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K:\Pc-OBorda\Boletin-Bcos\BOLETIN PUBLIC WEB\Boletin Consolidado\"/>
    </mc:Choice>
  </mc:AlternateContent>
  <xr:revisionPtr revIDLastSave="0" documentId="13_ncr:1_{B2B31538-1807-44AA-B84A-AACEF16D377A}" xr6:coauthVersionLast="47" xr6:coauthVersionMax="47" xr10:uidLastSave="{00000000-0000-0000-0000-000000000000}"/>
  <bookViews>
    <workbookView xWindow="-108" yWindow="-108" windowWidth="23256" windowHeight="12576" xr2:uid="{3B6D6CB6-ECD4-45EF-A1CC-FBF01E83AE9E}"/>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Fill" hidden="1">#REF!</definedName>
    <definedName name="_xlnm._FilterDatabase" localSheetId="27" hidden="1">'25'!$A$7:$J$27</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#REF!</definedName>
    <definedName name="CM">[11]Data!$B$1</definedName>
    <definedName name="CONTINENTAL" localSheetId="30">#REF!</definedName>
    <definedName name="CONTINENTAL" localSheetId="31">#REF!</definedName>
    <definedName name="CONTINENTAL">#REF!</definedName>
    <definedName name="CR">[11]Data!$Q$1</definedName>
    <definedName name="Datos1" localSheetId="30">#REF!,#REF!,#REF!</definedName>
    <definedName name="Datos1" localSheetId="31">#REF!,#REF!,#REF!</definedName>
    <definedName name="Datos1">#REF!,#REF!,#REF!</definedName>
    <definedName name="Datos2" localSheetId="30">#REF!,#REF!</definedName>
    <definedName name="Datos2" localSheetId="31">#REF!,#REF!</definedName>
    <definedName name="Datos2">#REF!,#REF!</definedName>
    <definedName name="Datos3" localSheetId="30">#REF!,#REF!</definedName>
    <definedName name="Datos3" localSheetId="31">#REF!,#REF!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'[15]Posicion ME'!$C$1</definedName>
    <definedName name="fecha" localSheetId="32">'[5]Posicion ME'!$C$1</definedName>
    <definedName name="Fecha" localSheetId="35">[10]Datos!$D$4</definedName>
    <definedName name="fecha" localSheetId="40">'[5]Posicion ME'!$C$1</definedName>
    <definedName name="Fecha" localSheetId="45">[9]Datos!$D$4</definedName>
    <definedName name="Fecha" localSheetId="60">[1]Datos!$D$4</definedName>
    <definedName name="Fecha" localSheetId="61">[2]Datos!$D$4</definedName>
    <definedName name="fecha" localSheetId="11">'[5]Posicion ME'!$C$1</definedName>
    <definedName name="Fecha">[2]Datos!$D$4</definedName>
    <definedName name="FWD" localSheetId="29">'[15]Posicion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'[13]Ctas-Ind (1)'!#REF!</definedName>
    <definedName name="Indic.Propuestos" localSheetId="31">'[13]Ctas-Ind (1)'!#REF!</definedName>
    <definedName name="Indic.Propuestos">'[13]Ctas-Ind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'[16]02-T_DEP'!#REF!</definedName>
    <definedName name="Inicio" localSheetId="30">'[14]02-T_DEP'!#REF!</definedName>
    <definedName name="Inicio" localSheetId="31">'[19]02-T_DEP'!#REF!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12">[8]BD_Datos!$B$3</definedName>
    <definedName name="periodo" localSheetId="28">[8]BD_Datos!$B$3</definedName>
    <definedName name="periodo" localSheetId="29">[17]BD_Datos!$B$3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[17]BD_Datos!$D$3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spc">#REF!</definedName>
    <definedName name="ptelb">#REF!</definedName>
    <definedName name="pvol">#REF!</definedName>
    <definedName name="pvolb">#REF!</definedName>
    <definedName name="pwie">#REF!</definedName>
    <definedName name="qqqq">#REF!</definedName>
    <definedName name="SWAPS" localSheetId="29">'[15]Posicion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<sst xmlns="http://schemas.openxmlformats.org/spreadsheetml/2006/main" count="8021" uniqueCount="1585">
  <si>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</si>
  <si>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</si>
  <si>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</si>
  <si>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</si>
  <si>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</si>
  <si>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</si>
  <si>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</si>
  <si>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</si>
  <si>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</si>
  <si>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</si>
  <si>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</si>
  <si>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</si>
  <si>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</si>
  <si>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</si>
  <si>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</si>
  <si>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</si>
  <si>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</si>
  <si>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</si>
  <si>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</si>
  <si>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</si>
  <si>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</si>
  <si>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</si>
  <si>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</si>
  <si>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</si>
  <si>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</si>
  <si>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</si>
  <si>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</si>
  <si>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</si>
  <si>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</si>
  <si>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</si>
  <si>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</si>
  <si>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</si>
  <si>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</si>
  <si>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</si>
  <si>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</si>
  <si>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</si>
  <si>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</si>
  <si>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</si>
  <si>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</si>
  <si>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</si>
  <si>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</si>
  <si>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</si>
  <si>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</si>
  <si>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</si>
  <si>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</si>
  <si>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</si>
  <si>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</si>
  <si>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</si>
  <si>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</si>
  <si>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</si>
  <si>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</si>
  <si>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</si>
  <si>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</si>
  <si>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</si>
  <si>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</si>
  <si>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</si>
  <si>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</si>
  <si>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</si>
  <si>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</si>
  <si>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</si>
  <si>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</si>
  <si>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</si>
  <si>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</si>
  <si>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</si>
  <si>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</si>
  <si>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</si>
  <si>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</si>
  <si>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</si>
  <si>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</si>
  <si>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</si>
  <si>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</si>
  <si>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</si>
  <si>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</si>
  <si>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</si>
  <si>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</si>
  <si>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</si>
  <si>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</si>
  <si>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</si>
  <si>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</si>
  <si>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</si>
  <si>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</si>
  <si>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</si>
  <si>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</si>
  <si>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</si>
  <si>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</si>
  <si>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</si>
  <si>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</si>
  <si>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</si>
  <si>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</si>
  <si>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</si>
  <si>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</si>
  <si>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</si>
  <si>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</si>
  <si>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</si>
  <si>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</si>
  <si>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</si>
  <si>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</si>
  <si>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</si>
  <si>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</si>
  <si>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</si>
  <si>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</si>
  <si>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</si>
  <si>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</si>
  <si>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</si>
  <si>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</si>
  <si>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</si>
  <si>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</si>
  <si>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</si>
  <si>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</si>
  <si>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</si>
  <si>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</si>
  <si>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</si>
  <si>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</si>
  <si>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</si>
  <si>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</si>
  <si>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</si>
  <si>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</si>
  <si>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</si>
  <si>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</si>
  <si>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</si>
  <si>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</si>
  <si>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</si>
  <si>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</si>
  <si>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</si>
  <si>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</si>
  <si>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</si>
  <si>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</si>
  <si>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</si>
  <si>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</si>
  <si>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</si>
  <si>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</si>
  <si>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</si>
  <si>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</si>
  <si>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</si>
  <si>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</si>
  <si>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</si>
  <si>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</si>
  <si>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</si>
  <si>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</si>
  <si>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</si>
  <si>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</si>
  <si>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</si>
  <si>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</si>
  <si>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</si>
  <si>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</si>
  <si>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</si>
  <si>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</si>
  <si>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</si>
  <si>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</si>
  <si>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</si>
  <si>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</si>
  <si>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</si>
  <si>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</si>
  <si>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</si>
  <si>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</si>
  <si>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</si>
  <si>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</si>
  <si>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</si>
  <si>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</si>
  <si>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</si>
  <si>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</si>
  <si>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</si>
  <si>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</si>
  <si>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</si>
  <si>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</si>
  <si>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</si>
  <si>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</si>
  <si>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</si>
  <si>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</si>
  <si>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</si>
  <si>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</si>
  <si>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</si>
  <si>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</si>
  <si>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</si>
  <si>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</si>
  <si>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</si>
  <si>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</si>
  <si>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</si>
  <si>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</si>
  <si>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</si>
  <si>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Actualizado al  9.02.2024</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</si>
  <si>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</si>
  <si>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</si>
  <si>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</si>
  <si>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</si>
  <si>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</si>
  <si>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</si>
  <si>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</si>
  <si>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</si>
  <si>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</si>
  <si>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</si>
  <si>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</si>
  <si>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</si>
  <si>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</si>
  <si>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</si>
  <si>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</si>
  <si>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</si>
  <si>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</si>
  <si>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</si>
  <si>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</si>
  <si>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</si>
  <si>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</si>
  <si>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</si>
  <si>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</si>
  <si>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</si>
  <si>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</si>
  <si>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</si>
  <si>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</si>
  <si>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</si>
  <si>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</si>
  <si>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</si>
  <si>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</si>
  <si>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</si>
  <si>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</si>
  <si>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</si>
  <si>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</si>
  <si>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</si>
  <si>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</si>
  <si>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</si>
  <si>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</si>
  <si>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</si>
  <si>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</si>
  <si>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</si>
  <si>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</si>
  <si>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</si>
  <si>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</si>
  <si>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</si>
  <si>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</si>
  <si>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</si>
  <si>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</si>
  <si>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</si>
  <si>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</si>
  <si>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</si>
  <si>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</si>
  <si>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</si>
  <si>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</si>
  <si>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</si>
  <si>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</si>
  <si>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</si>
  <si>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</si>
  <si>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</si>
  <si>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</si>
  <si>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</si>
  <si>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</si>
  <si>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</si>
  <si>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</si>
  <si>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</si>
  <si>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</si>
  <si>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</si>
  <si>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</si>
  <si>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</si>
  <si>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</si>
  <si>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</si>
  <si>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</si>
  <si>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</si>
  <si>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</si>
  <si>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</si>
  <si>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</si>
  <si>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</si>
  <si>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</si>
  <si>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</si>
  <si>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</si>
  <si>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</si>
  <si>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</si>
  <si>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</si>
  <si>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</si>
  <si>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</si>
  <si>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</si>
  <si>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</si>
  <si>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</si>
  <si>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</si>
  <si>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</si>
  <si>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</si>
  <si>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</si>
  <si>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</si>
  <si>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</si>
  <si>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</si>
  <si>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</si>
  <si>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</si>
  <si>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</si>
  <si>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</si>
  <si>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</si>
  <si>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</si>
  <si>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</si>
  <si>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</si>
  <si>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</si>
  <si>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</si>
  <si>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</si>
  <si>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</si>
  <si>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</si>
  <si>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</si>
  <si>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</si>
  <si>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</si>
  <si>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</si>
  <si>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</si>
  <si>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</si>
  <si>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</si>
  <si>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</si>
  <si>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</si>
  <si>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</si>
  <si>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</si>
  <si>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</si>
  <si>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</si>
  <si>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</si>
  <si>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</si>
  <si>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</si>
  <si>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</si>
  <si>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</si>
  <si>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</si>
  <si>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</si>
  <si>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</si>
  <si>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</si>
  <si>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</si>
  <si>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</si>
  <si>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</si>
  <si>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</si>
  <si>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</si>
  <si>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</si>
  <si>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Nuevo Chimbote</t>
  </si>
  <si>
    <t>San Sebastian</t>
  </si>
  <si>
    <t>CITIBANK DEL PERU</t>
  </si>
  <si>
    <t>INTERBANK</t>
  </si>
  <si>
    <t>Cotabambas</t>
  </si>
  <si>
    <t>Challhuahuacho</t>
  </si>
  <si>
    <t>Pataz</t>
  </si>
  <si>
    <t>Parcoy</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</si>
  <si>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</si>
  <si>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</si>
  <si>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</si>
  <si>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</si>
  <si>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</si>
  <si>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</si>
  <si>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</si>
  <si>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</si>
  <si>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</si>
  <si>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</si>
  <si>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</si>
  <si>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</si>
  <si>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</si>
  <si>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</si>
  <si>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</si>
  <si>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</si>
  <si>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</si>
  <si>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</si>
  <si>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</si>
  <si>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</si>
  <si>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</si>
  <si>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</si>
  <si>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</si>
  <si>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</si>
  <si>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</si>
  <si>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</si>
  <si>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</si>
  <si>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</si>
  <si>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</si>
  <si>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</si>
  <si>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</si>
  <si>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</si>
  <si>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</si>
  <si>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</si>
  <si>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</si>
  <si>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</si>
  <si>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</si>
  <si>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</si>
  <si>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</si>
  <si>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</si>
  <si>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</si>
  <si>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</si>
  <si>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</si>
  <si>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</si>
  <si>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</si>
  <si>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</si>
  <si>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</si>
  <si>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</si>
  <si>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</si>
  <si>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</si>
  <si>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</si>
  <si>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</si>
  <si>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</si>
  <si>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</si>
  <si>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</si>
  <si>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</si>
  <si>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</si>
  <si>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</si>
  <si>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</si>
  <si>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</si>
  <si>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</si>
  <si>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</si>
  <si>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</si>
  <si>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</si>
  <si>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</si>
  <si>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</si>
  <si>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</si>
  <si>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</si>
  <si>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</si>
  <si>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</si>
  <si>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</si>
  <si>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</si>
  <si>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</si>
  <si>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</si>
  <si>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</si>
  <si>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</si>
  <si>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</si>
  <si>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</si>
  <si>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</si>
  <si>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</si>
  <si>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</si>
  <si>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</si>
  <si>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</si>
  <si>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</si>
  <si>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</si>
  <si>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</si>
  <si>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</si>
  <si>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</si>
  <si>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Yanacancha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</si>
  <si>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</si>
  <si>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</si>
  <si>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</si>
  <si>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</si>
  <si>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</si>
  <si>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</si>
  <si>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</si>
  <si>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</si>
  <si>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</si>
  <si>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</si>
  <si>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</si>
  <si>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</si>
  <si>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</si>
  <si>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</si>
  <si>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</si>
  <si>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</si>
  <si>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</si>
  <si>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</si>
  <si>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</si>
  <si>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</si>
  <si>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</si>
  <si>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</si>
  <si>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</si>
  <si>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</si>
  <si>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</si>
  <si>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</si>
  <si>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</si>
  <si>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</si>
  <si>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</si>
  <si>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</si>
  <si>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</si>
  <si>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</si>
  <si>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</si>
  <si>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</si>
  <si>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</si>
  <si>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</si>
  <si>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</si>
  <si>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</si>
  <si>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</si>
  <si>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</si>
  <si>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</si>
  <si>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</si>
  <si>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</si>
  <si>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</si>
  <si>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</si>
  <si>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</si>
  <si>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</si>
  <si>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</si>
  <si>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</si>
  <si>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</si>
  <si>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</si>
  <si>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</si>
  <si>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</si>
  <si>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</si>
  <si>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</si>
  <si>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</si>
  <si>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</si>
  <si>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</si>
  <si>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</si>
  <si>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</si>
  <si>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</si>
  <si>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</si>
  <si>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</si>
  <si>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</si>
  <si>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</si>
  <si>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</si>
  <si>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</si>
  <si>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</si>
  <si>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</si>
  <si>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</si>
  <si>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</si>
  <si>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</si>
  <si>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</si>
  <si>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</si>
  <si>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</si>
  <si>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</si>
  <si>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</si>
  <si>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</si>
  <si>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</si>
  <si>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</si>
  <si>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</si>
  <si>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</si>
  <si>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</si>
  <si>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</si>
  <si>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</si>
  <si>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</si>
  <si>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</si>
  <si>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</si>
  <si>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</si>
  <si>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</si>
  <si>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</si>
  <si>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</si>
  <si>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</si>
  <si>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</si>
  <si>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</si>
  <si>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</si>
  <si>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</si>
  <si>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</si>
  <si>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</si>
  <si>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</si>
  <si>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</si>
  <si>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</si>
  <si>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</si>
  <si>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</si>
  <si>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</si>
  <si>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</si>
  <si>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</si>
  <si>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</si>
  <si>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</si>
  <si>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</si>
  <si>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</si>
  <si>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</si>
  <si>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</si>
  <si>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</si>
  <si>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</si>
  <si>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</si>
  <si>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</si>
  <si>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</si>
  <si>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</si>
  <si>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</si>
  <si>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</si>
  <si>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</si>
  <si>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</si>
  <si>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</si>
  <si>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</si>
  <si>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</si>
  <si>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</si>
  <si>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</si>
  <si>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</si>
  <si>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</si>
  <si>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</si>
  <si>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</si>
  <si>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</si>
  <si>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</si>
  <si>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</si>
  <si>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</si>
  <si>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</si>
  <si>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</si>
  <si>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</si>
  <si>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</si>
  <si>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3.709</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</si>
  <si>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</si>
  <si>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</si>
  <si>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</si>
  <si>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</si>
  <si>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</si>
  <si>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</si>
  <si>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</si>
  <si>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</si>
  <si>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</si>
  <si>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</si>
  <si>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</si>
  <si>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</si>
  <si>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</si>
  <si>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</si>
  <si>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</si>
  <si>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</si>
  <si>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</si>
  <si>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</si>
  <si>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</si>
  <si>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</si>
  <si>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</si>
  <si>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</si>
  <si>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</si>
  <si>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</si>
  <si>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</si>
  <si>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</si>
  <si>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</si>
  <si>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</si>
  <si>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</si>
  <si>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</si>
  <si>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</si>
  <si>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</si>
  <si>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</si>
  <si>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</si>
  <si>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</si>
  <si>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</si>
  <si>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</si>
  <si>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</si>
  <si>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</si>
  <si>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</si>
  <si>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</si>
  <si>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</si>
  <si>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</si>
  <si>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</si>
  <si>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</si>
  <si>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</si>
  <si>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</si>
  <si>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</si>
  <si>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</si>
  <si>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</si>
  <si>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</si>
  <si>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</si>
  <si>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</si>
  <si>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</si>
  <si>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</si>
  <si>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</si>
  <si>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</si>
  <si>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</si>
  <si>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</si>
  <si>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</si>
  <si>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</si>
  <si>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</si>
  <si>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</si>
  <si>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</si>
  <si>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</si>
  <si>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</si>
  <si>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</si>
  <si>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</si>
  <si>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</si>
  <si>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</si>
  <si>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</si>
  <si>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</si>
  <si>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</si>
  <si>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</si>
  <si>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</si>
  <si>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</si>
  <si>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</si>
  <si>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</si>
  <si>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</si>
  <si>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</si>
  <si>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</si>
  <si>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</si>
  <si>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</si>
  <si>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</si>
  <si>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</si>
  <si>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</si>
  <si>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</si>
  <si>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</si>
  <si>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</si>
  <si>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</si>
  <si>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</si>
  <si>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</si>
  <si>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</si>
  <si>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</si>
  <si>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</si>
  <si>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</si>
  <si>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</si>
  <si>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</si>
  <si>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</si>
  <si>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</si>
  <si>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</si>
  <si>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</si>
  <si>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</si>
  <si>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</si>
  <si>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</si>
  <si>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</si>
  <si>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</si>
  <si>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</si>
  <si>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</si>
  <si>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</si>
  <si>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</si>
  <si>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</si>
  <si>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</si>
  <si>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</si>
  <si>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</si>
  <si>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</si>
  <si>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</si>
  <si>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</si>
  <si>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</si>
  <si>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</si>
  <si>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</si>
  <si>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</si>
  <si>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</si>
  <si>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</si>
  <si>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</si>
  <si>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</si>
  <si>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</si>
  <si>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</si>
  <si>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</si>
  <si>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</si>
  <si>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</si>
  <si>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</si>
  <si>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</si>
  <si>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</si>
  <si>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</si>
  <si>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</si>
  <si>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</si>
  <si>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</si>
  <si>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</si>
  <si>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</si>
  <si>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</si>
  <si>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</si>
  <si>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</si>
  <si>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</si>
  <si>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</si>
  <si>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</si>
  <si>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</si>
  <si>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</si>
  <si>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</si>
  <si>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</si>
  <si>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</si>
  <si>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</si>
  <si>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BANCOM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</si>
  <si>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</si>
  <si>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</si>
  <si>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</si>
  <si>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</si>
  <si>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</si>
  <si>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</si>
  <si>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</si>
  <si>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</si>
  <si>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</si>
  <si>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</si>
  <si>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</si>
  <si>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</si>
  <si>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</si>
  <si>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</si>
  <si>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</si>
  <si>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</si>
  <si>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</si>
  <si>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</si>
  <si>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</si>
  <si>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</si>
  <si>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</si>
  <si>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</si>
  <si>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</si>
  <si>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</si>
  <si>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</si>
  <si>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</si>
  <si>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</si>
  <si>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</si>
  <si>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</si>
  <si>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</si>
  <si>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</si>
  <si>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</si>
  <si>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</si>
  <si>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</si>
  <si>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</si>
  <si>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</si>
  <si>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</si>
  <si>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</si>
  <si>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</si>
  <si>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</si>
  <si>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</si>
  <si>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</si>
  <si>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</si>
  <si>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</si>
  <si>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</si>
  <si>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</si>
  <si>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</si>
  <si>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</si>
  <si>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</si>
  <si>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</si>
  <si>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</si>
  <si>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 xml:space="preserve"> </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</si>
  <si>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</si>
  <si>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</si>
  <si>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</si>
  <si>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</si>
  <si>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</si>
  <si>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</si>
  <si>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</si>
  <si>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</si>
  <si>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</si>
  <si>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</si>
  <si>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</si>
  <si>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</si>
  <si>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</si>
  <si>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</si>
  <si>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</si>
  <si>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</si>
  <si>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</si>
  <si>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</si>
  <si>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</si>
  <si>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</si>
  <si>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</si>
  <si>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</si>
  <si>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</si>
  <si>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</si>
  <si>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</si>
  <si>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</si>
  <si>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</si>
  <si>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</si>
  <si>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</si>
  <si>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</si>
  <si>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</si>
  <si>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</si>
  <si>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</si>
  <si>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</si>
  <si>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</si>
  <si>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</si>
  <si>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</si>
  <si>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</si>
  <si>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</si>
  <si>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</si>
  <si>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</si>
  <si>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</si>
  <si>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</si>
  <si>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</si>
  <si>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</si>
  <si>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</si>
  <si>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</si>
  <si>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</si>
  <si>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</si>
  <si>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</si>
  <si>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</si>
  <si>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</si>
  <si>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</si>
  <si>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</si>
  <si>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</si>
  <si>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</si>
  <si>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</si>
  <si>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</si>
  <si>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</si>
  <si>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</si>
  <si>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</si>
  <si>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</si>
  <si>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</si>
  <si>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</si>
  <si>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</si>
  <si>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</si>
  <si>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</si>
  <si>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</si>
  <si>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</si>
  <si>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</si>
  <si>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</si>
  <si>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</si>
  <si>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</si>
  <si>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</si>
  <si>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</si>
  <si>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</si>
  <si>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</si>
  <si>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t>
  </si>
  <si>
    <t>2/ En el caso de riesgo de mercado y riesgo operacional se calcula multiplicando el requerimiento de patrimonio efectivo de cada uno de estos riesgos por la inversa del límite global y por un factor de ajuste. El límite global de 10% y su cronograma de adecuación se encuentra en la nota 5/. El factor de ajuste tiene el siguiente cronograma: i) 0.85 hasta marzo 2023; ii) 0.90 desde abril 2023 hasta febrero 2024; iii) 0.95 desde marzo hasta agosto 2024; y iv) 1.00 desde setiembre 2024 (Resolución SBS N° 2467-2023).</t>
  </si>
  <si>
    <t xml:space="preserve">3/ El Ratio de Capital Ordinario de Nivel 1 se refiere al Capital Ordinario de Nivel 1 como porcentaje de los activos y contingentes ponderados por riesgos totales. El requerimiento mínimo de este ratio es 4.5% vigente desde setiembre 2024, con el siguiente cronograma de adecuación: i) 3.825% hasta marzo 2023; ii) 4.05% desde abril 2023 hasta febrero 2024; iii) 4.275% desde marzo 2024 hasta agosto 2024 (Resolución SBS N° 2192-2023).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</si>
  <si>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setiembre 2024, con el siguiente cronograma de adecuación: i) 5.1% hasta marzo 2023; ii) 5.4% desde abril 2023 hasta febrero 2024; iii) 5.7% desde marzo 2024 hasta agosto 2024 (Resolución SBS N° 2192-2023). </t>
  </si>
  <si>
    <t>5/ El Ratio de Capital Global es el Patrimonio Efectivo de Nivel 1 y Nivel 2 como porcentaje de los activos y contingentes ponderados por riesgos totales. El límite global de 10% establecido en el artículo 199 de la Ley General tiene un cronograma de adecuación como sigue: i) 8.5% hasta marzo 2023; ii) 9% desde abril 2023 hasta febrero 2024; iii) 9.5% desde marzo hasta agosto 2024; y iv) 10% desde setiembre 2024 (Resolución SBS N° 2192-2023).</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</si>
  <si>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</si>
  <si>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</si>
  <si>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</si>
  <si>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</si>
  <si>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B. Pichincha </t>
  </si>
  <si>
    <t xml:space="preserve">B. GNB </t>
  </si>
  <si>
    <t xml:space="preserve">B. ICBC </t>
  </si>
  <si>
    <t>B. China Perú</t>
  </si>
  <si>
    <t xml:space="preserve">Total Banca Múltiple (con sucursales en el exterior) </t>
  </si>
  <si>
    <t>HSBC Bank Perú</t>
  </si>
  <si>
    <t>SOLVENCIA</t>
  </si>
  <si>
    <t>Ratio de Capital Global (al 30/11/2023)</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</si>
  <si>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</si>
  <si>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</si>
  <si>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</si>
  <si>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</si>
  <si>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</si>
  <si>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</si>
  <si>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</si>
  <si>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</si>
  <si>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</si>
  <si>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</si>
  <si>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</si>
  <si>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</si>
  <si>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</si>
  <si>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</si>
  <si>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</si>
  <si>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</si>
  <si>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</si>
  <si>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</si>
  <si>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</si>
  <si>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</si>
  <si>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</si>
  <si>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</si>
  <si>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</si>
  <si>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</si>
  <si>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</si>
  <si>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</si>
  <si>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</si>
  <si>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</si>
  <si>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</si>
  <si>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</si>
  <si>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</si>
  <si>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</si>
  <si>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</si>
  <si>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</si>
  <si>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</si>
  <si>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</si>
  <si>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</si>
  <si>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</si>
  <si>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</si>
  <si>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</si>
  <si>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</si>
  <si>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</si>
  <si>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</si>
  <si>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</si>
  <si>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</si>
  <si>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</si>
  <si>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</si>
  <si>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</si>
  <si>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</si>
  <si>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</si>
  <si>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</si>
  <si>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</si>
  <si>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</si>
  <si>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</si>
  <si>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</si>
  <si>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</si>
  <si>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</si>
  <si>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</si>
  <si>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</si>
  <si>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</si>
  <si>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</si>
  <si>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</si>
  <si>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</si>
  <si>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</si>
  <si>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</si>
  <si>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</si>
  <si>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</si>
  <si>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</si>
  <si>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</si>
  <si>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</si>
  <si>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</si>
  <si>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</si>
  <si>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</si>
  <si>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</si>
  <si>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</si>
  <si>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TOTAL CRÉDITOS</t>
  </si>
  <si>
    <t>Incluye información de las sucursales en el exterior.</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</si>
  <si>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</si>
  <si>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</si>
  <si>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</si>
  <si>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</si>
  <si>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</si>
  <si>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</si>
  <si>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</si>
  <si>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</si>
  <si>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</si>
  <si>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</si>
  <si>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</si>
  <si>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</si>
  <si>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</si>
  <si>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</si>
  <si>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</si>
  <si>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</si>
  <si>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</si>
  <si>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</si>
  <si>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</si>
  <si>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</si>
  <si>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</si>
  <si>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</si>
  <si>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</si>
  <si>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</si>
  <si>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</si>
  <si>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</si>
  <si>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</si>
  <si>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</si>
  <si>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</si>
  <si>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</si>
  <si>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</si>
  <si>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</si>
  <si>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</si>
  <si>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</si>
  <si>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</si>
  <si>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</si>
  <si>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</si>
  <si>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</si>
  <si>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</si>
  <si>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</si>
  <si>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</si>
  <si>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</si>
  <si>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</si>
  <si>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</si>
  <si>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</si>
  <si>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</si>
  <si>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</si>
  <si>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</si>
  <si>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</si>
  <si>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</si>
  <si>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</si>
  <si>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</si>
  <si>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</si>
  <si>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</si>
  <si>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</si>
  <si>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</si>
  <si>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</si>
  <si>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</si>
  <si>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</si>
  <si>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</si>
  <si>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</si>
  <si>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</si>
  <si>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</si>
  <si>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</si>
  <si>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</si>
  <si>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</si>
  <si>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</si>
  <si>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</si>
  <si>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</si>
  <si>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</si>
  <si>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</si>
  <si>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</si>
  <si>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</si>
  <si>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</si>
  <si>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</si>
  <si>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</si>
  <si>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</si>
  <si>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</si>
  <si>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</si>
  <si>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</si>
  <si>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</si>
  <si>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</si>
  <si>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</si>
  <si>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</si>
  <si>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</si>
  <si>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</si>
  <si>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</si>
  <si>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</si>
  <si>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</si>
  <si>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</si>
  <si>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</si>
  <si>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</si>
  <si>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</si>
  <si>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</si>
  <si>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</si>
  <si>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</si>
  <si>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</si>
  <si>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</si>
  <si>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</si>
  <si>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</si>
  <si>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</si>
  <si>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</si>
  <si>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</si>
  <si>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</si>
  <si>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</si>
  <si>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</si>
  <si>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</si>
  <si>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</si>
  <si>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</si>
  <si>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</si>
  <si>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</si>
  <si>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</si>
  <si>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</si>
  <si>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</si>
  <si>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</si>
  <si>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</si>
  <si>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</si>
  <si>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</si>
  <si>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</si>
  <si>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</si>
  <si>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</si>
  <si>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</si>
  <si>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</si>
  <si>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</si>
  <si>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</si>
  <si>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</si>
  <si>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</si>
  <si>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</si>
  <si>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</si>
  <si>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</si>
  <si>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</si>
  <si>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</si>
  <si>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</si>
  <si>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</si>
  <si>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</si>
  <si>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</si>
  <si>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</si>
  <si>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</si>
  <si>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</si>
  <si>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</si>
  <si>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</si>
  <si>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</si>
  <si>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</si>
  <si>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</si>
  <si>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</si>
  <si>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</si>
  <si>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</si>
  <si>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</si>
  <si>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</si>
  <si>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</si>
  <si>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</si>
  <si>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</si>
  <si>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t>por Sector económico y Empresa Bancaria</t>
  </si>
  <si>
    <t>Falabella Perú S.A</t>
  </si>
  <si>
    <t>Deutsche Bank Perú</t>
  </si>
  <si>
    <t>Actividades Inmobiliarias, Empresariales y de Alquiler</t>
  </si>
  <si>
    <t>Administración Pública y Defensa</t>
  </si>
  <si>
    <t>Hogares Privados c/Serv. Doméstico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</si>
  <si>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</si>
  <si>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</si>
  <si>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</si>
  <si>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</si>
  <si>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</si>
  <si>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</si>
  <si>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</si>
  <si>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</si>
  <si>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</si>
  <si>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</si>
  <si>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</si>
  <si>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</si>
  <si>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</si>
  <si>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</si>
  <si>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</si>
  <si>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</si>
  <si>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</si>
  <si>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</si>
  <si>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</si>
  <si>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</si>
  <si>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</si>
  <si>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</si>
  <si>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</si>
  <si>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</si>
  <si>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</si>
  <si>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</si>
  <si>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</si>
  <si>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</si>
  <si>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</si>
  <si>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</si>
  <si>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</si>
  <si>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</si>
  <si>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</si>
  <si>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</si>
  <si>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</si>
  <si>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</si>
  <si>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</si>
  <si>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</si>
  <si>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</si>
  <si>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</si>
  <si>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</si>
  <si>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</si>
  <si>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</si>
  <si>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</si>
  <si>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</si>
  <si>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</si>
  <si>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</si>
  <si>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</si>
  <si>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</si>
  <si>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</si>
  <si>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</si>
  <si>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</si>
  <si>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Diciembre de 2023</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</si>
  <si>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</si>
  <si>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</si>
  <si>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</si>
  <si>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</si>
  <si>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</si>
  <si>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</si>
  <si>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</si>
  <si>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</si>
  <si>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</si>
  <si>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</si>
  <si>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</si>
  <si>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</si>
  <si>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</si>
  <si>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</si>
  <si>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</si>
  <si>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</si>
  <si>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</si>
  <si>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</si>
  <si>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</si>
  <si>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</si>
  <si>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</si>
  <si>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</si>
  <si>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</si>
  <si>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</si>
  <si>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</si>
  <si>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</si>
  <si>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</si>
  <si>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</si>
  <si>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</si>
  <si>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</si>
  <si>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</si>
  <si>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</si>
  <si>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</si>
  <si>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</si>
  <si>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</si>
  <si>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</si>
  <si>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</si>
  <si>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</si>
  <si>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</si>
  <si>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</si>
  <si>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</si>
  <si>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</si>
  <si>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</si>
  <si>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</si>
  <si>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</si>
  <si>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</si>
  <si>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</si>
  <si>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</si>
  <si>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</si>
  <si>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</si>
  <si>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</si>
  <si>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</si>
  <si>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</si>
  <si>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</si>
  <si>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</si>
  <si>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</si>
  <si>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</si>
  <si>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</si>
  <si>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</si>
  <si>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</si>
  <si>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</si>
  <si>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</si>
  <si>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</si>
  <si>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</si>
  <si>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</si>
  <si>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</si>
  <si>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</si>
  <si>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</si>
  <si>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</si>
  <si>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</si>
  <si>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</si>
  <si>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</si>
  <si>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</si>
  <si>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</si>
  <si>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</si>
  <si>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</si>
  <si>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</si>
  <si>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</si>
  <si>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</si>
  <si>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</si>
  <si>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</si>
  <si>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</si>
  <si>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</si>
  <si>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</si>
  <si>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</si>
  <si>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</si>
  <si>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</si>
  <si>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</si>
  <si>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</si>
  <si>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</si>
  <si>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</si>
  <si>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</si>
  <si>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</si>
  <si>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</si>
  <si>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</si>
  <si>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</si>
  <si>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</si>
  <si>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</si>
  <si>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</si>
  <si>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</si>
  <si>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</si>
  <si>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</si>
  <si>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</si>
  <si>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</si>
  <si>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</si>
  <si>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</si>
  <si>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</si>
  <si>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</si>
  <si>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</si>
  <si>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</si>
  <si>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</si>
  <si>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</si>
  <si>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</si>
  <si>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</si>
  <si>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</si>
  <si>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</si>
  <si>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</si>
  <si>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</si>
  <si>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</si>
  <si>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Comercio Exterior</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</si>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</sst>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_(* #,##0_____________);_(* \(#,##0\)_____________ ;_(* &quot;-&quot;???????_);_(@_)"/>
    <numFmt numFmtId="215" formatCode="_(* #,##0.00_____________);_(* \(#,##0.00\)_____________ ;_(* &quot;-&quot;???????_);_(@_)"/>
    <numFmt numFmtId="216" formatCode="0.00_);\(0.00\)"/>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3">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9"/>
      <color theme="4"/>
      <name val="Arial"/>
      <family val="2"/>
    </font>
    <font>
      <b/>
      <sz val="10.5"/>
      <name val="Arial Narrow"/>
      <family val="2"/>
    </font>
    <font>
      <sz val="8.6"/>
      <name val="Arial Narrow"/>
      <family val="2"/>
    </font>
    <font>
      <b/>
      <sz val="8.6"/>
      <name val="Arial Narrow"/>
      <family val="2"/>
    </font>
    <font>
      <b/>
      <sz val="16"/>
      <name val="Times New Roman"/>
      <family val="1"/>
    </font>
    <font>
      <sz val="10"/>
      <name val="Arial"/>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name val="Arial Narrow"/>
      <family val="2"/>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2">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85" fillId="0" borderId="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4" fillId="0" borderId="0"/>
    <xf numFmtId="0" fontId="3" fillId="0" borderId="0"/>
    <xf numFmtId="0" fontId="120" fillId="0" borderId="0" applyNumberFormat="0" applyFill="0" applyBorder="0" applyAlignment="0" applyProtection="0">
      <alignment vertical="top"/>
      <protection locked="0"/>
    </xf>
    <xf numFmtId="180" fontId="3" fillId="0" borderId="0" applyFont="0" applyFill="0" applyBorder="0" applyAlignment="0" applyProtection="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3"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66">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80" fillId="0" borderId="0" xfId="13" applyFont="1" applyAlignment="1">
      <alignment horizontal="left" vertical="center"/>
    </xf>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1" fillId="0" borderId="0" xfId="1" applyFont="1" applyAlignment="1">
      <alignment horizontal="center" vertical="center" wrapText="1"/>
    </xf>
    <xf numFmtId="2" fontId="82" fillId="0" borderId="0" xfId="1" applyNumberFormat="1" applyFont="1" applyAlignment="1">
      <alignment horizontal="center" vertical="center" wrapText="1"/>
    </xf>
    <xf numFmtId="2" fontId="83"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186" fontId="14" fillId="0" borderId="0" xfId="14" applyNumberFormat="1" applyFont="1"/>
    <xf numFmtId="0" fontId="4" fillId="0" borderId="0" xfId="9" applyFont="1" applyAlignment="1" applyProtection="1">
      <alignment wrapText="1"/>
      <protection locked="0"/>
    </xf>
    <xf numFmtId="194" fontId="84" fillId="0" borderId="0" xfId="9" applyNumberFormat="1" applyFont="1" applyAlignment="1" applyProtection="1">
      <alignment horizontal="center" wrapText="1"/>
    </xf>
    <xf numFmtId="194" fontId="84" fillId="0" borderId="0" xfId="9" applyNumberFormat="1" applyFont="1" applyAlignment="1" applyProtection="1">
      <alignment horizontal="center" wrapText="1"/>
    </xf>
    <xf numFmtId="0" fontId="85" fillId="0" borderId="0" xfId="21"/>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0" fontId="75" fillId="0" borderId="0" xfId="21" applyFont="1"/>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2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60" fillId="0" borderId="0" xfId="21" applyFont="1"/>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2" fillId="0" borderId="0" xfId="21" applyFont="1"/>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21" applyNumberFormat="1" applyFont="1" applyAlignment="1">
      <alignment vertical="center"/>
    </xf>
    <xf numFmtId="0" fontId="14" fillId="0" borderId="0" xfId="21" applyFont="1" applyAlignment="1">
      <alignment vertical="center"/>
    </xf>
    <xf numFmtId="0" fontId="19" fillId="0" borderId="0" xfId="2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0" fontId="14" fillId="0" borderId="0" xfId="21" applyFont="1"/>
    <xf numFmtId="0" fontId="19" fillId="0" borderId="0" xfId="21" applyFont="1"/>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21" applyNumberFormat="1" applyFont="1" applyAlignment="1">
      <alignment vertical="center"/>
    </xf>
    <xf numFmtId="196" fontId="14" fillId="0" borderId="0" xfId="2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6"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7" fillId="0" borderId="0" xfId="9" applyNumberFormat="1" applyFont="1" applyAlignment="1" applyProtection="1">
      <alignment horizontal="center"/>
    </xf>
    <xf numFmtId="194" fontId="16" fillId="0" borderId="0" xfId="9" applyNumberFormat="1" applyFont="1" applyProtection="1"/>
    <xf numFmtId="194" fontId="87" fillId="0" borderId="0" xfId="9" applyNumberFormat="1" applyFont="1" applyAlignment="1" applyProtection="1">
      <alignment horizontal="right" vertical="center"/>
    </xf>
    <xf numFmtId="194" fontId="87" fillId="0" borderId="0" xfId="9" applyNumberFormat="1" applyFont="1" applyAlignment="1" applyProtection="1">
      <alignment horizontal="right"/>
    </xf>
    <xf numFmtId="0" fontId="87" fillId="0" borderId="0" xfId="21" applyFont="1"/>
    <xf numFmtId="194" fontId="87" fillId="0" borderId="0" xfId="9" applyNumberFormat="1" applyFont="1" applyProtection="1"/>
    <xf numFmtId="174" fontId="87"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0" fontId="27" fillId="0" borderId="0" xfId="21" applyFont="1"/>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0" fontId="6" fillId="0" borderId="0" xfId="21" applyFont="1"/>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29" fillId="0" borderId="0" xfId="21" applyFont="1"/>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2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9"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9" fillId="0" borderId="0" xfId="8" applyFont="1" applyBorder="1" applyAlignment="1">
      <alignment vertical="center"/>
    </xf>
    <xf numFmtId="0" fontId="90" fillId="0" borderId="0" xfId="9" applyFont="1" applyProtection="1">
      <protection locked="0"/>
    </xf>
    <xf numFmtId="194" fontId="91" fillId="0" borderId="0" xfId="9" applyNumberFormat="1" applyFont="1" applyProtection="1">
      <protection locked="0"/>
    </xf>
    <xf numFmtId="194" fontId="90" fillId="0" borderId="0" xfId="9" applyNumberFormat="1" applyFont="1" applyProtection="1">
      <protection locked="0"/>
    </xf>
    <xf numFmtId="0" fontId="16" fillId="0" borderId="0" xfId="21" applyFont="1"/>
    <xf numFmtId="0" fontId="90" fillId="0" borderId="0" xfId="21" applyFont="1" applyProtection="1">
      <protection locked="0"/>
    </xf>
    <xf numFmtId="174" fontId="4" fillId="0" borderId="0" xfId="9" applyNumberFormat="1" applyFont="1" applyAlignment="1" applyProtection="1">
      <alignment wrapText="1"/>
    </xf>
    <xf numFmtId="194" fontId="92" fillId="0" borderId="0" xfId="9" applyNumberFormat="1" applyFont="1" applyAlignment="1" applyProtection="1">
      <alignment horizontal="center" wrapText="1"/>
    </xf>
    <xf numFmtId="194" fontId="92" fillId="0" borderId="0" xfId="9" applyNumberFormat="1" applyFont="1" applyAlignment="1" applyProtection="1">
      <alignment horizontal="center" vertical="center" wrapText="1"/>
    </xf>
    <xf numFmtId="0" fontId="93" fillId="0" borderId="0" xfId="2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90" fillId="0" borderId="0" xfId="2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4"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2" applyNumberFormat="1" applyFont="1" applyFill="1" applyBorder="1" applyAlignment="1">
      <alignment horizontal="left" vertical="center"/>
    </xf>
    <xf numFmtId="174" fontId="14" fillId="0" borderId="0" xfId="22"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21" applyNumberFormat="1" applyFont="1"/>
    <xf numFmtId="186" fontId="0" fillId="0" borderId="0" xfId="8" applyNumberFormat="1" applyFont="1"/>
    <xf numFmtId="194" fontId="85" fillId="0" borderId="0" xfId="21" applyNumberFormat="1"/>
    <xf numFmtId="194" fontId="3" fillId="0" borderId="0" xfId="21" applyNumberFormat="1" applyFon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9" fillId="0" borderId="0" xfId="1" applyFont="1" applyAlignment="1">
      <alignment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xf numFmtId="0" fontId="98" fillId="0" borderId="0" xfId="1" applyFont="1" applyAlignment="1">
      <alignment vertical="center"/>
    </xf>
    <xf numFmtId="0" fontId="99"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3"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100"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2" fillId="0" borderId="1" xfId="1" applyFont="1" applyBorder="1" applyAlignment="1">
      <alignment horizontal="center" vertical="center" wrapText="1"/>
    </xf>
    <xf numFmtId="0" fontId="103"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2" fillId="0" borderId="2" xfId="1" applyFont="1" applyBorder="1" applyAlignment="1">
      <alignment vertical="center"/>
    </xf>
    <xf numFmtId="0" fontId="104"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5" fillId="0" borderId="0" xfId="1" applyFont="1"/>
    <xf numFmtId="0" fontId="93"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4" applyNumberFormat="1" applyFont="1" applyFill="1" applyBorder="1" applyAlignment="1">
      <alignment horizontal="center" vertical="center"/>
    </xf>
    <xf numFmtId="205" fontId="15" fillId="0" borderId="0" xfId="24"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4" applyNumberFormat="1" applyFont="1" applyFill="1" applyBorder="1" applyAlignment="1">
      <alignment horizontal="center" vertical="center"/>
    </xf>
    <xf numFmtId="205" fontId="15" fillId="0" borderId="3" xfId="24"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5" applyFont="1" applyBorder="1" applyAlignment="1">
      <alignment horizontal="center"/>
    </xf>
    <xf numFmtId="3" fontId="14" fillId="0" borderId="0" xfId="1" applyNumberFormat="1" applyFont="1"/>
    <xf numFmtId="0" fontId="107" fillId="0" borderId="0" xfId="1" applyFont="1"/>
    <xf numFmtId="0" fontId="54" fillId="0" borderId="0" xfId="1" applyFont="1"/>
    <xf numFmtId="0" fontId="44" fillId="0" borderId="0" xfId="1" applyFont="1" applyAlignment="1">
      <alignment horizontal="center" vertical="center"/>
    </xf>
    <xf numFmtId="0" fontId="108" fillId="0" borderId="0" xfId="1" applyFont="1"/>
    <xf numFmtId="0" fontId="12" fillId="0" borderId="25" xfId="1" applyFont="1" applyBorder="1" applyAlignment="1">
      <alignment horizontal="center" vertical="center" wrapText="1"/>
    </xf>
    <xf numFmtId="0" fontId="109"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6"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10" fillId="0" borderId="0" xfId="1" applyFont="1" applyAlignment="1">
      <alignment horizontal="center"/>
    </xf>
    <xf numFmtId="0" fontId="12" fillId="0" borderId="2" xfId="1" applyFont="1" applyBorder="1"/>
    <xf numFmtId="0" fontId="11" fillId="0" borderId="2" xfId="1" applyFont="1" applyBorder="1"/>
    <xf numFmtId="191" fontId="14" fillId="0" borderId="0" xfId="27" applyNumberFormat="1" applyFont="1" applyFill="1" applyBorder="1" applyAlignment="1">
      <alignment horizontal="center" vertical="center"/>
    </xf>
    <xf numFmtId="189" fontId="15" fillId="0" borderId="0" xfId="27" applyNumberFormat="1" applyFont="1" applyFill="1" applyBorder="1" applyAlignment="1">
      <alignment horizontal="center" vertical="center"/>
    </xf>
    <xf numFmtId="191" fontId="15" fillId="0" borderId="3" xfId="27" applyNumberFormat="1" applyFont="1" applyFill="1" applyBorder="1" applyAlignment="1">
      <alignment horizontal="center" vertical="center"/>
    </xf>
    <xf numFmtId="191" fontId="14" fillId="0" borderId="3" xfId="27" applyNumberFormat="1" applyFont="1" applyFill="1" applyBorder="1" applyAlignment="1">
      <alignment horizontal="center" vertical="center"/>
    </xf>
    <xf numFmtId="189" fontId="15" fillId="0" borderId="3" xfId="27" applyNumberFormat="1" applyFont="1" applyFill="1" applyBorder="1" applyAlignment="1">
      <alignment horizontal="center" vertical="center"/>
    </xf>
    <xf numFmtId="191" fontId="15" fillId="0" borderId="0" xfId="28" applyNumberFormat="1" applyFont="1" applyBorder="1" applyAlignment="1">
      <alignment horizontal="center"/>
    </xf>
    <xf numFmtId="0" fontId="31" fillId="0" borderId="0" xfId="28"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0" fontId="14" fillId="0" borderId="0" xfId="30" applyFont="1" applyBorder="1" applyAlignment="1">
      <alignment horizontal="center" vertical="center"/>
    </xf>
    <xf numFmtId="209" fontId="14" fillId="0" borderId="0" xfId="1" applyNumberFormat="1" applyFont="1" applyAlignment="1">
      <alignment vertical="center"/>
    </xf>
    <xf numFmtId="0" fontId="107" fillId="0" borderId="0" xfId="1" applyFont="1" applyAlignment="1">
      <alignment vertical="center"/>
    </xf>
    <xf numFmtId="0" fontId="98"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1"/>
    <xf numFmtId="14" fontId="3" fillId="0" borderId="0" xfId="31" applyNumberFormat="1"/>
    <xf numFmtId="0" fontId="6" fillId="3" borderId="0" xfId="31" applyFont="1" applyFill="1" applyAlignment="1">
      <alignment horizontal="center"/>
    </xf>
    <xf numFmtId="169" fontId="8" fillId="3" borderId="0" xfId="31" applyNumberFormat="1" applyFont="1" applyFill="1" applyAlignment="1">
      <alignment horizontal="center"/>
    </xf>
    <xf numFmtId="0" fontId="41" fillId="3" borderId="0" xfId="31" applyFont="1" applyFill="1" applyAlignment="1">
      <alignment horizontal="center"/>
    </xf>
    <xf numFmtId="0" fontId="111" fillId="3" borderId="0" xfId="31" applyFont="1" applyFill="1"/>
    <xf numFmtId="0" fontId="3" fillId="3" borderId="0" xfId="31" applyFill="1"/>
    <xf numFmtId="210" fontId="112" fillId="0" borderId="0" xfId="31" applyNumberFormat="1" applyFont="1" applyAlignment="1">
      <alignment horizontal="left"/>
    </xf>
    <xf numFmtId="0" fontId="113" fillId="3" borderId="1" xfId="31" applyFont="1" applyFill="1" applyBorder="1"/>
    <xf numFmtId="0" fontId="11" fillId="0" borderId="1" xfId="32" applyFont="1" applyBorder="1" applyAlignment="1">
      <alignment horizontal="center" vertical="center" wrapText="1"/>
    </xf>
    <xf numFmtId="0" fontId="11" fillId="2" borderId="1" xfId="32" applyFont="1" applyFill="1" applyBorder="1" applyAlignment="1">
      <alignment horizontal="center" vertical="center" wrapText="1"/>
    </xf>
    <xf numFmtId="0" fontId="113" fillId="3" borderId="0" xfId="31" applyFont="1" applyFill="1" applyAlignment="1">
      <alignment horizontal="center"/>
    </xf>
    <xf numFmtId="0" fontId="12" fillId="0" borderId="33" xfId="32" applyFont="1" applyBorder="1" applyAlignment="1">
      <alignment horizontal="center" vertical="center" wrapText="1"/>
    </xf>
    <xf numFmtId="0" fontId="11" fillId="2" borderId="0" xfId="32" applyFont="1" applyFill="1" applyAlignment="1">
      <alignment horizontal="center" vertical="center" wrapText="1"/>
    </xf>
    <xf numFmtId="0" fontId="113" fillId="3" borderId="5" xfId="31" applyFont="1" applyFill="1" applyBorder="1"/>
    <xf numFmtId="37" fontId="115" fillId="3" borderId="5" xfId="31" quotePrefix="1" applyNumberFormat="1" applyFont="1" applyFill="1" applyBorder="1" applyAlignment="1">
      <alignment horizontal="center" vertical="center"/>
    </xf>
    <xf numFmtId="0" fontId="116" fillId="3" borderId="27" xfId="31" applyFont="1" applyFill="1" applyBorder="1"/>
    <xf numFmtId="37" fontId="116" fillId="3" borderId="0" xfId="31" applyNumberFormat="1" applyFont="1" applyFill="1"/>
    <xf numFmtId="0" fontId="12" fillId="3" borderId="0" xfId="31" applyFont="1" applyFill="1"/>
    <xf numFmtId="211" fontId="116" fillId="3" borderId="0" xfId="31" applyNumberFormat="1" applyFont="1" applyFill="1" applyAlignment="1">
      <alignment horizontal="left" vertical="center"/>
    </xf>
    <xf numFmtId="41" fontId="116" fillId="3" borderId="0" xfId="31" applyNumberFormat="1" applyFont="1" applyFill="1" applyAlignment="1">
      <alignment vertical="center"/>
    </xf>
    <xf numFmtId="41" fontId="117" fillId="3" borderId="0" xfId="31" applyNumberFormat="1" applyFont="1" applyFill="1" applyAlignment="1">
      <alignment vertical="center"/>
    </xf>
    <xf numFmtId="211" fontId="3" fillId="0" borderId="0" xfId="31" applyNumberFormat="1"/>
    <xf numFmtId="0" fontId="14" fillId="0" borderId="0" xfId="31" applyFont="1" applyAlignment="1">
      <alignment horizontal="left" vertical="center" wrapText="1"/>
    </xf>
    <xf numFmtId="211" fontId="116" fillId="3" borderId="0" xfId="31" applyNumberFormat="1" applyFont="1" applyFill="1" applyAlignment="1">
      <alignment horizontal="left" vertical="center" wrapText="1"/>
    </xf>
    <xf numFmtId="49" fontId="14" fillId="0" borderId="0" xfId="31" applyNumberFormat="1" applyFont="1" applyAlignment="1">
      <alignment horizontal="left" vertical="center" wrapText="1"/>
    </xf>
    <xf numFmtId="211" fontId="117" fillId="3" borderId="3" xfId="31" applyNumberFormat="1" applyFont="1" applyFill="1" applyBorder="1" applyAlignment="1">
      <alignment horizontal="left" vertical="center"/>
    </xf>
    <xf numFmtId="41" fontId="117" fillId="3" borderId="3" xfId="31" applyNumberFormat="1" applyFont="1" applyFill="1" applyBorder="1" applyAlignment="1">
      <alignment vertical="center"/>
    </xf>
    <xf numFmtId="211" fontId="19" fillId="0" borderId="0" xfId="31" applyNumberFormat="1" applyFont="1"/>
    <xf numFmtId="211" fontId="14" fillId="0" borderId="0" xfId="31" applyNumberFormat="1" applyFont="1"/>
    <xf numFmtId="0" fontId="14" fillId="0" borderId="0" xfId="31" applyFont="1" applyAlignment="1">
      <alignment horizontal="left" vertical="top" wrapText="1"/>
    </xf>
    <xf numFmtId="0" fontId="3" fillId="0" borderId="0" xfId="31" applyAlignment="1">
      <alignment vertical="center" wrapText="1"/>
    </xf>
    <xf numFmtId="0" fontId="4" fillId="0" borderId="0" xfId="33" applyFont="1" applyAlignment="1">
      <alignment vertical="center"/>
    </xf>
    <xf numFmtId="0" fontId="23" fillId="0" borderId="0" xfId="33" applyFont="1"/>
    <xf numFmtId="0" fontId="6" fillId="0" borderId="0" xfId="33" applyFont="1" applyAlignment="1">
      <alignment horizontal="centerContinuous" vertical="center"/>
    </xf>
    <xf numFmtId="0" fontId="6" fillId="0" borderId="0" xfId="33" applyFont="1"/>
    <xf numFmtId="0" fontId="6" fillId="0" borderId="0" xfId="33" applyFont="1" applyAlignment="1">
      <alignment horizontal="center"/>
    </xf>
    <xf numFmtId="169" fontId="8" fillId="0" borderId="0" xfId="33" applyNumberFormat="1" applyFont="1" applyAlignment="1">
      <alignment horizontal="centerContinuous" vertical="center"/>
    </xf>
    <xf numFmtId="0" fontId="8" fillId="0" borderId="0" xfId="33" applyFont="1"/>
    <xf numFmtId="0" fontId="8" fillId="0" borderId="0" xfId="33" applyFont="1" applyAlignment="1">
      <alignment horizontal="center"/>
    </xf>
    <xf numFmtId="0" fontId="41" fillId="0" borderId="0" xfId="33" applyFont="1" applyAlignment="1">
      <alignment horizontal="centerContinuous" vertical="center"/>
    </xf>
    <xf numFmtId="0" fontId="41" fillId="0" borderId="0" xfId="33" applyFont="1"/>
    <xf numFmtId="0" fontId="41" fillId="0" borderId="0" xfId="33" applyFont="1" applyAlignment="1">
      <alignment horizontal="center"/>
    </xf>
    <xf numFmtId="0" fontId="22" fillId="0" borderId="0" xfId="33" applyFont="1" applyAlignment="1">
      <alignment horizontal="center"/>
    </xf>
    <xf numFmtId="0" fontId="3" fillId="0" borderId="0" xfId="33"/>
    <xf numFmtId="0" fontId="11" fillId="0" borderId="1" xfId="33" applyFont="1" applyBorder="1" applyAlignment="1">
      <alignment horizontal="center" vertical="center" wrapText="1"/>
    </xf>
    <xf numFmtId="0" fontId="19" fillId="0" borderId="0" xfId="33" applyFont="1"/>
    <xf numFmtId="0" fontId="11" fillId="0" borderId="0" xfId="33" applyFont="1" applyAlignment="1">
      <alignment horizontal="center" vertical="center" wrapText="1"/>
    </xf>
    <xf numFmtId="0" fontId="12" fillId="0" borderId="4" xfId="33" applyFont="1" applyBorder="1" applyAlignment="1">
      <alignment horizontal="center" vertical="center" wrapText="1"/>
    </xf>
    <xf numFmtId="0" fontId="11" fillId="0" borderId="5" xfId="33" applyFont="1" applyBorder="1" applyAlignment="1">
      <alignment horizontal="center" vertical="center" wrapText="1"/>
    </xf>
    <xf numFmtId="0" fontId="12" fillId="0" borderId="5" xfId="33" applyFont="1" applyBorder="1" applyAlignment="1">
      <alignment horizontal="center" vertical="center" wrapText="1"/>
    </xf>
    <xf numFmtId="0" fontId="95" fillId="0" borderId="0" xfId="33" applyFont="1" applyAlignment="1">
      <alignment horizontal="center" vertical="center" wrapText="1"/>
    </xf>
    <xf numFmtId="0" fontId="96" fillId="0" borderId="0" xfId="33" applyFont="1" applyAlignment="1">
      <alignment horizontal="center" vertical="center" wrapText="1"/>
    </xf>
    <xf numFmtId="0" fontId="97" fillId="0" borderId="0" xfId="33" applyFont="1" applyAlignment="1">
      <alignment horizontal="center" vertical="center" wrapText="1"/>
    </xf>
    <xf numFmtId="0" fontId="14" fillId="0" borderId="0" xfId="33"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3" applyNumberFormat="1" applyFont="1" applyAlignment="1">
      <alignment vertical="center"/>
    </xf>
    <xf numFmtId="2" fontId="14" fillId="0" borderId="0" xfId="33" applyNumberFormat="1" applyFont="1" applyAlignment="1">
      <alignment horizontal="center" vertical="center"/>
    </xf>
    <xf numFmtId="0" fontId="14" fillId="0" borderId="0" xfId="33" applyFont="1" applyAlignment="1">
      <alignment vertical="center"/>
    </xf>
    <xf numFmtId="0" fontId="14" fillId="0" borderId="0" xfId="33" applyFont="1" applyAlignment="1">
      <alignment horizontal="left" vertical="center"/>
    </xf>
    <xf numFmtId="0" fontId="15" fillId="0" borderId="3" xfId="33"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3" applyNumberFormat="1" applyFont="1" applyAlignment="1">
      <alignment horizontal="center" vertical="center"/>
    </xf>
    <xf numFmtId="0" fontId="19" fillId="0" borderId="0" xfId="33" applyFont="1" applyAlignment="1">
      <alignment vertical="center"/>
    </xf>
    <xf numFmtId="0" fontId="14" fillId="0" borderId="0" xfId="33" applyFont="1"/>
    <xf numFmtId="0" fontId="14" fillId="0" borderId="0" xfId="33" applyFont="1" applyAlignment="1">
      <alignment horizontal="center"/>
    </xf>
    <xf numFmtId="0" fontId="15" fillId="0" borderId="0" xfId="33" applyFont="1" applyAlignment="1">
      <alignment horizontal="center"/>
    </xf>
    <xf numFmtId="0" fontId="19" fillId="0" borderId="0" xfId="33" applyFont="1" applyAlignment="1">
      <alignment horizontal="center"/>
    </xf>
    <xf numFmtId="3" fontId="19" fillId="0" borderId="0" xfId="33" applyNumberFormat="1" applyFont="1" applyAlignment="1">
      <alignment horizontal="center"/>
    </xf>
    <xf numFmtId="0" fontId="16" fillId="0" borderId="0" xfId="33" applyFont="1"/>
    <xf numFmtId="199" fontId="15" fillId="0" borderId="0" xfId="33" applyNumberFormat="1" applyFont="1"/>
    <xf numFmtId="3" fontId="3" fillId="0" borderId="0" xfId="33"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8" fillId="0" borderId="2" xfId="1" applyFont="1" applyBorder="1" applyAlignment="1">
      <alignment vertical="center"/>
    </xf>
    <xf numFmtId="0" fontId="119"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20" fillId="0" borderId="0" xfId="34" applyFill="1" applyBorder="1" applyAlignment="1" applyProtection="1">
      <alignment horizontal="left"/>
    </xf>
    <xf numFmtId="213" fontId="14" fillId="0" borderId="0" xfId="8" applyNumberFormat="1" applyFont="1" applyBorder="1"/>
    <xf numFmtId="214" fontId="14" fillId="0" borderId="0" xfId="35" applyNumberFormat="1" applyFont="1" applyFill="1" applyBorder="1" applyAlignment="1">
      <alignment horizontal="right"/>
    </xf>
    <xf numFmtId="215" fontId="14" fillId="0" borderId="0" xfId="35" applyNumberFormat="1" applyFont="1" applyFill="1" applyBorder="1" applyAlignment="1">
      <alignment horizontal="right"/>
    </xf>
    <xf numFmtId="186" fontId="19" fillId="0" borderId="0" xfId="1" applyNumberFormat="1" applyFont="1"/>
    <xf numFmtId="0" fontId="19" fillId="0" borderId="0" xfId="1" applyFont="1" applyAlignment="1">
      <alignment horizontal="left"/>
    </xf>
    <xf numFmtId="186" fontId="3" fillId="0" borderId="0" xfId="8" applyNumberFormat="1" applyFont="1" applyBorder="1"/>
    <xf numFmtId="0" fontId="12" fillId="0" borderId="2" xfId="1" applyFont="1" applyBorder="1" applyAlignment="1">
      <alignment horizontal="center" vertical="center" wrapText="1"/>
    </xf>
    <xf numFmtId="216" fontId="14" fillId="0" borderId="0" xfId="27" applyNumberFormat="1" applyFont="1" applyFill="1" applyBorder="1" applyAlignment="1">
      <alignment horizontal="center" vertical="center"/>
    </xf>
    <xf numFmtId="3" fontId="15" fillId="0" borderId="0" xfId="27" applyNumberFormat="1" applyFont="1" applyFill="1" applyBorder="1" applyAlignment="1">
      <alignment horizontal="center" vertical="center"/>
    </xf>
    <xf numFmtId="216" fontId="15" fillId="0" borderId="3" xfId="27" applyNumberFormat="1" applyFont="1" applyFill="1" applyBorder="1" applyAlignment="1">
      <alignment horizontal="center" vertical="center"/>
    </xf>
    <xf numFmtId="3" fontId="15" fillId="0" borderId="3" xfId="27" applyNumberFormat="1" applyFont="1" applyFill="1" applyBorder="1" applyAlignment="1">
      <alignment horizontal="center" vertical="center"/>
    </xf>
    <xf numFmtId="0" fontId="20" fillId="0" borderId="0" xfId="28" applyFont="1" applyBorder="1" applyAlignment="1">
      <alignment horizontal="center"/>
    </xf>
    <xf numFmtId="0" fontId="26" fillId="0" borderId="0" xfId="1" applyFont="1"/>
    <xf numFmtId="14" fontId="26" fillId="0" borderId="0" xfId="1" applyNumberFormat="1" applyFont="1"/>
    <xf numFmtId="210" fontId="112" fillId="0" borderId="0" xfId="1" applyNumberFormat="1" applyFont="1" applyAlignment="1">
      <alignment horizontal="left"/>
    </xf>
    <xf numFmtId="0" fontId="113" fillId="0" borderId="1" xfId="1" applyFont="1" applyBorder="1"/>
    <xf numFmtId="0" fontId="11" fillId="0" borderId="25" xfId="32" applyFont="1" applyBorder="1" applyAlignment="1">
      <alignment horizontal="center"/>
    </xf>
    <xf numFmtId="0" fontId="113" fillId="0" borderId="0" xfId="1" applyFont="1"/>
    <xf numFmtId="0" fontId="11" fillId="0" borderId="0" xfId="32" applyFont="1" applyAlignment="1">
      <alignment horizontal="center" vertical="center" wrapText="1"/>
    </xf>
    <xf numFmtId="0" fontId="11" fillId="0" borderId="4" xfId="32" applyFont="1" applyBorder="1" applyAlignment="1">
      <alignment horizontal="center" vertical="center" wrapText="1"/>
    </xf>
    <xf numFmtId="0" fontId="11" fillId="2" borderId="4" xfId="32" applyFont="1" applyFill="1" applyBorder="1" applyAlignment="1">
      <alignment horizontal="center" vertical="center" wrapText="1"/>
    </xf>
    <xf numFmtId="0" fontId="113" fillId="0" borderId="0" xfId="1" applyFont="1" applyAlignment="1">
      <alignment horizontal="center"/>
    </xf>
    <xf numFmtId="0" fontId="113" fillId="0" borderId="5" xfId="1" applyFont="1" applyBorder="1"/>
    <xf numFmtId="37" fontId="113" fillId="0" borderId="5" xfId="1" quotePrefix="1" applyNumberFormat="1" applyFont="1" applyBorder="1" applyAlignment="1">
      <alignment horizontal="center" vertical="center"/>
    </xf>
    <xf numFmtId="37" fontId="113"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1" fillId="0" borderId="27" xfId="1" applyFont="1" applyBorder="1"/>
    <xf numFmtId="37" fontId="121" fillId="0" borderId="27" xfId="1" applyNumberFormat="1" applyFont="1" applyBorder="1"/>
    <xf numFmtId="37" fontId="121" fillId="0" borderId="0" xfId="1" applyNumberFormat="1" applyFont="1"/>
    <xf numFmtId="0" fontId="19" fillId="0" borderId="27" xfId="1" applyFont="1" applyBorder="1" applyAlignment="1">
      <alignment horizontal="center"/>
    </xf>
    <xf numFmtId="186" fontId="116" fillId="0" borderId="0" xfId="1" applyNumberFormat="1" applyFont="1" applyAlignment="1">
      <alignment vertical="center"/>
    </xf>
    <xf numFmtId="43" fontId="3" fillId="0" borderId="0" xfId="1" applyNumberFormat="1"/>
    <xf numFmtId="49" fontId="14" fillId="0" borderId="0" xfId="1" applyNumberFormat="1" applyFont="1" applyAlignment="1">
      <alignment horizontal="left" vertical="center" wrapText="1"/>
    </xf>
    <xf numFmtId="0" fontId="117" fillId="0" borderId="3" xfId="1" applyFont="1" applyBorder="1" applyAlignment="1">
      <alignment vertical="center"/>
    </xf>
    <xf numFmtId="186" fontId="117"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2" fillId="0" borderId="0" xfId="1" applyFont="1"/>
    <xf numFmtId="0" fontId="116" fillId="0" borderId="0" xfId="1" applyFont="1"/>
    <xf numFmtId="0" fontId="116" fillId="2" borderId="0" xfId="1" applyFont="1" applyFill="1" applyAlignment="1">
      <alignment horizontal="left" vertical="center" wrapText="1"/>
    </xf>
    <xf numFmtId="0" fontId="3" fillId="2" borderId="0" xfId="1" applyFill="1"/>
    <xf numFmtId="0" fontId="116" fillId="2" borderId="0" xfId="1" applyFont="1" applyFill="1" applyAlignment="1">
      <alignment vertical="center"/>
    </xf>
    <xf numFmtId="0" fontId="116" fillId="0" borderId="0" xfId="1" applyFont="1" applyAlignment="1">
      <alignment vertical="top" wrapText="1"/>
    </xf>
    <xf numFmtId="0" fontId="116" fillId="2" borderId="0" xfId="1" applyFont="1" applyFill="1" applyAlignment="1">
      <alignment vertical="top" wrapText="1"/>
    </xf>
    <xf numFmtId="0" fontId="8" fillId="0" borderId="0" xfId="21" applyFont="1" applyAlignment="1">
      <alignment vertical="center"/>
    </xf>
    <xf numFmtId="0" fontId="8" fillId="0" borderId="0" xfId="21" applyFont="1" applyAlignment="1">
      <alignment horizontal="center" vertical="center"/>
    </xf>
    <xf numFmtId="0" fontId="8" fillId="0" borderId="0" xfId="21" applyFont="1" applyAlignment="1">
      <alignment horizontal="center" vertical="center"/>
    </xf>
    <xf numFmtId="0" fontId="6" fillId="0" borderId="0" xfId="21" applyFont="1" applyAlignment="1">
      <alignment horizontal="center"/>
    </xf>
    <xf numFmtId="169" fontId="8" fillId="0" borderId="0" xfId="21" applyNumberFormat="1" applyFont="1" applyAlignment="1">
      <alignment horizontal="center" vertical="center"/>
    </xf>
    <xf numFmtId="0" fontId="41" fillId="0" borderId="0" xfId="21" applyFont="1" applyAlignment="1">
      <alignment horizontal="center" vertical="center"/>
    </xf>
    <xf numFmtId="0" fontId="11" fillId="0" borderId="1" xfId="21" applyFont="1" applyBorder="1" applyAlignment="1">
      <alignment horizontal="center" vertical="center"/>
    </xf>
    <xf numFmtId="0" fontId="12" fillId="0" borderId="1" xfId="21" applyFont="1" applyBorder="1" applyAlignment="1">
      <alignment horizontal="center" vertical="center" wrapText="1"/>
    </xf>
    <xf numFmtId="0" fontId="12" fillId="0" borderId="1" xfId="21" applyFont="1" applyBorder="1" applyAlignment="1">
      <alignment horizontal="center" vertical="center"/>
    </xf>
    <xf numFmtId="0" fontId="11" fillId="0" borderId="1" xfId="21" applyFont="1" applyBorder="1" applyAlignment="1">
      <alignment horizontal="center" vertical="center" wrapText="1"/>
    </xf>
    <xf numFmtId="0" fontId="11" fillId="0" borderId="0" xfId="21" applyFont="1"/>
    <xf numFmtId="0" fontId="11" fillId="0" borderId="2" xfId="21" applyFont="1" applyBorder="1" applyAlignment="1">
      <alignment horizontal="center" vertical="center"/>
    </xf>
    <xf numFmtId="0" fontId="12" fillId="0" borderId="2" xfId="21" applyFont="1" applyBorder="1" applyAlignment="1">
      <alignment horizontal="center" vertical="center" wrapText="1"/>
    </xf>
    <xf numFmtId="0" fontId="12" fillId="0" borderId="2" xfId="21" applyFont="1" applyBorder="1" applyAlignment="1">
      <alignment horizontal="center" vertical="center"/>
    </xf>
    <xf numFmtId="0" fontId="11" fillId="0" borderId="2" xfId="21" applyFont="1" applyBorder="1" applyAlignment="1">
      <alignment horizontal="center" vertical="center" wrapText="1"/>
    </xf>
    <xf numFmtId="0" fontId="19" fillId="0" borderId="4" xfId="21" applyFont="1" applyBorder="1"/>
    <xf numFmtId="0" fontId="15" fillId="0" borderId="0" xfId="21" applyFont="1"/>
    <xf numFmtId="215" fontId="14" fillId="0" borderId="0" xfId="35" applyNumberFormat="1" applyFont="1" applyFill="1" applyBorder="1" applyAlignment="1">
      <alignment horizontal="center"/>
    </xf>
    <xf numFmtId="217" fontId="14" fillId="0" borderId="0" xfId="35" applyNumberFormat="1" applyFont="1" applyFill="1" applyBorder="1" applyAlignment="1">
      <alignment horizontal="right"/>
    </xf>
    <xf numFmtId="217" fontId="14" fillId="0" borderId="0" xfId="35" applyNumberFormat="1" applyFont="1" applyFill="1" applyBorder="1" applyAlignment="1">
      <alignment horizontal="center"/>
    </xf>
    <xf numFmtId="180" fontId="14" fillId="0" borderId="0" xfId="35" applyFont="1" applyFill="1" applyBorder="1" applyAlignment="1">
      <alignment horizontal="right"/>
    </xf>
    <xf numFmtId="43" fontId="14" fillId="0" borderId="0" xfId="35" applyNumberFormat="1" applyFont="1" applyFill="1" applyBorder="1" applyAlignment="1">
      <alignment horizontal="right"/>
    </xf>
    <xf numFmtId="186" fontId="14" fillId="0" borderId="0" xfId="35" applyNumberFormat="1" applyFont="1" applyFill="1" applyBorder="1" applyAlignment="1">
      <alignment horizontal="right"/>
    </xf>
    <xf numFmtId="0" fontId="14" fillId="0" borderId="3" xfId="21" applyFont="1" applyBorder="1"/>
    <xf numFmtId="215" fontId="14" fillId="0" borderId="3" xfId="35" applyNumberFormat="1" applyFont="1" applyFill="1" applyBorder="1" applyAlignment="1">
      <alignment horizontal="right"/>
    </xf>
    <xf numFmtId="0" fontId="16" fillId="0" borderId="0" xfId="21" applyFont="1" applyAlignment="1">
      <alignment vertical="center"/>
    </xf>
    <xf numFmtId="0" fontId="14" fillId="0" borderId="0" xfId="31" applyFont="1" applyAlignment="1">
      <alignment vertical="center"/>
    </xf>
    <xf numFmtId="215" fontId="14" fillId="0" borderId="0" xfId="35" quotePrefix="1" applyNumberFormat="1" applyFont="1" applyFill="1" applyBorder="1" applyAlignment="1">
      <alignment horizontal="center"/>
    </xf>
    <xf numFmtId="218" fontId="85" fillId="0" borderId="0" xfId="21" applyNumberFormat="1"/>
    <xf numFmtId="219" fontId="14" fillId="0" borderId="0" xfId="35"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3" xfId="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4"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Alignment="1" applyProtection="1">
      <alignment horizontal="left"/>
      <protection locked="0"/>
    </xf>
    <xf numFmtId="0" fontId="123" fillId="0" borderId="0" xfId="1" applyFont="1" applyAlignment="1">
      <alignment horizontal="centerContinuous" vertical="center"/>
    </xf>
    <xf numFmtId="0" fontId="124" fillId="0" borderId="0" xfId="1" applyFont="1" applyAlignment="1">
      <alignment vertical="center"/>
    </xf>
    <xf numFmtId="0" fontId="125" fillId="0" borderId="0" xfId="1" applyFont="1" applyAlignment="1">
      <alignment vertical="center"/>
    </xf>
    <xf numFmtId="0" fontId="23" fillId="0" borderId="0" xfId="1" applyFont="1" applyAlignment="1">
      <alignment horizontal="centerContinuous" vertical="center"/>
    </xf>
    <xf numFmtId="0" fontId="44" fillId="0" borderId="0" xfId="1" applyFont="1" applyAlignment="1">
      <alignment horizontal="centerContinuous" vertical="center"/>
    </xf>
    <xf numFmtId="0" fontId="3" fillId="0" borderId="0" xfId="1" applyAlignment="1">
      <alignment horizontal="center" vertical="center"/>
    </xf>
    <xf numFmtId="0" fontId="113" fillId="0" borderId="25" xfId="1" applyFont="1" applyBorder="1" applyAlignment="1">
      <alignment horizontal="center" vertical="center" wrapText="1"/>
    </xf>
    <xf numFmtId="17" fontId="12" fillId="0" borderId="25" xfId="1" applyNumberFormat="1" applyFont="1" applyBorder="1" applyAlignment="1">
      <alignment horizontal="center" vertical="center" wrapText="1"/>
    </xf>
    <xf numFmtId="0" fontId="11" fillId="0" borderId="27" xfId="1" applyFont="1" applyBorder="1" applyAlignment="1">
      <alignment horizontal="center" vertical="center" wrapText="1"/>
    </xf>
    <xf numFmtId="0" fontId="126" fillId="0" borderId="0" xfId="1" applyFont="1" applyAlignment="1">
      <alignment horizontal="center" vertical="center" wrapText="1"/>
    </xf>
    <xf numFmtId="0" fontId="127" fillId="0" borderId="0" xfId="1" applyFont="1" applyAlignment="1">
      <alignment horizontal="center" vertical="center" wrapText="1"/>
    </xf>
    <xf numFmtId="37" fontId="117" fillId="0" borderId="0" xfId="36" applyNumberFormat="1" applyFont="1" applyFill="1" applyBorder="1" applyAlignment="1">
      <alignment horizontal="center" vertical="center"/>
    </xf>
    <xf numFmtId="4" fontId="15" fillId="0" borderId="0" xfId="37" applyNumberFormat="1" applyFont="1" applyFill="1" applyBorder="1" applyAlignment="1">
      <alignment horizontal="center" vertical="center"/>
    </xf>
    <xf numFmtId="166" fontId="15" fillId="4" borderId="0" xfId="37" applyFont="1" applyFill="1" applyBorder="1" applyAlignment="1">
      <alignment horizontal="center" vertical="center"/>
    </xf>
    <xf numFmtId="37" fontId="19" fillId="0" borderId="0" xfId="1" applyNumberFormat="1" applyFont="1"/>
    <xf numFmtId="37" fontId="116" fillId="0" borderId="0" xfId="36" applyNumberFormat="1" applyFont="1" applyFill="1" applyBorder="1" applyAlignment="1">
      <alignment horizontal="center" vertical="center"/>
    </xf>
    <xf numFmtId="166" fontId="14" fillId="0" borderId="0" xfId="37" applyFont="1" applyBorder="1" applyAlignment="1">
      <alignment horizontal="center" vertical="center"/>
    </xf>
    <xf numFmtId="166" fontId="14" fillId="4" borderId="0" xfId="37" applyFont="1" applyFill="1" applyBorder="1" applyAlignment="1">
      <alignment horizontal="center" vertical="center"/>
    </xf>
    <xf numFmtId="0" fontId="15" fillId="0" borderId="0" xfId="1" applyFont="1" applyAlignment="1">
      <alignment horizontal="left" vertical="center"/>
    </xf>
    <xf numFmtId="166" fontId="15" fillId="0" borderId="0" xfId="37" applyFont="1" applyBorder="1" applyAlignment="1">
      <alignment horizontal="center" vertical="center"/>
    </xf>
    <xf numFmtId="0" fontId="20" fillId="0" borderId="0" xfId="1" applyFont="1" applyAlignment="1">
      <alignment horizontal="left" vertical="center"/>
    </xf>
    <xf numFmtId="166" fontId="20" fillId="0" borderId="0" xfId="37" applyFont="1" applyBorder="1" applyAlignment="1">
      <alignment horizontal="center" vertical="center"/>
    </xf>
    <xf numFmtId="0" fontId="128" fillId="0" borderId="3" xfId="1" applyFont="1" applyBorder="1" applyAlignment="1">
      <alignment horizontal="left" vertical="center"/>
    </xf>
    <xf numFmtId="166" fontId="128" fillId="0" borderId="3" xfId="37" applyFont="1" applyFill="1" applyBorder="1" applyAlignment="1">
      <alignment horizontal="center" vertical="center"/>
    </xf>
    <xf numFmtId="166" fontId="128" fillId="0" borderId="0" xfId="37" applyFont="1" applyFill="1" applyBorder="1" applyAlignment="1">
      <alignment horizontal="center" vertical="center"/>
    </xf>
    <xf numFmtId="166" fontId="31" fillId="0" borderId="0" xfId="37" applyFont="1" applyBorder="1" applyAlignment="1">
      <alignment horizontal="center" vertical="center"/>
    </xf>
    <xf numFmtId="221" fontId="16" fillId="0" borderId="0" xfId="1" applyNumberFormat="1" applyFont="1" applyAlignment="1">
      <alignment vertical="center"/>
    </xf>
    <xf numFmtId="0" fontId="16" fillId="0" borderId="0" xfId="1" applyFont="1" applyAlignment="1">
      <alignment horizontal="left" vertical="center" wrapText="1"/>
    </xf>
    <xf numFmtId="0" fontId="129" fillId="0" borderId="0" xfId="13" applyFont="1" applyAlignment="1">
      <alignment horizontal="centerContinuous" vertical="center"/>
    </xf>
    <xf numFmtId="0" fontId="130" fillId="0" borderId="0" xfId="13" applyFont="1" applyAlignment="1">
      <alignment horizontal="centerContinuous" vertical="center"/>
    </xf>
    <xf numFmtId="0" fontId="131" fillId="0" borderId="0" xfId="13" applyFont="1"/>
    <xf numFmtId="0" fontId="6" fillId="0" borderId="0" xfId="13" applyFont="1" applyAlignment="1">
      <alignment horizontal="centerContinuous" vertical="center"/>
    </xf>
    <xf numFmtId="0" fontId="130" fillId="0" borderId="0" xfId="13" applyFont="1" applyAlignment="1">
      <alignment horizontal="left" vertical="center"/>
    </xf>
    <xf numFmtId="0" fontId="132" fillId="0" borderId="0" xfId="13" applyFont="1"/>
    <xf numFmtId="164" fontId="8" fillId="0" borderId="0" xfId="13" applyNumberFormat="1" applyFont="1" applyAlignment="1">
      <alignment horizontal="center"/>
    </xf>
    <xf numFmtId="0" fontId="133" fillId="0" borderId="0" xfId="13" applyFont="1"/>
    <xf numFmtId="0" fontId="77" fillId="0" borderId="0" xfId="13"/>
    <xf numFmtId="0" fontId="134"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13" fillId="0" borderId="0" xfId="13"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4" fillId="0" borderId="0" xfId="13" applyFont="1"/>
    <xf numFmtId="0" fontId="75" fillId="0" borderId="0" xfId="1" applyFont="1" applyAlignment="1">
      <alignment horizontal="center" vertical="center" wrapText="1"/>
    </xf>
    <xf numFmtId="0" fontId="135" fillId="0" borderId="0" xfId="1" applyFont="1"/>
    <xf numFmtId="0" fontId="136" fillId="0" borderId="0" xfId="1" applyFont="1" applyAlignment="1">
      <alignment horizontal="centerContinuous" vertical="center"/>
    </xf>
    <xf numFmtId="0" fontId="136" fillId="0" borderId="0" xfId="1" applyFont="1"/>
    <xf numFmtId="0" fontId="137"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8" fillId="0" borderId="0" xfId="1" applyFont="1" applyAlignment="1">
      <alignment horizontal="center" vertical="top"/>
    </xf>
    <xf numFmtId="0" fontId="139" fillId="0" borderId="0" xfId="1" applyFont="1" applyAlignment="1">
      <alignment horizontal="center" vertical="center"/>
    </xf>
    <xf numFmtId="0" fontId="140"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1" fillId="0" borderId="0" xfId="38" applyNumberFormat="1" applyFont="1" applyFill="1" applyBorder="1" applyAlignment="1" applyProtection="1">
      <alignment vertical="center"/>
    </xf>
    <xf numFmtId="0" fontId="142" fillId="0" borderId="0" xfId="39" applyFont="1" applyFill="1" applyBorder="1" applyAlignment="1" applyProtection="1">
      <alignment vertical="center"/>
    </xf>
    <xf numFmtId="0" fontId="143" fillId="0" borderId="0" xfId="39" applyFont="1" applyFill="1" applyBorder="1" applyAlignment="1" applyProtection="1">
      <alignment vertical="center"/>
    </xf>
    <xf numFmtId="0" fontId="144" fillId="0" borderId="0" xfId="1" applyFont="1" applyAlignment="1">
      <alignment vertical="center"/>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9" applyNumberFormat="1" applyFont="1" applyFill="1" applyBorder="1" applyAlignment="1" applyProtection="1">
      <alignment vertical="center"/>
    </xf>
    <xf numFmtId="3" fontId="144"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9"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3" fillId="0" borderId="1" xfId="1" applyFont="1" applyBorder="1" applyAlignment="1">
      <alignment horizontal="center" vertical="center" wrapText="1"/>
    </xf>
    <xf numFmtId="0" fontId="113" fillId="0" borderId="1" xfId="1" applyFont="1" applyBorder="1" applyAlignment="1">
      <alignment horizontal="center" vertical="center" wrapText="1"/>
    </xf>
    <xf numFmtId="0" fontId="113" fillId="0" borderId="1" xfId="1" applyFont="1" applyBorder="1" applyAlignment="1">
      <alignment horizontal="center" vertical="center"/>
    </xf>
    <xf numFmtId="0" fontId="113" fillId="0" borderId="1" xfId="1" applyFont="1" applyBorder="1" applyAlignment="1">
      <alignment horizontal="center" vertical="center"/>
    </xf>
    <xf numFmtId="0" fontId="113" fillId="0" borderId="0" xfId="1" applyFont="1" applyAlignment="1">
      <alignment horizontal="center" vertical="center" wrapText="1"/>
    </xf>
    <xf numFmtId="0" fontId="113" fillId="0" borderId="0" xfId="1" applyFont="1" applyAlignment="1">
      <alignment horizontal="center" vertical="center" wrapText="1"/>
    </xf>
    <xf numFmtId="0" fontId="113" fillId="0" borderId="0" xfId="1" applyFont="1" applyAlignment="1">
      <alignment horizontal="center" vertical="center"/>
    </xf>
    <xf numFmtId="0" fontId="113" fillId="0" borderId="0" xfId="1" applyFont="1" applyAlignment="1">
      <alignment horizontal="center" vertical="center"/>
    </xf>
    <xf numFmtId="0" fontId="11" fillId="0" borderId="2" xfId="1" applyFont="1" applyBorder="1" applyAlignment="1">
      <alignment horizontal="left"/>
    </xf>
    <xf numFmtId="0" fontId="115" fillId="0" borderId="30" xfId="1" applyFont="1" applyBorder="1" applyAlignment="1">
      <alignment horizontal="center"/>
    </xf>
    <xf numFmtId="0" fontId="115" fillId="0" borderId="2" xfId="1" applyFont="1" applyBorder="1" applyAlignment="1">
      <alignment horizontal="center"/>
    </xf>
    <xf numFmtId="0" fontId="113" fillId="0" borderId="30" xfId="1" applyFont="1" applyBorder="1" applyAlignment="1">
      <alignment horizontal="center"/>
    </xf>
    <xf numFmtId="0" fontId="145" fillId="0" borderId="0" xfId="1" applyFont="1"/>
    <xf numFmtId="0" fontId="146" fillId="0" borderId="0" xfId="1" applyFont="1"/>
    <xf numFmtId="0" fontId="147" fillId="0" borderId="0" xfId="1" applyFont="1"/>
    <xf numFmtId="222" fontId="116" fillId="0" borderId="0" xfId="1" applyNumberFormat="1" applyFont="1" applyAlignment="1">
      <alignment horizontal="right"/>
    </xf>
    <xf numFmtId="222" fontId="117" fillId="0" borderId="0" xfId="1" applyNumberFormat="1" applyFont="1" applyAlignment="1">
      <alignment horizontal="right"/>
    </xf>
    <xf numFmtId="186" fontId="19" fillId="0" borderId="0" xfId="38" applyNumberFormat="1" applyFont="1" applyFill="1"/>
    <xf numFmtId="222" fontId="117" fillId="0" borderId="3" xfId="1" applyNumberFormat="1" applyFont="1" applyBorder="1" applyAlignment="1">
      <alignment horizontal="right"/>
    </xf>
    <xf numFmtId="186" fontId="148" fillId="0" borderId="0" xfId="38" applyNumberFormat="1" applyFont="1" applyFill="1"/>
    <xf numFmtId="222" fontId="19" fillId="0" borderId="0" xfId="1" applyNumberFormat="1" applyFont="1"/>
    <xf numFmtId="186" fontId="27" fillId="0" borderId="0" xfId="38" applyNumberFormat="1" applyFont="1" applyFill="1"/>
    <xf numFmtId="186" fontId="107" fillId="0" borderId="0" xfId="38" applyNumberFormat="1" applyFont="1" applyFill="1"/>
    <xf numFmtId="0" fontId="149" fillId="0" borderId="0" xfId="40" applyFont="1" applyAlignment="1">
      <alignment horizontal="centerContinuous" vertical="top" wrapText="1"/>
    </xf>
    <xf numFmtId="0" fontId="150" fillId="0" borderId="0" xfId="40" applyFont="1" applyAlignment="1">
      <alignment horizontal="centerContinuous"/>
    </xf>
    <xf numFmtId="0" fontId="150" fillId="0" borderId="0" xfId="40" applyFont="1"/>
    <xf numFmtId="0" fontId="6" fillId="0" borderId="0" xfId="40" applyFont="1" applyAlignment="1">
      <alignment horizontal="center" vertical="center" wrapText="1"/>
    </xf>
    <xf numFmtId="0" fontId="6" fillId="0" borderId="0" xfId="40" applyFont="1"/>
    <xf numFmtId="169" fontId="8" fillId="0" borderId="0" xfId="40" applyNumberFormat="1" applyFont="1" applyAlignment="1">
      <alignment horizontal="centerContinuous" vertical="center" wrapText="1"/>
    </xf>
    <xf numFmtId="14" fontId="84" fillId="0" borderId="0" xfId="40" applyNumberFormat="1" applyFont="1" applyAlignment="1">
      <alignment horizontal="centerContinuous" vertical="top" wrapText="1"/>
    </xf>
    <xf numFmtId="0" fontId="84" fillId="0" borderId="0" xfId="40" applyFont="1" applyAlignment="1">
      <alignment horizontal="centerContinuous" vertical="top" wrapText="1"/>
    </xf>
    <xf numFmtId="184" fontId="149" fillId="0" borderId="0" xfId="40" applyNumberFormat="1" applyFont="1" applyAlignment="1">
      <alignment horizontal="center"/>
    </xf>
    <xf numFmtId="0" fontId="150" fillId="0" borderId="0" xfId="40" applyFont="1" applyAlignment="1">
      <alignment horizontal="center"/>
    </xf>
    <xf numFmtId="0" fontId="3" fillId="0" borderId="0" xfId="40"/>
    <xf numFmtId="0" fontId="3" fillId="0" borderId="3" xfId="40" applyBorder="1"/>
    <xf numFmtId="0" fontId="11" fillId="0" borderId="1" xfId="40" applyFont="1" applyBorder="1" applyAlignment="1">
      <alignment horizontal="center" vertical="center" wrapText="1"/>
    </xf>
    <xf numFmtId="0" fontId="11" fillId="0" borderId="26" xfId="40" applyFont="1" applyBorder="1" applyAlignment="1">
      <alignment horizontal="centerContinuous" vertical="center"/>
    </xf>
    <xf numFmtId="0" fontId="12" fillId="0" borderId="0" xfId="40" applyFont="1"/>
    <xf numFmtId="0" fontId="11" fillId="0" borderId="0" xfId="40" applyFont="1" applyAlignment="1">
      <alignment horizontal="center" vertical="center" wrapText="1"/>
    </xf>
    <xf numFmtId="0" fontId="12" fillId="0" borderId="27" xfId="40" applyFont="1" applyBorder="1" applyAlignment="1">
      <alignment horizontal="center" vertical="center" wrapText="1"/>
    </xf>
    <xf numFmtId="0" fontId="11" fillId="0" borderId="2" xfId="40" applyFont="1" applyBorder="1" applyAlignment="1">
      <alignment horizontal="center" vertical="center" wrapText="1"/>
    </xf>
    <xf numFmtId="0" fontId="12" fillId="0" borderId="5" xfId="40" applyFont="1" applyBorder="1" applyAlignment="1">
      <alignment horizontal="center" vertical="center" wrapText="1"/>
    </xf>
    <xf numFmtId="0" fontId="11" fillId="0" borderId="5" xfId="40" applyFont="1" applyBorder="1" applyAlignment="1">
      <alignment horizontal="center" vertical="center" wrapText="1"/>
    </xf>
    <xf numFmtId="0" fontId="151" fillId="0" borderId="0" xfId="40" applyFont="1" applyAlignment="1">
      <alignment horizontal="center" vertical="center" wrapText="1"/>
    </xf>
    <xf numFmtId="0" fontId="14" fillId="0" borderId="0" xfId="40" applyFont="1" applyAlignment="1">
      <alignment horizontal="center" vertical="center"/>
    </xf>
    <xf numFmtId="0" fontId="14" fillId="0" borderId="0" xfId="41" applyFont="1" applyAlignment="1" applyProtection="1">
      <alignment horizontal="left" vertical="center" wrapText="1"/>
      <protection locked="0"/>
    </xf>
    <xf numFmtId="2" fontId="14" fillId="0" borderId="0" xfId="42" applyNumberFormat="1" applyFont="1" applyFill="1" applyBorder="1" applyAlignment="1">
      <alignment horizontal="center" vertical="center"/>
    </xf>
    <xf numFmtId="2" fontId="15" fillId="0" borderId="0" xfId="42" applyNumberFormat="1" applyFont="1" applyFill="1" applyBorder="1" applyAlignment="1">
      <alignment horizontal="center" vertical="center"/>
    </xf>
    <xf numFmtId="0" fontId="152" fillId="0" borderId="0" xfId="40" applyFont="1" applyAlignment="1">
      <alignment vertical="center"/>
    </xf>
    <xf numFmtId="0" fontId="153" fillId="0" borderId="0" xfId="40" applyFont="1" applyAlignment="1">
      <alignment vertical="center"/>
    </xf>
    <xf numFmtId="2" fontId="15" fillId="0" borderId="3" xfId="42" applyNumberFormat="1" applyFont="1" applyFill="1" applyBorder="1" applyAlignment="1">
      <alignment horizontal="center" vertical="center"/>
    </xf>
    <xf numFmtId="0" fontId="20" fillId="0" borderId="0" xfId="40" applyFont="1"/>
    <xf numFmtId="166" fontId="20" fillId="0" borderId="0" xfId="43" applyFont="1" applyBorder="1" applyAlignment="1">
      <alignment horizontal="center"/>
    </xf>
    <xf numFmtId="0" fontId="19" fillId="0" borderId="0" xfId="40" applyFont="1"/>
    <xf numFmtId="0" fontId="14" fillId="0" borderId="0" xfId="40" applyFont="1" applyAlignment="1">
      <alignment horizontal="left" wrapText="1"/>
    </xf>
    <xf numFmtId="0" fontId="19" fillId="0" borderId="0" xfId="40" applyFont="1" applyAlignment="1">
      <alignment horizontal="left"/>
    </xf>
    <xf numFmtId="0" fontId="3" fillId="0" borderId="0" xfId="40" applyAlignment="1">
      <alignment horizontal="left"/>
    </xf>
    <xf numFmtId="0" fontId="14" fillId="0" borderId="0" xfId="40" applyFont="1"/>
    <xf numFmtId="43" fontId="14" fillId="0" borderId="0" xfId="44" applyFont="1" applyFill="1" applyBorder="1" applyAlignment="1">
      <alignment vertical="center"/>
    </xf>
    <xf numFmtId="2" fontId="3" fillId="0" borderId="0" xfId="40" applyNumberFormat="1"/>
    <xf numFmtId="0" fontId="59" fillId="0" borderId="0" xfId="1" applyFont="1"/>
    <xf numFmtId="0" fontId="150" fillId="0" borderId="0" xfId="1" applyFont="1" applyAlignment="1">
      <alignment horizontal="centerContinuous"/>
    </xf>
    <xf numFmtId="0" fontId="154" fillId="0" borderId="0" xfId="1" applyFont="1" applyAlignment="1">
      <alignment horizontal="centerContinuous"/>
    </xf>
    <xf numFmtId="0" fontId="113" fillId="0" borderId="2" xfId="1" applyFont="1" applyBorder="1" applyAlignment="1">
      <alignment horizontal="center"/>
    </xf>
    <xf numFmtId="0" fontId="11" fillId="0" borderId="0" xfId="32" applyFont="1" applyAlignment="1">
      <alignment horizontal="center" wrapText="1"/>
    </xf>
    <xf numFmtId="9" fontId="11" fillId="0" borderId="0" xfId="32" applyNumberFormat="1" applyFont="1" applyAlignment="1">
      <alignment horizontal="center" vertical="center" wrapText="1"/>
    </xf>
    <xf numFmtId="0" fontId="113" fillId="0" borderId="2" xfId="1" applyFont="1" applyBorder="1" applyAlignment="1">
      <alignment horizontal="center" vertical="center"/>
    </xf>
    <xf numFmtId="0" fontId="113" fillId="0" borderId="3" xfId="1" applyFont="1" applyBorder="1"/>
    <xf numFmtId="9" fontId="11" fillId="0" borderId="42" xfId="32" applyNumberFormat="1" applyFont="1" applyBorder="1" applyAlignment="1">
      <alignment horizontal="center" vertical="center"/>
    </xf>
    <xf numFmtId="9" fontId="11" fillId="0" borderId="3" xfId="32" applyNumberFormat="1" applyFont="1" applyBorder="1" applyAlignment="1">
      <alignment horizontal="center" vertical="center" wrapText="1"/>
    </xf>
    <xf numFmtId="0" fontId="11" fillId="0" borderId="3" xfId="32" applyFont="1" applyBorder="1" applyAlignment="1">
      <alignment horizontal="center" wrapText="1"/>
    </xf>
    <xf numFmtId="0" fontId="113" fillId="0" borderId="3" xfId="1" applyFont="1" applyBorder="1" applyAlignment="1">
      <alignment horizontal="center" vertical="center" wrapText="1"/>
    </xf>
    <xf numFmtId="37" fontId="116" fillId="0" borderId="0" xfId="1" applyNumberFormat="1" applyFont="1"/>
    <xf numFmtId="41" fontId="116" fillId="0" borderId="0" xfId="1" applyNumberFormat="1" applyFont="1" applyAlignment="1">
      <alignment vertical="center"/>
    </xf>
    <xf numFmtId="41" fontId="117" fillId="0" borderId="0" xfId="1" applyNumberFormat="1" applyFont="1" applyAlignment="1">
      <alignment vertical="center"/>
    </xf>
    <xf numFmtId="41" fontId="3" fillId="0" borderId="0" xfId="1" applyNumberFormat="1"/>
    <xf numFmtId="41" fontId="117" fillId="0" borderId="3" xfId="1" applyNumberFormat="1" applyFont="1" applyBorder="1" applyAlignment="1">
      <alignment vertical="center"/>
    </xf>
    <xf numFmtId="223" fontId="117"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4" applyNumberFormat="1" applyFont="1" applyBorder="1" applyAlignment="1">
      <alignment horizontal="right" vertical="center"/>
    </xf>
    <xf numFmtId="224" fontId="15" fillId="0" borderId="0" xfId="24" applyNumberFormat="1" applyFont="1" applyBorder="1" applyAlignment="1">
      <alignment horizontal="right" vertical="center"/>
    </xf>
    <xf numFmtId="0" fontId="19" fillId="0" borderId="3" xfId="1" applyFont="1" applyBorder="1"/>
    <xf numFmtId="0" fontId="156" fillId="0" borderId="0" xfId="1" applyFont="1" applyAlignment="1">
      <alignment vertical="center"/>
    </xf>
    <xf numFmtId="0" fontId="41" fillId="0" borderId="0" xfId="1" applyFont="1" applyAlignment="1">
      <alignment horizontal="center"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8" applyNumberFormat="1" applyFont="1" applyFill="1" applyBorder="1" applyAlignment="1">
      <alignment vertical="center"/>
    </xf>
    <xf numFmtId="218" fontId="14" fillId="0" borderId="0" xfId="1" applyNumberFormat="1" applyFont="1" applyAlignment="1">
      <alignment vertical="center"/>
    </xf>
    <xf numFmtId="225" fontId="14" fillId="0" borderId="0" xfId="42"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8" applyNumberFormat="1" applyFont="1" applyFill="1" applyBorder="1" applyAlignment="1">
      <alignment vertical="center"/>
    </xf>
    <xf numFmtId="170" fontId="15" fillId="0" borderId="0" xfId="1" applyNumberFormat="1" applyFont="1" applyAlignment="1">
      <alignment vertical="center"/>
    </xf>
    <xf numFmtId="166" fontId="14" fillId="0" borderId="0" xfId="45" applyNumberFormat="1" applyFont="1" applyBorder="1" applyAlignment="1">
      <alignment horizontal="right" vertical="center"/>
    </xf>
    <xf numFmtId="166" fontId="15" fillId="0" borderId="0" xfId="45" applyNumberFormat="1" applyFont="1" applyBorder="1" applyAlignment="1">
      <alignment horizontal="right" vertical="center"/>
    </xf>
    <xf numFmtId="226" fontId="14" fillId="0" borderId="0" xfId="1" applyNumberFormat="1" applyFont="1" applyAlignment="1">
      <alignment vertical="center"/>
    </xf>
    <xf numFmtId="166" fontId="15" fillId="0" borderId="0" xfId="45" applyNumberFormat="1" applyFont="1" applyFill="1" applyBorder="1" applyAlignment="1">
      <alignment horizontal="right" vertical="center"/>
    </xf>
    <xf numFmtId="166" fontId="15" fillId="0" borderId="3" xfId="45" applyNumberFormat="1" applyFont="1" applyBorder="1" applyAlignment="1">
      <alignment horizontal="right" vertical="center"/>
    </xf>
    <xf numFmtId="226" fontId="107"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8" fillId="0" borderId="0" xfId="1" applyFont="1" applyAlignment="1" applyProtection="1">
      <alignment vertical="center"/>
      <protection locked="0"/>
    </xf>
    <xf numFmtId="227" fontId="14" fillId="0" borderId="0" xfId="46" applyNumberFormat="1" applyFont="1" applyFill="1" applyBorder="1" applyAlignment="1" applyProtection="1">
      <alignment horizontal="left" vertical="center"/>
      <protection locked="0"/>
    </xf>
    <xf numFmtId="227" fontId="15" fillId="0" borderId="0" xfId="46" applyNumberFormat="1" applyFont="1" applyFill="1" applyBorder="1" applyAlignment="1" applyProtection="1">
      <alignment horizontal="left" vertical="center"/>
      <protection locked="0"/>
    </xf>
    <xf numFmtId="227" fontId="14" fillId="0" borderId="0" xfId="46"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6" applyNumberFormat="1" applyFont="1" applyFill="1" applyBorder="1" applyAlignment="1" applyProtection="1">
      <alignment horizontal="left" vertical="center"/>
      <protection locked="0"/>
    </xf>
    <xf numFmtId="227" fontId="14" fillId="0" borderId="3" xfId="46"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186" fontId="14" fillId="0" borderId="0" xfId="38" applyNumberFormat="1" applyFont="1" applyFill="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59"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60" fillId="0" borderId="2" xfId="1" applyFont="1" applyBorder="1" applyAlignment="1">
      <alignment horizontal="left" vertical="center"/>
    </xf>
    <xf numFmtId="0" fontId="72" fillId="0" borderId="2" xfId="1" applyFont="1" applyBorder="1" applyAlignment="1">
      <alignment vertical="center"/>
    </xf>
    <xf numFmtId="0" fontId="117" fillId="0" borderId="0" xfId="1" applyFont="1" applyAlignment="1">
      <alignment horizontal="left" vertical="center"/>
    </xf>
    <xf numFmtId="0" fontId="47" fillId="0" borderId="0" xfId="1" applyFont="1" applyAlignment="1">
      <alignment vertical="center"/>
    </xf>
    <xf numFmtId="166" fontId="14" fillId="0" borderId="0" xfId="47" applyNumberFormat="1" applyFont="1" applyFill="1" applyBorder="1" applyAlignment="1">
      <alignment horizontal="right" vertical="center"/>
    </xf>
    <xf numFmtId="166" fontId="15" fillId="0" borderId="0" xfId="47" applyNumberFormat="1" applyFont="1" applyFill="1" applyBorder="1" applyAlignment="1">
      <alignment horizontal="right" vertical="center"/>
    </xf>
    <xf numFmtId="0" fontId="15" fillId="0" borderId="3" xfId="1" applyFont="1" applyBorder="1" applyAlignment="1">
      <alignment vertical="center" wrapText="1"/>
    </xf>
    <xf numFmtId="166" fontId="15" fillId="0" borderId="3" xfId="47" applyNumberFormat="1" applyFont="1" applyFill="1" applyBorder="1" applyAlignment="1">
      <alignment horizontal="right" vertical="center"/>
    </xf>
    <xf numFmtId="43" fontId="12" fillId="3" borderId="0" xfId="38" applyFont="1" applyFill="1"/>
    <xf numFmtId="43" fontId="12" fillId="0" borderId="0" xfId="38" applyFont="1" applyFill="1"/>
    <xf numFmtId="43" fontId="6" fillId="0" borderId="0" xfId="38" applyFont="1" applyFill="1"/>
    <xf numFmtId="43" fontId="6" fillId="3" borderId="0" xfId="38" applyFont="1" applyFill="1"/>
    <xf numFmtId="169" fontId="11" fillId="3" borderId="0" xfId="38" applyNumberFormat="1" applyFont="1" applyFill="1" applyBorder="1" applyAlignment="1">
      <alignment horizontal="left"/>
    </xf>
    <xf numFmtId="169" fontId="8" fillId="3" borderId="0" xfId="38" applyNumberFormat="1" applyFont="1" applyFill="1" applyBorder="1" applyAlignment="1">
      <alignment horizontal="center"/>
    </xf>
    <xf numFmtId="43" fontId="12" fillId="3" borderId="0" xfId="38" applyFont="1" applyFill="1" applyBorder="1"/>
    <xf numFmtId="190" fontId="11" fillId="3" borderId="0" xfId="38" applyNumberFormat="1" applyFont="1" applyFill="1" applyBorder="1"/>
    <xf numFmtId="43" fontId="15" fillId="3" borderId="6" xfId="38"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8" applyFont="1" applyFill="1" applyBorder="1" applyAlignment="1">
      <alignment horizontal="center" vertical="center" wrapText="1"/>
    </xf>
    <xf numFmtId="43" fontId="11" fillId="3" borderId="43" xfId="38" applyFont="1" applyFill="1" applyBorder="1" applyAlignment="1">
      <alignment horizontal="center" vertical="center" wrapText="1"/>
    </xf>
    <xf numFmtId="43" fontId="11" fillId="3" borderId="5" xfId="38" applyFont="1" applyFill="1" applyBorder="1" applyAlignment="1">
      <alignment horizontal="center" vertical="center" wrapText="1"/>
    </xf>
    <xf numFmtId="43" fontId="11" fillId="3" borderId="44" xfId="38" applyFont="1" applyFill="1" applyBorder="1" applyAlignment="1">
      <alignment horizontal="center" vertical="center" wrapText="1"/>
    </xf>
    <xf numFmtId="43" fontId="14" fillId="0" borderId="0" xfId="38" applyFont="1" applyFill="1"/>
    <xf numFmtId="43" fontId="15" fillId="3" borderId="13" xfId="38" applyFont="1" applyFill="1" applyBorder="1"/>
    <xf numFmtId="186" fontId="15" fillId="3" borderId="7" xfId="38" applyNumberFormat="1" applyFont="1" applyFill="1" applyBorder="1"/>
    <xf numFmtId="186" fontId="15" fillId="3" borderId="8" xfId="38" applyNumberFormat="1" applyFont="1" applyFill="1" applyBorder="1"/>
    <xf numFmtId="186" fontId="15" fillId="3" borderId="9" xfId="38" applyNumberFormat="1" applyFont="1" applyFill="1" applyBorder="1"/>
    <xf numFmtId="186" fontId="14" fillId="0" borderId="0" xfId="38" applyNumberFormat="1" applyFont="1" applyFill="1"/>
    <xf numFmtId="43" fontId="14" fillId="3" borderId="10" xfId="38" applyFont="1" applyFill="1" applyBorder="1"/>
    <xf numFmtId="186" fontId="14" fillId="3" borderId="45" xfId="38" applyNumberFormat="1" applyFont="1" applyFill="1" applyBorder="1"/>
    <xf numFmtId="186" fontId="14" fillId="3" borderId="27" xfId="38" applyNumberFormat="1" applyFont="1" applyFill="1" applyBorder="1"/>
    <xf numFmtId="186" fontId="14" fillId="3" borderId="0" xfId="38" applyNumberFormat="1" applyFont="1" applyFill="1" applyBorder="1"/>
    <xf numFmtId="186" fontId="14" fillId="3" borderId="46" xfId="38" applyNumberFormat="1" applyFont="1" applyFill="1" applyBorder="1"/>
    <xf numFmtId="43" fontId="15" fillId="3" borderId="13" xfId="38" applyFont="1" applyFill="1" applyBorder="1" applyAlignment="1"/>
    <xf numFmtId="186" fontId="15" fillId="3" borderId="7" xfId="38" applyNumberFormat="1" applyFont="1" applyFill="1" applyBorder="1" applyAlignment="1"/>
    <xf numFmtId="186" fontId="15" fillId="3" borderId="8" xfId="38" applyNumberFormat="1" applyFont="1" applyFill="1" applyBorder="1" applyAlignment="1"/>
    <xf numFmtId="186" fontId="15" fillId="3" borderId="9" xfId="38" applyNumberFormat="1" applyFont="1" applyFill="1" applyBorder="1" applyAlignment="1"/>
    <xf numFmtId="186" fontId="14" fillId="3" borderId="12" xfId="38" applyNumberFormat="1" applyFont="1" applyFill="1" applyBorder="1"/>
    <xf numFmtId="186" fontId="14" fillId="3" borderId="11" xfId="38" applyNumberFormat="1" applyFont="1" applyFill="1" applyBorder="1"/>
    <xf numFmtId="43" fontId="14" fillId="3" borderId="14" xfId="38" applyFont="1" applyFill="1" applyBorder="1"/>
    <xf numFmtId="186" fontId="14" fillId="3" borderId="43" xfId="38" applyNumberFormat="1" applyFont="1" applyFill="1" applyBorder="1"/>
    <xf numFmtId="186" fontId="14" fillId="3" borderId="5" xfId="38" applyNumberFormat="1" applyFont="1" applyFill="1" applyBorder="1"/>
    <xf numFmtId="186" fontId="14" fillId="3" borderId="44" xfId="38" applyNumberFormat="1" applyFont="1" applyFill="1" applyBorder="1"/>
    <xf numFmtId="43" fontId="14" fillId="3" borderId="27" xfId="38" applyFont="1" applyFill="1" applyBorder="1"/>
    <xf numFmtId="190" fontId="14" fillId="3" borderId="27" xfId="38" applyNumberFormat="1" applyFont="1" applyFill="1" applyBorder="1" applyAlignment="1">
      <alignment horizontal="right"/>
    </xf>
    <xf numFmtId="43" fontId="14" fillId="3" borderId="0" xfId="38" applyFont="1" applyFill="1"/>
    <xf numFmtId="186" fontId="14" fillId="3" borderId="0" xfId="38" applyNumberFormat="1" applyFont="1" applyFill="1"/>
    <xf numFmtId="0" fontId="161"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8"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2" fillId="0" borderId="4" xfId="48"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6" applyNumberFormat="1" applyFont="1" applyFill="1" applyBorder="1" applyAlignment="1" applyProtection="1">
      <alignment horizontal="left"/>
      <protection locked="0"/>
    </xf>
    <xf numFmtId="230" fontId="14" fillId="0" borderId="0" xfId="46" applyNumberFormat="1" applyFont="1" applyFill="1" applyBorder="1" applyAlignment="1" applyProtection="1">
      <alignment horizontal="center"/>
      <protection locked="0"/>
    </xf>
    <xf numFmtId="227" fontId="15" fillId="0" borderId="0" xfId="46"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6" applyNumberFormat="1" applyFont="1" applyFill="1" applyBorder="1" applyAlignment="1" applyProtection="1">
      <alignment horizontal="center"/>
      <protection locked="0"/>
    </xf>
    <xf numFmtId="227" fontId="15" fillId="0" borderId="3" xfId="46" applyNumberFormat="1" applyFont="1" applyFill="1" applyBorder="1" applyAlignment="1" applyProtection="1">
      <alignment horizontal="center"/>
      <protection locked="0"/>
    </xf>
    <xf numFmtId="230" fontId="12" fillId="0" borderId="0" xfId="1" applyNumberFormat="1" applyFont="1" applyProtection="1">
      <protection locked="0"/>
    </xf>
    <xf numFmtId="0" fontId="164" fillId="3" borderId="0" xfId="49" applyFont="1" applyFill="1"/>
    <xf numFmtId="0" fontId="6" fillId="3" borderId="0" xfId="49" applyFont="1" applyFill="1" applyAlignment="1">
      <alignment horizontal="center"/>
    </xf>
    <xf numFmtId="0" fontId="165" fillId="3" borderId="0" xfId="49" applyFont="1" applyFill="1"/>
    <xf numFmtId="0" fontId="166" fillId="3" borderId="0" xfId="49" applyFont="1" applyFill="1"/>
    <xf numFmtId="0" fontId="41" fillId="3" borderId="0" xfId="49" applyFont="1" applyFill="1" applyAlignment="1">
      <alignment horizontal="center" vertical="center"/>
    </xf>
    <xf numFmtId="0" fontId="11" fillId="3" borderId="1" xfId="50"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wrapText="1"/>
    </xf>
    <xf numFmtId="0" fontId="11" fillId="3" borderId="2" xfId="50" applyFont="1" applyFill="1" applyBorder="1" applyAlignment="1">
      <alignment horizontal="center" vertical="center"/>
    </xf>
    <xf numFmtId="0" fontId="11" fillId="3" borderId="2" xfId="49" applyFont="1" applyFill="1" applyBorder="1" applyAlignment="1">
      <alignment horizontal="center" vertical="center"/>
    </xf>
    <xf numFmtId="0" fontId="11" fillId="3" borderId="2" xfId="49" applyFont="1" applyFill="1" applyBorder="1" applyAlignment="1">
      <alignment horizontal="center" vertical="center" wrapText="1"/>
    </xf>
    <xf numFmtId="0" fontId="11" fillId="3" borderId="2" xfId="49" applyFont="1" applyFill="1" applyBorder="1" applyAlignment="1">
      <alignment horizontal="center" vertical="center" wrapText="1"/>
    </xf>
    <xf numFmtId="49" fontId="14" fillId="3" borderId="0" xfId="50" applyNumberFormat="1" applyFont="1" applyFill="1" applyAlignment="1">
      <alignment horizontal="left" vertical="center"/>
    </xf>
    <xf numFmtId="0" fontId="14" fillId="3" borderId="0" xfId="49" applyFont="1" applyFill="1" applyAlignment="1">
      <alignment horizontal="left" vertical="center"/>
    </xf>
    <xf numFmtId="231" fontId="14" fillId="3" borderId="0" xfId="51" applyNumberFormat="1" applyFont="1" applyFill="1" applyBorder="1" applyAlignment="1">
      <alignment horizontal="center" vertical="center"/>
    </xf>
    <xf numFmtId="231" fontId="15" fillId="3" borderId="0" xfId="51" applyNumberFormat="1" applyFont="1" applyFill="1" applyBorder="1" applyAlignment="1">
      <alignment horizontal="center" vertical="center"/>
    </xf>
    <xf numFmtId="231" fontId="116" fillId="3" borderId="0" xfId="49" applyNumberFormat="1" applyFont="1" applyFill="1"/>
    <xf numFmtId="0" fontId="116" fillId="3" borderId="0" xfId="49" applyFont="1" applyFill="1"/>
    <xf numFmtId="0" fontId="15" fillId="3" borderId="47" xfId="50" applyFont="1" applyFill="1" applyBorder="1" applyAlignment="1">
      <alignment horizontal="left" vertical="center"/>
    </xf>
    <xf numFmtId="0" fontId="14" fillId="3" borderId="47" xfId="49" applyFont="1" applyFill="1" applyBorder="1" applyAlignment="1">
      <alignment horizontal="left" vertical="center"/>
    </xf>
    <xf numFmtId="231" fontId="15" fillId="3" borderId="47" xfId="51" applyNumberFormat="1" applyFont="1" applyFill="1" applyBorder="1" applyAlignment="1">
      <alignment horizontal="center" vertical="center"/>
    </xf>
    <xf numFmtId="0" fontId="14" fillId="2" borderId="0" xfId="1" applyFont="1" applyFill="1"/>
    <xf numFmtId="0" fontId="164" fillId="2" borderId="0" xfId="49" applyFont="1" applyFill="1"/>
    <xf numFmtId="194" fontId="91" fillId="2" borderId="0" xfId="9" applyNumberFormat="1" applyFont="1" applyFill="1" applyProtection="1">
      <protection locked="0"/>
    </xf>
    <xf numFmtId="214" fontId="14" fillId="2" borderId="0" xfId="35" applyNumberFormat="1" applyFont="1" applyFill="1" applyBorder="1" applyAlignment="1">
      <alignment horizontal="right"/>
    </xf>
    <xf numFmtId="215" fontId="14" fillId="2" borderId="0" xfId="35" applyNumberFormat="1" applyFont="1" applyFill="1" applyBorder="1" applyAlignment="1">
      <alignment horizontal="right"/>
    </xf>
    <xf numFmtId="232" fontId="8" fillId="0" borderId="0" xfId="1" applyNumberFormat="1" applyFont="1" applyAlignment="1">
      <alignment horizontal="center"/>
    </xf>
    <xf numFmtId="0" fontId="167"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2"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2"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0" fontId="87" fillId="0" borderId="0" xfId="1" applyFont="1"/>
    <xf numFmtId="2" fontId="15" fillId="0" borderId="0" xfId="1" applyNumberFormat="1" applyFont="1" applyAlignment="1">
      <alignment vertical="center"/>
    </xf>
    <xf numFmtId="0" fontId="68" fillId="0" borderId="0" xfId="1" applyFont="1" applyAlignment="1">
      <alignment vertical="center"/>
    </xf>
    <xf numFmtId="0" fontId="115" fillId="0" borderId="25" xfId="1" applyFont="1" applyBorder="1" applyAlignment="1">
      <alignment horizontal="center" vertical="center" wrapText="1"/>
    </xf>
    <xf numFmtId="0" fontId="115" fillId="0" borderId="25" xfId="1" applyFont="1" applyBorder="1" applyAlignment="1">
      <alignment horizontal="centerContinuous" vertical="center" wrapText="1"/>
    </xf>
    <xf numFmtId="0" fontId="113" fillId="0" borderId="25" xfId="1" applyFont="1" applyBorder="1" applyAlignment="1">
      <alignment horizontal="centerContinuous" vertical="center" wrapText="1"/>
    </xf>
    <xf numFmtId="0" fontId="168" fillId="0" borderId="0" xfId="1" applyFont="1"/>
    <xf numFmtId="0" fontId="169" fillId="0" borderId="0" xfId="1" applyFont="1" applyAlignment="1">
      <alignment horizontal="center" vertical="center" wrapText="1"/>
    </xf>
    <xf numFmtId="0" fontId="170" fillId="0" borderId="0" xfId="1" applyFont="1" applyAlignment="1">
      <alignment horizontal="centerContinuous" vertical="center" wrapText="1"/>
    </xf>
    <xf numFmtId="0" fontId="171" fillId="0" borderId="0" xfId="1" applyFont="1" applyAlignment="1">
      <alignment horizontal="centerContinuous" vertical="center" wrapText="1"/>
    </xf>
    <xf numFmtId="0" fontId="172"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6" fillId="0" borderId="0" xfId="1" applyNumberFormat="1" applyFont="1" applyAlignment="1">
      <alignment vertical="center"/>
    </xf>
    <xf numFmtId="0" fontId="116" fillId="0" borderId="0" xfId="1" applyFont="1" applyAlignment="1">
      <alignment vertical="center"/>
    </xf>
    <xf numFmtId="233" fontId="15" fillId="0" borderId="3" xfId="1" applyNumberFormat="1" applyFont="1" applyBorder="1" applyAlignment="1">
      <alignment vertical="center"/>
    </xf>
    <xf numFmtId="0" fontId="121" fillId="0" borderId="0" xfId="1" applyFont="1"/>
    <xf numFmtId="0" fontId="117" fillId="0" borderId="0" xfId="1" applyFont="1"/>
    <xf numFmtId="0" fontId="117" fillId="0" borderId="0" xfId="53" applyFont="1" applyBorder="1" applyAlignment="1">
      <alignment horizontal="right"/>
    </xf>
    <xf numFmtId="233" fontId="116" fillId="0" borderId="0" xfId="1" applyNumberFormat="1" applyFont="1"/>
    <xf numFmtId="0" fontId="173" fillId="0" borderId="0" xfId="1" applyFont="1"/>
    <xf numFmtId="233" fontId="168" fillId="0" borderId="0" xfId="1" applyNumberFormat="1" applyFont="1"/>
    <xf numFmtId="0" fontId="174" fillId="0" borderId="0" xfId="1" applyFont="1"/>
    <xf numFmtId="0" fontId="175" fillId="0" borderId="0" xfId="1" applyFont="1"/>
    <xf numFmtId="0" fontId="176" fillId="0" borderId="0" xfId="1" applyFont="1" applyAlignment="1">
      <alignment horizontal="center"/>
    </xf>
    <xf numFmtId="0" fontId="177" fillId="0" borderId="0" xfId="1" applyFont="1"/>
    <xf numFmtId="0" fontId="170" fillId="0" borderId="0" xfId="1" applyFont="1" applyAlignment="1">
      <alignment horizontal="center" vertical="center" wrapText="1"/>
    </xf>
    <xf numFmtId="0" fontId="171" fillId="0" borderId="0" xfId="1" applyFont="1" applyAlignment="1">
      <alignment horizontal="center" vertical="center" wrapText="1"/>
    </xf>
    <xf numFmtId="0" fontId="178" fillId="0" borderId="0" xfId="1" applyFont="1"/>
    <xf numFmtId="0" fontId="179" fillId="0" borderId="0" xfId="1" applyFont="1" applyAlignment="1">
      <alignment vertical="center"/>
    </xf>
    <xf numFmtId="0" fontId="96" fillId="0" borderId="0" xfId="1" applyFont="1" applyAlignment="1">
      <alignment vertical="center"/>
    </xf>
    <xf numFmtId="234" fontId="12" fillId="0" borderId="30" xfId="1" applyNumberFormat="1" applyFont="1" applyBorder="1" applyAlignment="1">
      <alignment horizontal="centerContinuous" vertical="center" wrapText="1"/>
    </xf>
    <xf numFmtId="0" fontId="180" fillId="0" borderId="0" xfId="1" applyFont="1" applyAlignment="1">
      <alignment horizontal="center" vertical="center" wrapText="1"/>
    </xf>
    <xf numFmtId="234" fontId="96"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1" fillId="0" borderId="0" xfId="1" applyFont="1" applyAlignment="1">
      <alignment vertical="center"/>
    </xf>
    <xf numFmtId="0" fontId="181" fillId="0" borderId="0" xfId="1" applyFont="1" applyAlignment="1">
      <alignment vertical="center"/>
    </xf>
    <xf numFmtId="0" fontId="150" fillId="0" borderId="0" xfId="31" applyFont="1"/>
    <xf numFmtId="2" fontId="3" fillId="0" borderId="0" xfId="31" applyNumberFormat="1"/>
    <xf numFmtId="0" fontId="6" fillId="0" borderId="0" xfId="31" applyFont="1" applyAlignment="1">
      <alignment horizontal="center" vertical="center" wrapText="1"/>
    </xf>
    <xf numFmtId="2" fontId="6" fillId="0" borderId="0" xfId="31" applyNumberFormat="1" applyFont="1" applyAlignment="1">
      <alignment vertical="center"/>
    </xf>
    <xf numFmtId="0" fontId="6" fillId="0" borderId="0" xfId="31" applyFont="1" applyAlignment="1">
      <alignment vertical="center"/>
    </xf>
    <xf numFmtId="169" fontId="8" fillId="0" borderId="0" xfId="31" applyNumberFormat="1" applyFont="1" applyAlignment="1">
      <alignment horizontal="centerContinuous" vertical="center"/>
    </xf>
    <xf numFmtId="169" fontId="154" fillId="0" borderId="0" xfId="31" applyNumberFormat="1" applyFont="1" applyAlignment="1">
      <alignment horizontal="centerContinuous"/>
    </xf>
    <xf numFmtId="2" fontId="44" fillId="0" borderId="0" xfId="31" applyNumberFormat="1" applyFont="1" applyAlignment="1">
      <alignment vertical="center"/>
    </xf>
    <xf numFmtId="0" fontId="44" fillId="0" borderId="0" xfId="31" applyFont="1" applyAlignment="1">
      <alignment vertical="center"/>
    </xf>
    <xf numFmtId="0" fontId="41" fillId="0" borderId="0" xfId="31" applyFont="1" applyAlignment="1">
      <alignment horizontal="center" vertical="center"/>
    </xf>
    <xf numFmtId="0" fontId="182" fillId="0" borderId="3" xfId="31" applyFont="1" applyBorder="1" applyAlignment="1">
      <alignment horizontal="left" vertical="center"/>
    </xf>
    <xf numFmtId="2" fontId="3" fillId="0" borderId="0" xfId="31" applyNumberFormat="1" applyAlignment="1">
      <alignment vertical="center"/>
    </xf>
    <xf numFmtId="0" fontId="3" fillId="0" borderId="0" xfId="31" applyAlignment="1">
      <alignment vertical="center"/>
    </xf>
    <xf numFmtId="0" fontId="11" fillId="0" borderId="1" xfId="31" applyFont="1" applyBorder="1" applyAlignment="1">
      <alignment horizontal="center" vertical="center" wrapText="1"/>
    </xf>
    <xf numFmtId="0" fontId="11" fillId="0" borderId="25" xfId="31" applyFont="1" applyBorder="1" applyAlignment="1">
      <alignment horizontal="center" vertical="center"/>
    </xf>
    <xf numFmtId="0" fontId="11" fillId="0" borderId="2" xfId="31" applyFont="1" applyBorder="1" applyAlignment="1">
      <alignment horizontal="center" vertical="center" wrapText="1"/>
    </xf>
    <xf numFmtId="0" fontId="12" fillId="0" borderId="2" xfId="31" applyFont="1" applyBorder="1" applyAlignment="1">
      <alignment horizontal="center" vertical="center" wrapText="1"/>
    </xf>
    <xf numFmtId="37" fontId="14" fillId="0" borderId="0" xfId="54" applyNumberFormat="1" applyFont="1" applyBorder="1" applyAlignment="1">
      <alignment horizontal="center" vertical="center"/>
    </xf>
    <xf numFmtId="37" fontId="15" fillId="0" borderId="0" xfId="54" applyNumberFormat="1" applyFont="1" applyBorder="1" applyAlignment="1">
      <alignment horizontal="center" vertical="center"/>
    </xf>
    <xf numFmtId="1" fontId="54" fillId="0" borderId="0" xfId="22" applyNumberFormat="1" applyFont="1" applyBorder="1" applyAlignment="1">
      <alignment horizontal="center"/>
    </xf>
    <xf numFmtId="3" fontId="14" fillId="0" borderId="0" xfId="31" applyNumberFormat="1" applyFont="1" applyAlignment="1">
      <alignment horizontal="left" vertical="center" wrapText="1"/>
    </xf>
    <xf numFmtId="37" fontId="15" fillId="0" borderId="0" xfId="54" applyNumberFormat="1" applyFont="1" applyFill="1" applyBorder="1" applyAlignment="1">
      <alignment horizontal="center" vertical="center"/>
    </xf>
    <xf numFmtId="3" fontId="15" fillId="0" borderId="0" xfId="31" applyNumberFormat="1" applyFont="1"/>
    <xf numFmtId="2" fontId="14" fillId="0" borderId="0" xfId="31" applyNumberFormat="1" applyFont="1" applyAlignment="1">
      <alignment vertical="top"/>
    </xf>
    <xf numFmtId="0" fontId="14" fillId="0" borderId="0" xfId="31" applyFont="1" applyAlignment="1">
      <alignment vertical="top"/>
    </xf>
    <xf numFmtId="0" fontId="15" fillId="0" borderId="3" xfId="31" applyFont="1" applyBorder="1" applyAlignment="1">
      <alignment vertical="top"/>
    </xf>
    <xf numFmtId="235" fontId="15" fillId="0" borderId="3" xfId="54"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31" applyNumberFormat="1" applyFont="1" applyBorder="1" applyAlignment="1">
      <alignment horizontal="left" vertical="center" wrapText="1"/>
    </xf>
    <xf numFmtId="0" fontId="116" fillId="0" borderId="0" xfId="31" applyFont="1" applyAlignment="1">
      <alignment horizontal="left" vertical="center" wrapText="1"/>
    </xf>
    <xf numFmtId="0" fontId="14" fillId="0" borderId="0" xfId="31"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5" applyNumberFormat="1" applyFont="1" applyBorder="1" applyAlignment="1">
      <alignment horizontal="center" vertical="center"/>
    </xf>
    <xf numFmtId="3" fontId="15" fillId="0" borderId="0" xfId="45" applyNumberFormat="1" applyFont="1" applyBorder="1" applyAlignment="1">
      <alignment horizontal="center" vertical="center"/>
    </xf>
    <xf numFmtId="237" fontId="15" fillId="0" borderId="3" xfId="37"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7"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1" applyFont="1" applyAlignment="1">
      <alignment horizontal="center" vertical="center"/>
    </xf>
    <xf numFmtId="0" fontId="12" fillId="0" borderId="1" xfId="31" applyFont="1" applyBorder="1" applyAlignment="1">
      <alignment horizontal="center" vertical="center" wrapText="1"/>
    </xf>
    <xf numFmtId="0" fontId="12" fillId="0" borderId="2" xfId="31" applyFont="1" applyBorder="1" applyAlignment="1">
      <alignment horizontal="center" vertical="center" wrapText="1"/>
    </xf>
    <xf numFmtId="1" fontId="14" fillId="0" borderId="0" xfId="31" applyNumberFormat="1" applyFont="1" applyAlignment="1">
      <alignment vertical="center"/>
    </xf>
    <xf numFmtId="0" fontId="14" fillId="0" borderId="0" xfId="8" applyNumberFormat="1" applyFont="1" applyBorder="1" applyAlignment="1">
      <alignment horizontal="center" vertical="center"/>
    </xf>
    <xf numFmtId="43" fontId="14" fillId="0" borderId="0" xfId="31" applyNumberFormat="1" applyFont="1" applyAlignment="1">
      <alignment vertical="center"/>
    </xf>
    <xf numFmtId="2" fontId="14" fillId="0" borderId="0" xfId="56" applyNumberFormat="1" applyFont="1" applyFill="1" applyAlignment="1">
      <alignment vertical="center"/>
    </xf>
    <xf numFmtId="2" fontId="27" fillId="0" borderId="0" xfId="31" applyNumberFormat="1" applyFont="1" applyAlignment="1">
      <alignment vertical="center"/>
    </xf>
    <xf numFmtId="0" fontId="27" fillId="0" borderId="0" xfId="31" applyFont="1" applyAlignment="1">
      <alignment vertical="center"/>
    </xf>
    <xf numFmtId="238" fontId="14" fillId="0" borderId="0" xfId="57" applyNumberFormat="1" applyFont="1" applyBorder="1" applyAlignment="1">
      <alignment horizontal="center" vertical="center"/>
    </xf>
    <xf numFmtId="239" fontId="14" fillId="0" borderId="0" xfId="58" applyNumberFormat="1" applyFont="1" applyBorder="1" applyAlignment="1">
      <alignment horizontal="right" vertical="center"/>
    </xf>
    <xf numFmtId="49" fontId="14" fillId="0" borderId="0" xfId="1" applyNumberFormat="1" applyFont="1" applyAlignment="1">
      <alignment horizontal="left" vertical="center"/>
    </xf>
    <xf numFmtId="218" fontId="3" fillId="0" borderId="0" xfId="1" applyNumberFormat="1"/>
    <xf numFmtId="238" fontId="15" fillId="0" borderId="0" xfId="57"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2" fillId="0" borderId="0" xfId="31" applyFont="1" applyAlignment="1">
      <alignment horizontal="left" vertical="center"/>
    </xf>
    <xf numFmtId="0" fontId="11" fillId="0" borderId="25" xfId="31" applyFont="1" applyBorder="1" applyAlignment="1">
      <alignment horizontal="center" vertical="center" wrapText="1"/>
    </xf>
    <xf numFmtId="0" fontId="12" fillId="0" borderId="25" xfId="31" applyFont="1" applyBorder="1" applyAlignment="1">
      <alignment horizontal="center" vertical="center" wrapText="1"/>
    </xf>
    <xf numFmtId="0" fontId="3" fillId="0" borderId="0" xfId="31" applyAlignment="1">
      <alignment horizontal="center" vertical="center"/>
    </xf>
    <xf numFmtId="37" fontId="14" fillId="0" borderId="0" xfId="31" applyNumberFormat="1" applyFont="1" applyAlignment="1">
      <alignment vertical="center"/>
    </xf>
    <xf numFmtId="3" fontId="15" fillId="0" borderId="42" xfId="31" applyNumberFormat="1" applyFont="1" applyBorder="1" applyAlignment="1">
      <alignment vertical="center"/>
    </xf>
    <xf numFmtId="37" fontId="15" fillId="0" borderId="42" xfId="54" applyNumberFormat="1" applyFont="1" applyBorder="1" applyAlignment="1">
      <alignment horizontal="center" vertical="center"/>
    </xf>
    <xf numFmtId="0" fontId="15" fillId="0" borderId="0" xfId="31" applyFont="1" applyAlignment="1">
      <alignment vertical="top"/>
    </xf>
    <xf numFmtId="235" fontId="78" fillId="0" borderId="0" xfId="54" applyNumberFormat="1" applyFont="1" applyFill="1" applyBorder="1" applyAlignment="1">
      <alignment horizontal="right" vertical="top"/>
    </xf>
    <xf numFmtId="0" fontId="19" fillId="0" borderId="0" xfId="31" applyFont="1"/>
    <xf numFmtId="3" fontId="14" fillId="0" borderId="0" xfId="31" applyNumberFormat="1" applyFont="1" applyAlignment="1">
      <alignment horizontal="left" vertical="center" wrapText="1"/>
    </xf>
    <xf numFmtId="37" fontId="55" fillId="0" borderId="0" xfId="31" applyNumberFormat="1" applyFont="1"/>
    <xf numFmtId="37" fontId="3" fillId="0" borderId="0" xfId="31" applyNumberFormat="1"/>
    <xf numFmtId="37" fontId="54" fillId="0" borderId="0" xfId="54" applyNumberFormat="1" applyFont="1" applyFill="1" applyBorder="1" applyAlignment="1">
      <alignment horizontal="center" vertical="center"/>
    </xf>
    <xf numFmtId="226" fontId="14" fillId="0" borderId="0" xfId="45" applyNumberFormat="1" applyFont="1" applyBorder="1" applyAlignment="1">
      <alignment horizontal="center" vertical="center"/>
    </xf>
    <xf numFmtId="0" fontId="0" fillId="0" borderId="0" xfId="0" applyAlignment="1">
      <alignment vertical="center"/>
    </xf>
    <xf numFmtId="0" fontId="185" fillId="0" borderId="0" xfId="0" applyFont="1" applyAlignment="1">
      <alignment horizontal="center" vertical="center"/>
    </xf>
    <xf numFmtId="0" fontId="63" fillId="0" borderId="0" xfId="10" applyAlignment="1">
      <alignment vertical="center"/>
    </xf>
    <xf numFmtId="0" fontId="186" fillId="0" borderId="0" xfId="10" applyFont="1" applyAlignment="1">
      <alignment horizontal="left" vertical="center"/>
    </xf>
    <xf numFmtId="0" fontId="186" fillId="0" borderId="0" xfId="10" applyFont="1" applyAlignment="1" applyProtection="1">
      <alignment horizontal="left" vertical="center"/>
      <protection locked="0"/>
    </xf>
    <xf numFmtId="174" fontId="186" fillId="0" borderId="0" xfId="10" applyNumberFormat="1" applyFont="1" applyAlignment="1" applyProtection="1">
      <alignment horizontal="left" vertical="center"/>
    </xf>
    <xf numFmtId="43" fontId="186" fillId="3" borderId="0" xfId="10" applyNumberFormat="1" applyFont="1" applyFill="1" applyAlignment="1">
      <alignment horizontal="left" vertical="center"/>
    </xf>
    <xf numFmtId="0" fontId="186" fillId="3" borderId="0" xfId="10" applyFont="1" applyFill="1" applyAlignment="1">
      <alignment horizontal="left" vertical="center"/>
    </xf>
    <xf numFmtId="168" fontId="186" fillId="0" borderId="0" xfId="10" applyNumberFormat="1" applyFont="1" applyAlignment="1">
      <alignment horizontal="left" vertical="center"/>
    </xf>
    <xf numFmtId="0" fontId="3" fillId="0" borderId="0" xfId="59" applyFont="1" applyAlignment="1">
      <alignment vertical="center"/>
    </xf>
    <xf numFmtId="0" fontId="110" fillId="0" borderId="0" xfId="59" applyFont="1" applyAlignment="1">
      <alignment vertical="center"/>
    </xf>
    <xf numFmtId="0" fontId="187" fillId="0" borderId="12" xfId="59" applyFont="1" applyBorder="1" applyAlignment="1">
      <alignment horizontal="left" vertical="center" wrapText="1"/>
    </xf>
    <xf numFmtId="0" fontId="187" fillId="0" borderId="11" xfId="59" applyFont="1" applyBorder="1" applyAlignment="1">
      <alignment horizontal="left" vertical="center" wrapText="1"/>
    </xf>
    <xf numFmtId="0" fontId="187" fillId="0" borderId="45" xfId="59" applyFont="1" applyBorder="1" applyAlignment="1">
      <alignment horizontal="left" vertical="center" wrapText="1"/>
    </xf>
    <xf numFmtId="0" fontId="187" fillId="0" borderId="46" xfId="59" applyFont="1" applyBorder="1" applyAlignment="1">
      <alignment horizontal="left" vertical="center" wrapText="1"/>
    </xf>
    <xf numFmtId="0" fontId="187" fillId="0" borderId="43" xfId="59" applyFont="1" applyBorder="1" applyAlignment="1">
      <alignment horizontal="left" vertical="center" wrapText="1"/>
    </xf>
    <xf numFmtId="0" fontId="187" fillId="0" borderId="44" xfId="59" applyFont="1" applyBorder="1" applyAlignment="1">
      <alignment horizontal="left" vertical="center" wrapText="1"/>
    </xf>
    <xf numFmtId="0" fontId="0" fillId="0" borderId="0" xfId="59" applyFont="1" applyAlignment="1">
      <alignment horizontal="left" vertical="center" wrapText="1"/>
    </xf>
    <xf numFmtId="0" fontId="3" fillId="0" borderId="27" xfId="59" applyFont="1" applyBorder="1" applyAlignment="1">
      <alignment vertical="center"/>
    </xf>
    <xf numFmtId="0" fontId="10" fillId="0" borderId="0" xfId="59" applyFont="1" applyAlignment="1">
      <alignment vertical="center"/>
    </xf>
    <xf numFmtId="0" fontId="3" fillId="2" borderId="3" xfId="59" applyFont="1" applyFill="1" applyBorder="1" applyAlignment="1">
      <alignment horizontal="center" vertical="center"/>
    </xf>
    <xf numFmtId="0" fontId="3" fillId="2" borderId="0" xfId="59" applyFont="1" applyFill="1" applyAlignment="1">
      <alignment vertical="center"/>
    </xf>
    <xf numFmtId="0" fontId="188" fillId="0" borderId="0" xfId="60" applyFont="1" applyAlignment="1">
      <alignment horizontal="center" vertical="center"/>
    </xf>
    <xf numFmtId="0" fontId="189" fillId="0" borderId="0" xfId="60"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9" applyFont="1" applyAlignment="1">
      <alignment vertical="center" wrapText="1"/>
    </xf>
    <xf numFmtId="180" fontId="189" fillId="0" borderId="0" xfId="61"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8" fillId="0" borderId="0" xfId="60"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9" applyFont="1" applyAlignment="1">
      <alignment horizontal="left" vertical="center" indent="1"/>
    </xf>
    <xf numFmtId="0" fontId="0" fillId="0" borderId="0" xfId="59" applyFont="1" applyAlignment="1">
      <alignment vertical="center"/>
    </xf>
    <xf numFmtId="0" fontId="10" fillId="0" borderId="0" xfId="59" applyFont="1" applyAlignment="1">
      <alignment horizontal="left" vertical="center"/>
    </xf>
    <xf numFmtId="0" fontId="3" fillId="0" borderId="0" xfId="1" quotePrefix="1" applyAlignment="1">
      <alignment horizontal="left"/>
    </xf>
    <xf numFmtId="0" fontId="3" fillId="0" borderId="0" xfId="59" applyFont="1" applyAlignment="1">
      <alignment horizontal="left" vertical="center" indent="2"/>
    </xf>
    <xf numFmtId="0" fontId="10" fillId="0" borderId="0" xfId="59" applyFont="1" applyAlignment="1">
      <alignment horizontal="left" vertical="center"/>
    </xf>
    <xf numFmtId="0" fontId="190" fillId="0" borderId="0" xfId="59" applyFont="1" applyAlignment="1">
      <alignment vertical="center"/>
    </xf>
    <xf numFmtId="0" fontId="191" fillId="0" borderId="0" xfId="60" applyFont="1"/>
    <xf numFmtId="0" fontId="191" fillId="0" borderId="0" xfId="60" applyFont="1" applyAlignment="1">
      <alignment horizontal="center" vertical="center"/>
    </xf>
    <xf numFmtId="0" fontId="190" fillId="0" borderId="0" xfId="60" applyFont="1" applyAlignment="1">
      <alignment horizontal="center" vertical="center"/>
    </xf>
    <xf numFmtId="0" fontId="189" fillId="0" borderId="0" xfId="60" applyFont="1"/>
    <xf numFmtId="0" fontId="190" fillId="0" borderId="0" xfId="60" applyFont="1" applyAlignment="1">
      <alignment horizontal="left"/>
    </xf>
    <xf numFmtId="0" fontId="188" fillId="0" borderId="0" xfId="60" quotePrefix="1" applyFont="1" applyAlignment="1">
      <alignment horizontal="center" vertical="center"/>
    </xf>
    <xf numFmtId="0" fontId="189" fillId="0" borderId="0" xfId="60" quotePrefix="1" applyFont="1" applyAlignment="1">
      <alignment horizontal="center" vertical="center"/>
    </xf>
    <xf numFmtId="0" fontId="191" fillId="5" borderId="0" xfId="60" applyFont="1" applyFill="1"/>
    <xf numFmtId="0" fontId="190" fillId="5" borderId="0" xfId="60" applyFont="1" applyFill="1" applyAlignment="1">
      <alignment horizontal="right"/>
    </xf>
    <xf numFmtId="0" fontId="2" fillId="0" borderId="0" xfId="0" applyFont="1" applyAlignment="1">
      <alignment vertical="center"/>
    </xf>
    <xf numFmtId="0" fontId="192" fillId="0" borderId="0" xfId="0" applyFont="1"/>
  </cellXfs>
  <cellStyles count="62">
    <cellStyle name="Hipervínculo" xfId="10" builtinId="8"/>
    <cellStyle name="Hipervínculo 2" xfId="34" xr:uid="{6B8BDC33-C91F-4BD6-BF0B-37B5BEAE2AEC}"/>
    <cellStyle name="Millares [0]_1.2.4" xfId="17" xr:uid="{D2D832A2-C262-4E47-8B7A-A362E01CCEE2}"/>
    <cellStyle name="Millares [0]_1.2.4 2" xfId="18" xr:uid="{0A0C6D7E-FEC6-4EB5-B5DF-9F708E7F12D9}"/>
    <cellStyle name="Millares [0]_1.2.4_36Estruct%-credIndirectXEmp04-01" xfId="23" xr:uid="{67EB08CB-0918-49A1-87BF-788598DD198E}"/>
    <cellStyle name="Millares [0]_1.2.4_39Estruct%IngresosFinanc04-01" xfId="28" xr:uid="{12263A8F-E369-48BA-895B-B4560F641DF0}"/>
    <cellStyle name="Millares [0]_1.2.4_40Estruct%-GastosAdminis04-01" xfId="30" xr:uid="{C3FA6D91-B4D3-4721-B4F9-966B447B272A}"/>
    <cellStyle name="Millares [0]_1.4.4_Libro1" xfId="25" xr:uid="{46D084DC-2724-49A8-A893-E6FB2B59B74D}"/>
    <cellStyle name="Millares [0]_1.4.5.2_23Estruct%-PortafInver0201" xfId="36" xr:uid="{82434A43-A00B-4B34-BA92-DDAB11618430}"/>
    <cellStyle name="Millares [0]_1.4.5.3_28Y29EstrctMov-Depósitos04-01" xfId="53" xr:uid="{DF968A2A-C593-4FFF-B616-E50318A162AE}"/>
    <cellStyle name="Millares [0]_10,11,12,13-Rank-02" xfId="7" xr:uid="{BFF03C06-E9A8-4FB8-BAAE-4AEC03BD7282}"/>
    <cellStyle name="Millares [0]_10,11,12,13-Rank-02 2 2" xfId="51" xr:uid="{76B83F1B-288F-487E-9B8F-DD53E9E40DEF}"/>
    <cellStyle name="Millares [0]_31Estruct%-Activo04-01" xfId="5" xr:uid="{E1CEFCB5-880A-49BD-94B2-A077F3776112}"/>
    <cellStyle name="Millares [0]_31Estruct%-Activo04-01 2" xfId="11" xr:uid="{3907A44A-CFD9-443B-9467-CE6599770359}"/>
    <cellStyle name="Millares [0]_ForCua_Estadistica" xfId="2" xr:uid="{9B41478A-C643-4998-825D-090485B44552}"/>
    <cellStyle name="Millares [0]_ForCua_Estadistica 2" xfId="43" xr:uid="{82670D50-2D56-4008-8EE9-A5DC942A3CC6}"/>
    <cellStyle name="Millares [0]_ForCua_SectDepa" xfId="37" xr:uid="{ABAC0131-C51A-4576-BF33-211DE92EB76C}"/>
    <cellStyle name="Millares [0]_ForCua_SectDepa 2" xfId="54" xr:uid="{E97B60A5-2208-4BDE-8DEC-8CD1962C41E8}"/>
    <cellStyle name="Millares [0]_Rankin-Créditos" xfId="12" xr:uid="{4940AEED-B3BC-4740-A7A6-5972A63DEB73}"/>
    <cellStyle name="Millares 2" xfId="8" xr:uid="{2B725C1B-460B-44E2-8521-10D7AE154914}"/>
    <cellStyle name="Millares 2 2" xfId="61" xr:uid="{845B42C2-6AF3-4E13-903E-C3B470EEBCF9}"/>
    <cellStyle name="Millares 3" xfId="42" xr:uid="{2C8E6B43-F0A7-4A25-8AF0-FC18FB39E643}"/>
    <cellStyle name="Millares 7" xfId="38" xr:uid="{F5CF4BDC-43C0-4A96-A250-F033ECC06CFD}"/>
    <cellStyle name="Millares 8" xfId="14" xr:uid="{C783525C-3DB4-4ABD-A51E-85CFC88660A1}"/>
    <cellStyle name="Millares 8 2" xfId="44" xr:uid="{7BF5BEAE-6A94-4E25-98AC-5BCAE7A5BEC1}"/>
    <cellStyle name="Millares_01-25 Bcos Ene-2002" xfId="46" xr:uid="{EC1C934D-6DBA-40CC-B017-390F6EE5F4F3}"/>
    <cellStyle name="Millares_01y22-Anexo3 XMonedaYComercYMicroemp" xfId="47" xr:uid="{2B88321D-AF79-46DD-90B7-8500BFC040E9}"/>
    <cellStyle name="Millares_04-DptosSeg Escala" xfId="39" xr:uid="{1E720110-61BE-4273-B000-0CA76A134550}"/>
    <cellStyle name="Millares_14-Indicadores Bcos" xfId="35" xr:uid="{C68AA378-F169-49CB-972F-3954C47FEC13}"/>
    <cellStyle name="Millares_17-CredtDSSituacion" xfId="45" xr:uid="{BADC9425-2206-4DF8-8A9D-3DAEBB919A03}"/>
    <cellStyle name="Millares_22- Req. Patrimonial 30-07-2009" xfId="55" xr:uid="{BDFCFF15-6087-47AB-A23C-57B6A5537D57}"/>
    <cellStyle name="Millares_26-34 Bcos Ene2002" xfId="16" xr:uid="{6B53249E-FE6C-41EE-BD9D-2582B6C74FAB}"/>
    <cellStyle name="Millares_26-34 Bcos Ene2002 2" xfId="19" xr:uid="{C24DA3E7-0FF3-4445-97E1-C8B2873045C1}"/>
    <cellStyle name="Millares_26-34 Bcos Ene2002 3" xfId="52" xr:uid="{8CEEE2CB-2D0F-4125-90F9-922D46FD33C2}"/>
    <cellStyle name="Millares_35-43 Bcos Ene-2002 2" xfId="20" xr:uid="{DA22D920-8F05-4A5D-B77E-B50BEA0FA16C}"/>
    <cellStyle name="Millares_40-Estruc IngresosFinanc" xfId="27" xr:uid="{FC5CEC1B-0643-4860-8C8E-799069D98B53}"/>
    <cellStyle name="Millares_41-Estruct% GastosAdminis" xfId="29" xr:uid="{DCF6A66E-47AE-40BC-B9E8-11A38FB1E4DA}"/>
    <cellStyle name="Millares_76 Estruct% GastosAd" xfId="58" xr:uid="{BF2DEC77-ABAF-4C0C-94FF-42FFF46E4421}"/>
    <cellStyle name="Millares_Estruct%-Dep" xfId="26" xr:uid="{09928137-61F7-4DE7-8363-B4720F83305B}"/>
    <cellStyle name="Millares_Estruct%-Pasivo" xfId="24" xr:uid="{D0E22F3C-FAF7-4F6E-8ECD-06C4AAEAE27D}"/>
    <cellStyle name="Millares_Estruct%-Pasivo_Est-AF-Feb-2002" xfId="57" xr:uid="{23E0CB54-DC1A-4E1E-8242-9B83B12C97BF}"/>
    <cellStyle name="Millares_Posicion Global 30-07-2009" xfId="56" xr:uid="{CC039B7E-B5DB-4753-A722-B34C7B0592BC}"/>
    <cellStyle name="Normal" xfId="0" builtinId="0"/>
    <cellStyle name="Normal 10" xfId="6" xr:uid="{86E1FD64-0533-48A3-8252-37E0758C0E54}"/>
    <cellStyle name="Normal 2" xfId="1" xr:uid="{A9B7411A-A47E-44C8-83BF-9C54E806B314}"/>
    <cellStyle name="Normal 2 2" xfId="3" xr:uid="{0DAF5E1D-D0AF-46E5-8562-34A113A72D88}"/>
    <cellStyle name="Normal 2 2 2" xfId="31" xr:uid="{1C527A99-1E75-4784-8043-95D636913078}"/>
    <cellStyle name="Normal 2 2 3" xfId="59" xr:uid="{AD7FFE1A-A06E-43D8-AAA4-FED8AAFE667D}"/>
    <cellStyle name="Normal 2 3" xfId="13" xr:uid="{42C30A51-2B89-4491-8C1E-D23C615D7406}"/>
    <cellStyle name="Normal 3" xfId="4" xr:uid="{66A8ADE6-4960-4CCF-A1F9-125D28469926}"/>
    <cellStyle name="Normal 3 2" xfId="60" xr:uid="{B966DE3A-8725-44EC-B582-80D7AAA1BDED}"/>
    <cellStyle name="Normal 4" xfId="21" xr:uid="{648EC53F-2AB7-44F9-A0E0-F29A675CA4CC}"/>
    <cellStyle name="Normal 4 2" xfId="41" xr:uid="{A1D7FA73-EB65-4A91-948E-465EE754FDEE}"/>
    <cellStyle name="Normal 5" xfId="33" xr:uid="{7D651374-8E43-4FB6-B686-E53EE2BE6C8B}"/>
    <cellStyle name="Normal 5 2" xfId="49" xr:uid="{4277EB1D-4A8D-44F6-9922-9FB130828462}"/>
    <cellStyle name="Normal 8" xfId="50" xr:uid="{DACD0786-8A18-4C03-9D9A-F6049710B507}"/>
    <cellStyle name="Normal_Anexo2_propuesta" xfId="48" xr:uid="{89E8E7B7-A828-4CF1-B65F-55DD27157759}"/>
    <cellStyle name="Normal_BG-bcos-Jul-2001" xfId="9" xr:uid="{604B92FF-7587-42E9-87BF-2C2C3DC681FB}"/>
    <cellStyle name="Normal_cuadro-morosidad-plazos" xfId="15" xr:uid="{E2EC7315-DD3F-4B1F-A911-A5436F408B65}"/>
    <cellStyle name="Normal_cuadro-morosidad-plazos_RatiosmorosidadSdíasIncumplimiento (Bcos) Rpte 14" xfId="40" xr:uid="{19A9C861-FB2D-4B4A-B8EA-903D861FC317}"/>
    <cellStyle name="Normal_Palanca_06.99" xfId="32" xr:uid="{7AFF0C23-4443-4C17-9C9B-36492BF6342B}"/>
    <cellStyle name="Porcentaje 2" xfId="22" xr:uid="{06C462FE-1387-4B9D-8B46-EE0474AA3786}"/>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7A385917-0FA2-4872-A350-2AE3EA844AA7}"/>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08CB97ED-E72B-46C0-A633-0DB79E7658C3}"/>
            </a:ext>
          </a:extLst>
        </xdr:cNvPr>
        <xdr:cNvSpPr txBox="1">
          <a:spLocks noChangeArrowheads="1"/>
        </xdr:cNvSpPr>
      </xdr:nvSpPr>
      <xdr:spPr bwMode="auto">
        <a:xfrm>
          <a:off x="5680710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B4406D21-53CD-48A5-8611-CA43813A456F}"/>
            </a:ext>
          </a:extLst>
        </xdr:cNvPr>
        <xdr:cNvSpPr txBox="1">
          <a:spLocks noChangeArrowheads="1"/>
        </xdr:cNvSpPr>
      </xdr:nvSpPr>
      <xdr:spPr bwMode="auto">
        <a:xfrm>
          <a:off x="5680710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C360BCC1-0B2D-46BC-B4C2-ED24FF27F17B}"/>
            </a:ext>
          </a:extLst>
        </xdr:cNvPr>
        <xdr:cNvSpPr txBox="1">
          <a:spLocks noChangeArrowheads="1"/>
        </xdr:cNvSpPr>
      </xdr:nvSpPr>
      <xdr:spPr bwMode="auto">
        <a:xfrm>
          <a:off x="5680710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C339D603-EC7E-44B9-829C-8C2B0FAB2B37}"/>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637AFD78-151A-4B4E-990A-C8B87141CBF7}"/>
            </a:ext>
          </a:extLst>
        </xdr:cNvPr>
        <xdr:cNvSpPr txBox="1">
          <a:spLocks noChangeArrowheads="1"/>
        </xdr:cNvSpPr>
      </xdr:nvSpPr>
      <xdr:spPr bwMode="auto">
        <a:xfrm>
          <a:off x="137388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1EBCF44F-28EB-45CB-A15F-FC7A63024515}"/>
            </a:ext>
          </a:extLst>
        </xdr:cNvPr>
        <xdr:cNvSpPr txBox="1">
          <a:spLocks noChangeArrowheads="1"/>
        </xdr:cNvSpPr>
      </xdr:nvSpPr>
      <xdr:spPr bwMode="auto">
        <a:xfrm>
          <a:off x="24414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8C84C3C1-EB01-4F01-A93F-A10BFC9464CC}"/>
            </a:ext>
          </a:extLst>
        </xdr:cNvPr>
        <xdr:cNvSpPr txBox="1">
          <a:spLocks noChangeArrowheads="1"/>
        </xdr:cNvSpPr>
      </xdr:nvSpPr>
      <xdr:spPr bwMode="auto">
        <a:xfrm>
          <a:off x="35082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178D644A-A700-4780-93EE-FD05594C080E}"/>
            </a:ext>
          </a:extLst>
        </xdr:cNvPr>
        <xdr:cNvSpPr txBox="1">
          <a:spLocks noChangeArrowheads="1"/>
        </xdr:cNvSpPr>
      </xdr:nvSpPr>
      <xdr:spPr bwMode="auto">
        <a:xfrm>
          <a:off x="458038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DDE34DCE-7FC3-4382-AF21-FCFBBE73BC8F}"/>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9995BE42-27CC-49BB-ABE2-80BAB63DEA72}"/>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80F36E31-DA0A-46EC-A630-CDA2D574DD1C}"/>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A7ABF9E2-AD1F-41EB-BC3A-1CA773D4CBC8}"/>
            </a:ext>
          </a:extLst>
        </xdr:cNvPr>
        <xdr:cNvSpPr txBox="1">
          <a:spLocks noChangeArrowheads="1"/>
        </xdr:cNvSpPr>
      </xdr:nvSpPr>
      <xdr:spPr bwMode="auto">
        <a:xfrm>
          <a:off x="56288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281940</xdr:rowOff>
    </xdr:from>
    <xdr:to>
      <xdr:col>4</xdr:col>
      <xdr:colOff>0</xdr:colOff>
      <xdr:row>6</xdr:row>
      <xdr:rowOff>53340</xdr:rowOff>
    </xdr:to>
    <xdr:sp macro="" textlink="">
      <xdr:nvSpPr>
        <xdr:cNvPr id="2" name="Text Box 4">
          <a:extLst>
            <a:ext uri="{FF2B5EF4-FFF2-40B4-BE49-F238E27FC236}">
              <a16:creationId xmlns:a16="http://schemas.microsoft.com/office/drawing/2014/main" id="{71C2D965-0424-4646-9772-0256D75701D1}"/>
            </a:ext>
          </a:extLst>
        </xdr:cNvPr>
        <xdr:cNvSpPr txBox="1">
          <a:spLocks noChangeArrowheads="1"/>
        </xdr:cNvSpPr>
      </xdr:nvSpPr>
      <xdr:spPr bwMode="auto">
        <a:xfrm>
          <a:off x="6324600" y="1447800"/>
          <a:ext cx="0" cy="1295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3\Dic\BM\Data\Informe%20-%20EEFF%20e%20Indicadores%20Bancos%20Vigente%20al%20mes%20de%20Dic%202023.xlsm" TargetMode="External"/><Relationship Id="rId1" Type="http://schemas.openxmlformats.org/officeDocument/2006/relationships/externalLinkPath" Target="file:///\\sbs.gob.pe\data\esteco\Pc-OBorda\Boletin-Bcos\BOLETIN%20PUBLIC%20WEB\2023\Dic\BM\Data\Informe%20-%20EEFF%20e%20Indicadores%20Bancos%20Vigente%20al%20mes%20de%20Dic%20202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39%20Operac%20forward%20ME%20BM.xls" TargetMode="External"/><Relationship Id="rId1" Type="http://schemas.openxmlformats.org/officeDocument/2006/relationships/externalLinkPath" Target="Actual%20Consolidado/BM/R.%20Mercado%20B-2339%20Operac%20forward%20ME%20B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71%20Operac%20swap%20BM.xls" TargetMode="External"/><Relationship Id="rId1" Type="http://schemas.openxmlformats.org/officeDocument/2006/relationships/externalLinkPath" Target="Actual%20Consolidado/BM/R.%20Mercado%20B-2371%20Operac%20swap%20B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Data"/>
      <sheetName val="Act,Patri-Otros"/>
      <sheetName val="3"/>
      <sheetName val="MACRO"/>
    </sheetNames>
    <sheetDataSet>
      <sheetData sheetId="0">
        <row r="3">
          <cell r="B3">
            <v>45291</v>
          </cell>
        </row>
        <row r="62">
          <cell r="B62" t="str">
            <v>Tipo de Cambio Contable:  S/ 3.709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14549-E1D6-4FB8-902D-732254B7235C}">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465" t="s">
        <v>1584</v>
      </c>
      <c r="C3" s="1465"/>
      <c r="D3" s="1465"/>
      <c r="E3" s="1465"/>
      <c r="F3" s="1465"/>
      <c r="G3" s="1465"/>
      <c r="H3" s="1465"/>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8F688-F1DD-45DA-8A72-78E758A368E6}">
  <dimension ref="A1:C65"/>
  <sheetViews>
    <sheetView showGridLines="0" view="pageBreakPreview" zoomScaleNormal="100" zoomScaleSheetLayoutView="100" workbookViewId="0">
      <selection sqref="A1:C65"/>
    </sheetView>
  </sheetViews>
  <sheetFormatPr baseColWidth="10" defaultRowHeight="14.4"/>
  <cols>
    <col min="1" max="1" width="4.33203125" style="1405" customWidth="1"/>
    <col min="2" max="2" width="89.109375" style="1405" customWidth="1"/>
    <col min="3" max="3" width="12.6640625" style="1405" customWidth="1"/>
    <col min="4" max="16384" width="11.5546875" style="1405"/>
  </cols>
  <sheetData>
    <row r="1" spans="1:3">
      <c r="A1" s="1408" t="s">
        <v>1213</v>
      </c>
    </row>
    <row r="4" spans="1:3" ht="18">
      <c r="A4" s="1406" t="s">
        <v>1212</v>
      </c>
      <c r="B4" s="1406"/>
      <c r="C4" s="1406"/>
    </row>
    <row r="6" spans="1:3">
      <c r="B6" s="1407" t="s">
        <v>1523</v>
      </c>
      <c r="C6" s="1464" t="s">
        <v>1524</v>
      </c>
    </row>
    <row r="7" spans="1:3">
      <c r="B7" s="1407" t="s">
        <v>1525</v>
      </c>
      <c r="C7" s="1405">
        <v>1</v>
      </c>
    </row>
    <row r="8" spans="1:3">
      <c r="B8" s="1407" t="s">
        <v>1526</v>
      </c>
      <c r="C8" s="1405">
        <v>2</v>
      </c>
    </row>
    <row r="9" spans="1:3">
      <c r="B9" s="1407" t="s">
        <v>1527</v>
      </c>
      <c r="C9" s="1405">
        <v>3</v>
      </c>
    </row>
    <row r="10" spans="1:3">
      <c r="B10" s="1407" t="s">
        <v>1528</v>
      </c>
      <c r="C10" s="1405">
        <v>4</v>
      </c>
    </row>
    <row r="11" spans="1:3">
      <c r="B11" s="1407" t="s">
        <v>1529</v>
      </c>
      <c r="C11" s="1405">
        <v>5</v>
      </c>
    </row>
    <row r="12" spans="1:3">
      <c r="B12" s="1407" t="s">
        <v>1530</v>
      </c>
      <c r="C12" s="1405">
        <v>6</v>
      </c>
    </row>
    <row r="13" spans="1:3">
      <c r="B13" s="1407" t="s">
        <v>1531</v>
      </c>
      <c r="C13" s="1405">
        <v>7</v>
      </c>
    </row>
    <row r="14" spans="1:3">
      <c r="B14" s="1407" t="s">
        <v>1532</v>
      </c>
      <c r="C14" s="1405">
        <v>8</v>
      </c>
    </row>
    <row r="15" spans="1:3">
      <c r="B15" s="1407" t="s">
        <v>1533</v>
      </c>
      <c r="C15" s="1405">
        <v>9</v>
      </c>
    </row>
    <row r="16" spans="1:3">
      <c r="B16" s="1407" t="s">
        <v>1534</v>
      </c>
      <c r="C16" s="1405">
        <v>10</v>
      </c>
    </row>
    <row r="17" spans="2:3">
      <c r="B17" s="1407" t="s">
        <v>1535</v>
      </c>
      <c r="C17" s="1405">
        <v>11</v>
      </c>
    </row>
    <row r="18" spans="2:3">
      <c r="B18" s="1407" t="s">
        <v>1536</v>
      </c>
      <c r="C18" s="1405">
        <v>12</v>
      </c>
    </row>
    <row r="19" spans="2:3">
      <c r="B19" s="1407" t="s">
        <v>1537</v>
      </c>
      <c r="C19" s="1405">
        <v>13</v>
      </c>
    </row>
    <row r="20" spans="2:3">
      <c r="B20" s="1407" t="s">
        <v>1538</v>
      </c>
      <c r="C20" s="1405">
        <v>14</v>
      </c>
    </row>
    <row r="21" spans="2:3">
      <c r="B21" s="1407" t="s">
        <v>1539</v>
      </c>
      <c r="C21" s="1405">
        <v>15</v>
      </c>
    </row>
    <row r="22" spans="2:3">
      <c r="B22" s="1407" t="s">
        <v>1540</v>
      </c>
      <c r="C22" s="1405">
        <v>16</v>
      </c>
    </row>
    <row r="23" spans="2:3">
      <c r="B23" s="1407" t="s">
        <v>1541</v>
      </c>
      <c r="C23" s="1405">
        <v>17</v>
      </c>
    </row>
    <row r="24" spans="2:3">
      <c r="B24" s="1407" t="s">
        <v>1542</v>
      </c>
      <c r="C24" s="1405">
        <v>18</v>
      </c>
    </row>
    <row r="25" spans="2:3">
      <c r="B25" s="1407" t="s">
        <v>1543</v>
      </c>
      <c r="C25" s="1405">
        <v>19</v>
      </c>
    </row>
    <row r="26" spans="2:3">
      <c r="B26" s="1407" t="s">
        <v>1544</v>
      </c>
      <c r="C26" s="1405">
        <v>20</v>
      </c>
    </row>
    <row r="27" spans="2:3">
      <c r="B27" s="1407" t="s">
        <v>1545</v>
      </c>
      <c r="C27" s="1405">
        <v>21</v>
      </c>
    </row>
    <row r="28" spans="2:3">
      <c r="B28" s="1407" t="s">
        <v>1546</v>
      </c>
      <c r="C28" s="1405">
        <v>22</v>
      </c>
    </row>
    <row r="29" spans="2:3">
      <c r="B29" s="1407" t="s">
        <v>1547</v>
      </c>
      <c r="C29" s="1405">
        <v>23</v>
      </c>
    </row>
    <row r="30" spans="2:3">
      <c r="B30" s="1407" t="s">
        <v>1548</v>
      </c>
      <c r="C30" s="1405">
        <v>24</v>
      </c>
    </row>
    <row r="31" spans="2:3">
      <c r="B31" s="1407" t="s">
        <v>1549</v>
      </c>
      <c r="C31" s="1405">
        <v>25</v>
      </c>
    </row>
    <row r="32" spans="2:3">
      <c r="B32" s="1407" t="s">
        <v>1550</v>
      </c>
      <c r="C32" s="1405">
        <v>26</v>
      </c>
    </row>
    <row r="33" spans="2:3">
      <c r="B33" s="1407" t="s">
        <v>1551</v>
      </c>
      <c r="C33" s="1405">
        <v>27</v>
      </c>
    </row>
    <row r="34" spans="2:3">
      <c r="B34" s="1407" t="s">
        <v>1552</v>
      </c>
      <c r="C34" s="1405">
        <v>28</v>
      </c>
    </row>
    <row r="35" spans="2:3">
      <c r="B35" s="1407" t="s">
        <v>1553</v>
      </c>
      <c r="C35" s="1405">
        <v>29</v>
      </c>
    </row>
    <row r="36" spans="2:3">
      <c r="B36" s="1407" t="s">
        <v>1554</v>
      </c>
      <c r="C36" s="1405">
        <v>30</v>
      </c>
    </row>
    <row r="37" spans="2:3">
      <c r="B37" s="1407" t="s">
        <v>1555</v>
      </c>
      <c r="C37" s="1405">
        <v>31</v>
      </c>
    </row>
    <row r="38" spans="2:3">
      <c r="B38" s="1407" t="s">
        <v>1556</v>
      </c>
      <c r="C38" s="1405">
        <v>32</v>
      </c>
    </row>
    <row r="39" spans="2:3">
      <c r="B39" s="1407" t="s">
        <v>1557</v>
      </c>
      <c r="C39" s="1405">
        <v>33</v>
      </c>
    </row>
    <row r="40" spans="2:3">
      <c r="B40" s="1407" t="s">
        <v>1558</v>
      </c>
      <c r="C40" s="1405">
        <v>34</v>
      </c>
    </row>
    <row r="41" spans="2:3">
      <c r="B41" s="1407" t="s">
        <v>1559</v>
      </c>
      <c r="C41" s="1405">
        <v>35</v>
      </c>
    </row>
    <row r="42" spans="2:3">
      <c r="B42" s="1407" t="s">
        <v>1560</v>
      </c>
      <c r="C42" s="1405">
        <v>36</v>
      </c>
    </row>
    <row r="43" spans="2:3">
      <c r="B43" s="1407" t="s">
        <v>1561</v>
      </c>
      <c r="C43" s="1405">
        <v>37</v>
      </c>
    </row>
    <row r="44" spans="2:3">
      <c r="B44" s="1407" t="s">
        <v>1562</v>
      </c>
      <c r="C44" s="1405">
        <v>38</v>
      </c>
    </row>
    <row r="45" spans="2:3">
      <c r="B45" s="1407" t="s">
        <v>1563</v>
      </c>
      <c r="C45" s="1405">
        <v>39</v>
      </c>
    </row>
    <row r="46" spans="2:3">
      <c r="B46" s="1407" t="s">
        <v>1564</v>
      </c>
      <c r="C46" s="1405">
        <v>40</v>
      </c>
    </row>
    <row r="47" spans="2:3">
      <c r="B47" s="1407" t="s">
        <v>1565</v>
      </c>
      <c r="C47" s="1405">
        <v>41</v>
      </c>
    </row>
    <row r="48" spans="2:3">
      <c r="B48" s="1407" t="s">
        <v>1566</v>
      </c>
      <c r="C48" s="1405">
        <v>42</v>
      </c>
    </row>
    <row r="49" spans="2:3">
      <c r="B49" s="1407" t="s">
        <v>1567</v>
      </c>
      <c r="C49" s="1405">
        <v>43</v>
      </c>
    </row>
    <row r="50" spans="2:3">
      <c r="B50" s="1407" t="s">
        <v>1568</v>
      </c>
      <c r="C50" s="1405">
        <v>44</v>
      </c>
    </row>
    <row r="51" spans="2:3">
      <c r="B51" s="1407" t="s">
        <v>1569</v>
      </c>
      <c r="C51" s="1405">
        <v>45</v>
      </c>
    </row>
    <row r="52" spans="2:3">
      <c r="B52" s="1407" t="s">
        <v>1570</v>
      </c>
      <c r="C52" s="1405">
        <v>46</v>
      </c>
    </row>
    <row r="53" spans="2:3">
      <c r="B53" s="1407" t="s">
        <v>1571</v>
      </c>
      <c r="C53" s="1405">
        <v>47</v>
      </c>
    </row>
    <row r="54" spans="2:3">
      <c r="B54" s="1407" t="s">
        <v>1572</v>
      </c>
      <c r="C54" s="1405">
        <v>48</v>
      </c>
    </row>
    <row r="55" spans="2:3">
      <c r="B55" s="1407" t="s">
        <v>1573</v>
      </c>
      <c r="C55" s="1405">
        <v>49</v>
      </c>
    </row>
    <row r="56" spans="2:3">
      <c r="B56" s="1407" t="s">
        <v>1574</v>
      </c>
      <c r="C56" s="1405">
        <v>50</v>
      </c>
    </row>
    <row r="57" spans="2:3">
      <c r="B57" s="1407" t="s">
        <v>1575</v>
      </c>
      <c r="C57" s="1405">
        <v>51</v>
      </c>
    </row>
    <row r="58" spans="2:3">
      <c r="B58" s="1407" t="s">
        <v>1576</v>
      </c>
      <c r="C58" s="1405">
        <v>52</v>
      </c>
    </row>
    <row r="59" spans="2:3">
      <c r="B59" s="1407" t="s">
        <v>1577</v>
      </c>
      <c r="C59" s="1405">
        <v>53</v>
      </c>
    </row>
    <row r="60" spans="2:3">
      <c r="B60" s="1407" t="s">
        <v>1578</v>
      </c>
      <c r="C60" s="1405">
        <v>54</v>
      </c>
    </row>
    <row r="61" spans="2:3">
      <c r="B61" s="1407" t="s">
        <v>1579</v>
      </c>
      <c r="C61" s="1405">
        <v>55</v>
      </c>
    </row>
    <row r="62" spans="2:3">
      <c r="B62" s="1407" t="s">
        <v>1580</v>
      </c>
      <c r="C62" s="1405">
        <v>56</v>
      </c>
    </row>
    <row r="63" spans="2:3">
      <c r="B63" s="1407" t="s">
        <v>1581</v>
      </c>
      <c r="C63" s="1405">
        <v>57</v>
      </c>
    </row>
    <row r="64" spans="2:3">
      <c r="B64" s="1407" t="s">
        <v>1582</v>
      </c>
      <c r="C64" s="1405">
        <v>58</v>
      </c>
    </row>
    <row r="65" spans="2:3">
      <c r="B65" s="1407" t="s">
        <v>1583</v>
      </c>
      <c r="C65" s="1405">
        <v>59</v>
      </c>
    </row>
  </sheetData>
  <mergeCells count="1">
    <mergeCell ref="A4:C4"/>
  </mergeCells>
  <hyperlinks>
    <hyperlink ref="A1" location="Índice!A1" display="Volver al Índice" xr:uid="{75BC90C4-D64D-461F-9628-74BFF60C7606}"/>
    <hyperlink ref="B6" location="Agregación_EEFF!A5" display="Nota sobre la agregación de los E.E.F.F." xr:uid="{5A6D8C72-00E2-4D14-B9A0-D7DB55BB9364}"/>
    <hyperlink ref="B7" location="1!A5" display="Balance General  " xr:uid="{CFAE3773-1ECE-4A50-9E1C-C134E903839A}"/>
    <hyperlink ref="B8" location="2!A5" display="Estado de Ganancias y Pérdidas  " xr:uid="{F4878709-DB99-44B1-947E-F3C0E8C00ECC}"/>
    <hyperlink ref="B9" location="3!A5" display="Indicadores Financieros  " xr:uid="{BDF7ED55-F361-42AD-941C-81C56CAB1CBD}"/>
    <hyperlink ref="B10" location="4!A5" display="Créditos Directos por Sector Económico  " xr:uid="{43B03621-5198-45EC-96DB-0AF37F97D05E}"/>
    <hyperlink ref="B11" location="5!A5" display="Créditos Directos y Depósitos por Zona Geográfica  " xr:uid="{C5AD4297-384A-4C5E-838D-19EBD96A0674}"/>
    <hyperlink ref="B12" location="6!A5" display="Depósitos según Escala de Montos  " xr:uid="{08DBE05D-8D47-44B6-A155-D99DC8487E5A}"/>
    <hyperlink ref="B13" location="7!A5" display="Contratos de Arrendamiento Financiero por Sector Económico y Tipo de Bien" xr:uid="{835FCAF7-91EA-4CFD-A95F-BA759BE2EB6D}"/>
    <hyperlink ref="B14" location="8!A5" display="Número de Personal  " xr:uid="{14BCD806-093C-4EC7-A210-426EA80B9352}"/>
    <hyperlink ref="B15" location="9!A5" display="Requerimiento de Patrimonio Efectivo y Ratio de Capital Global  " xr:uid="{079EDFFB-C41D-4D2F-8F08-DB96638D6C10}"/>
    <hyperlink ref="B16" location="10!A5" display="Activos y Contingentes Ponderados por Riesgo de Crédito  " xr:uid="{6F5E01B5-A259-4FFA-AA75-CFC6F0038226}"/>
    <hyperlink ref="B17" location="11!A5" display="Créditos Directos según Situación  " xr:uid="{65F0FA22-B6E7-4B46-AB8A-F99E8EDDA9C1}"/>
    <hyperlink ref="B18" location="12!A5" display="Créditos Directos según Tipo de Crédito y Situación  " xr:uid="{D39FA304-A0DC-4D32-975E-7C0896C8F453}"/>
    <hyperlink ref="B19" location="13!A5" display="Estructura de Créditos Directos e Indirectos según Categoría de Riesgo del Deudor  " xr:uid="{33A2D8E2-947E-4FF2-BBAD-A1408C9DB245}"/>
    <hyperlink ref="B20" location="14!A5" display="Estructura de Créditos Directos e Indirectos por Tipo de Crédito y Categoría de Riesgo del Deudor " xr:uid="{7F40716E-B6EA-4988-BD53-9A7806D2FE0D}"/>
    <hyperlink ref="B21" location="15!A5" display="Créditos Directos por Tipo, Modalidad y Moneda" xr:uid="{7AB6905D-D7D1-423E-B975-D67BB9A771DB}"/>
    <hyperlink ref="B22" location="16!A5" display="Morosidad por tipo de crédito y modalidad  " xr:uid="{919CE139-EA06-4738-BEEA-C36BDE5B8546}"/>
    <hyperlink ref="B23" location="17!A5" display="Ratios de Morosidad según días de incumplimiento  " xr:uid="{AC720629-BB33-4ADE-81C5-557402F60C15}"/>
    <hyperlink ref="B24" location="18!A5" display="Créditos por Tipo de Garantía   " xr:uid="{026DA1B1-3708-4438-B511-E861265D3502}"/>
    <hyperlink ref="B25" location="19!A5" display="Créditos a Actividades Empresariales por Sector Económico  " xr:uid="{E91B0833-12B5-4896-9318-6B7745F3D4C6}"/>
    <hyperlink ref="B26" location="20!A5" display="Flujo de Créditos Castigados por Tipo de Crédito  " xr:uid="{80A5BE5B-606C-4EE4-8354-A5350C84E127}"/>
    <hyperlink ref="B27" location="21!A5" display="Ratios de Liquidez  " xr:uid="{86E09988-912B-4981-8AF7-F32F38EE02D4}"/>
    <hyperlink ref="B28" location="22!A5" display="Movimiento de los Depósitos  (Moneda Nacional)" xr:uid="{DD5DD145-21C3-44F0-8C96-40484B30DAB7}"/>
    <hyperlink ref="B29" location="23!A5" display="Movimiento de los Depósitos  (Moneda Extranjera)" xr:uid="{14C4BCC2-520B-4966-A8AE-7ECFF2E31D76}"/>
    <hyperlink ref="B30" location="24!A5" display="Depósitos del Público por Tipo de Depósito y Plazo (Moneda Nacional)" xr:uid="{B8ED19CE-8C32-4A20-B503-DBA66661DC35}"/>
    <hyperlink ref="B31" location="25!A5" display="Depósitos del Público por Tipo de Depósito y Plazo (Moneda Extranjera)" xr:uid="{CECB4B3E-9029-4000-B468-8C35E774D5B4}"/>
    <hyperlink ref="B32" location="26!A5" display="Requerimiento de Patrimonio Efectivo por Riesgo de Mercado  " xr:uid="{9BA0513B-7A1F-491F-9B69-C3D1D35814FD}"/>
    <hyperlink ref="B33" location="27!A5" display="Posición Global en Moneda Extranjera  " xr:uid="{6679D3B8-9E74-415D-BB25-F6F3B94398CD}"/>
    <hyperlink ref="B34" location="28!A5" display="Operaciones Forward en Moneda Extranjera" xr:uid="{41FBA339-F93D-4197-B2DF-2ECA638B47A1}"/>
    <hyperlink ref="B35" location="29!A5" display="Operaciones Swaps" xr:uid="{EBC9E8E1-853F-49BD-AD33-D620A399E768}"/>
    <hyperlink ref="B36" location="30!A5" display="Requerimiento de Patrimonio Efectivo por Riesgo Operacional  " xr:uid="{0ED3F9AA-FD93-432D-8168-A60388D04CBF}"/>
    <hyperlink ref="B37" location="31!A5" display="Estructura del Activo  " xr:uid="{8FC47E03-B1B2-4C61-8D9C-180DE7A5C92B}"/>
    <hyperlink ref="B38" location="32!A5" display="Estructura de los Créditos Directos por Modalidad  " xr:uid="{0CC29152-CC57-453E-8B4E-4554215B324B}"/>
    <hyperlink ref="B39" location="33!A5" display="Estructura de los Créditos Directos por Tipo y Modalidad  " xr:uid="{E690C11F-5F6E-4CC3-ACB2-E021F142B6BD}"/>
    <hyperlink ref="B40" location="34!A5" display="Estructura de los Créditos Indirectos  " xr:uid="{ED5D3E6E-8D38-4605-A1F4-D6A1851EFCF7}"/>
    <hyperlink ref="B41" location="35!A5" display="Estructura del Pasivo  " xr:uid="{DD1EF64F-C63C-48FF-9938-7BCEF3B18CDC}"/>
    <hyperlink ref="B42" location="36!A5" display="Estructura de los Depósitos por Tipo  " xr:uid="{8925EA7A-28DE-493E-9C6D-C68223DC86B9}"/>
    <hyperlink ref="B43" location="37!A5" display="Estructura de los Adeudos y Obligaciones Financieras  " xr:uid="{22551F69-CBB1-456F-84AC-19FC07D728A2}"/>
    <hyperlink ref="B44" location="38!A5" display="Estructura del Patrimonio Efectivo" xr:uid="{89C4DE40-9754-4679-9D5E-387EFDC58DA7}"/>
    <hyperlink ref="B45" location="39!A5" display="Estructura de los Ingresos Financieros  " xr:uid="{EF37785C-F18D-4BDC-B470-6B526C2D890E}"/>
    <hyperlink ref="B46" location="40!A5" display="Estructura de los Gastos Financieros  " xr:uid="{E5D184B8-AF90-43F7-AE2E-001A54F23E06}"/>
    <hyperlink ref="B47" location="41!A5" display="Estructura de los Gastos de Administración  " xr:uid="{567BFAE4-54B1-4604-8A71-F17046C2EBD9}"/>
    <hyperlink ref="B48" location="42!A5" display="Estructura de Fideicomisos y Comisiones de Confianza  " xr:uid="{A09205D6-A95A-4462-8150-54C7AD2940BB}"/>
    <hyperlink ref="B49" location="43!A5" display="Estructura de Inversiones" xr:uid="{55CC1568-ABDC-443E-840F-F1F2C5D0BE44}"/>
    <hyperlink ref="B50" location="44!A5" display="Ranking de Créditos, Depósitos y Patrimonio  " xr:uid="{AFCFD873-69C7-4F6A-95DE-BCBA150FADCC}"/>
    <hyperlink ref="B51" location="45!A5" display="Ranking de Créditos Directos por Tipo  " xr:uid="{8DE7CD36-A05B-4993-AC5D-C57D687BCE31}"/>
    <hyperlink ref="B52" location="46!A5" display="Ranking de Créditos Directos por Modalidad de Operación  " xr:uid="{77CD6DDB-7BD8-4644-94AF-2DE49D328679}"/>
    <hyperlink ref="B53" location="47!A5" display="Ranking de Depósitos por Tipo  " xr:uid="{3BBAAEF8-CB17-433A-8460-D9D23D7FA9F9}"/>
    <hyperlink ref="B54" location="48!A5" display="Distribución de Oficinas por Zona Geográfica (País)" xr:uid="{4DFC44BD-5397-4806-BCD9-6E9607CE71D7}"/>
    <hyperlink ref="B55" location="49!A5" display="Distribución de Oficinas por Zona Geográfica (Lima y Callao)" xr:uid="{4661340F-60F8-428C-9DA4-15F0C33D0282}"/>
    <hyperlink ref="B56" location="50!A5" display="Créditos Directos y Depósitos por Oficinas  " xr:uid="{2D88C7F2-2DC2-4351-B134-536BCDD0CB15}"/>
    <hyperlink ref="B57" location="51!A5" display="Estructura de los Créditos Directos por Departamento  " xr:uid="{68D71A81-F00F-4E7D-AB95-AB3C6B766B79}"/>
    <hyperlink ref="B58" location="52!A5" display="Estructura de los Depósitos por Departamento  " xr:uid="{783247F3-27B7-4D09-9EFE-12DEEE84D747}"/>
    <hyperlink ref="B59" location="53!A5" display="Depósitos por Tipo y Persona  " xr:uid="{845D1A07-5CE1-480F-89D2-AA230A857651}"/>
    <hyperlink ref="B60" location="54!A5" display="Número de Depositantes por Tipo de Depósito  " xr:uid="{E0A5917F-8ED5-439C-BECE-5CF4F125205D}"/>
    <hyperlink ref="B61" location="55!A5" display="Número de Tarjetas de Débito" xr:uid="{38734AED-9659-4FDC-97B3-73E35CFBCFB1}"/>
    <hyperlink ref="B62" location="56!A5" display="Número de Deudores según Tipo de Crédito  " xr:uid="{9E7F0970-EFBF-414A-A2B1-454907EF1F38}"/>
    <hyperlink ref="B63" location="57!A5" display="Número de Tarjetas de Crédito por Tipo  " xr:uid="{09B76FBA-903C-4C43-84DD-A3B3DED922FF}"/>
    <hyperlink ref="B64" location="58!A5" display="Nuevos Créditos Hipotecarios para Vivienda  " xr:uid="{C20F90F8-6EC8-414A-8922-D356E4DE8947}"/>
    <hyperlink ref="B65" location="59!A5" display="Nuevos Créditos a Principales Sectores Económicos  " xr:uid="{256FC599-A7BD-4091-BF11-05F42F558854}"/>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9252-ED26-4A4E-B71F-8A3F54AF5233}">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414" bestFit="1" customWidth="1"/>
    <col min="2" max="2" width="69.44140625" style="1414" bestFit="1" customWidth="1"/>
    <col min="3" max="3" width="99.6640625" style="1414" customWidth="1"/>
    <col min="4" max="16384" width="12.6640625" style="1414"/>
  </cols>
  <sheetData>
    <row r="1" spans="1:3" ht="13.8">
      <c r="A1" s="1408" t="s">
        <v>1213</v>
      </c>
    </row>
    <row r="2" spans="1:3" ht="13.8">
      <c r="B2" s="1415" t="s">
        <v>1214</v>
      </c>
    </row>
    <row r="3" spans="1:3" ht="6.6" customHeight="1"/>
    <row r="4" spans="1:3" ht="12.75" customHeight="1">
      <c r="B4" s="1416" t="s">
        <v>1215</v>
      </c>
      <c r="C4" s="1417"/>
    </row>
    <row r="5" spans="1:3">
      <c r="B5" s="1418"/>
      <c r="C5" s="1419"/>
    </row>
    <row r="6" spans="1:3">
      <c r="B6" s="1418"/>
      <c r="C6" s="1419"/>
    </row>
    <row r="7" spans="1:3" ht="30.75" customHeight="1">
      <c r="B7" s="1420"/>
      <c r="C7" s="1421"/>
    </row>
    <row r="8" spans="1:3" ht="14.4">
      <c r="B8" s="1422"/>
      <c r="C8" s="1422"/>
    </row>
    <row r="9" spans="1:3">
      <c r="A9" s="1423"/>
      <c r="B9" s="1423"/>
      <c r="C9" s="1423"/>
    </row>
    <row r="10" spans="1:3">
      <c r="A10" s="1424"/>
      <c r="B10" s="1424" t="s">
        <v>1216</v>
      </c>
      <c r="C10" s="1424"/>
    </row>
    <row r="11" spans="1:3" ht="13.8" thickBot="1">
      <c r="A11" s="1425"/>
      <c r="B11" s="1425"/>
      <c r="C11" s="1425"/>
    </row>
    <row r="12" spans="1:3" ht="24" customHeight="1">
      <c r="B12" s="8" t="s">
        <v>1217</v>
      </c>
      <c r="C12" s="1426"/>
    </row>
    <row r="13" spans="1:3" ht="11.4" customHeight="1">
      <c r="B13" s="8"/>
      <c r="C13" s="1426"/>
    </row>
    <row r="14" spans="1:3">
      <c r="A14" s="1427" t="s">
        <v>1218</v>
      </c>
      <c r="B14" s="8" t="s">
        <v>514</v>
      </c>
      <c r="C14" s="1424" t="str">
        <f>A15&amp;"+"&amp;A16&amp;"+"&amp;A17&amp;"+"&amp;A18</f>
        <v>(A.1)+(A.2)+(A.3)+(A.4)</v>
      </c>
    </row>
    <row r="15" spans="1:3">
      <c r="A15" s="1428" t="s">
        <v>1219</v>
      </c>
      <c r="B15" s="1429" t="s">
        <v>1220</v>
      </c>
      <c r="C15" s="806">
        <v>1101</v>
      </c>
    </row>
    <row r="16" spans="1:3">
      <c r="A16" s="1428" t="s">
        <v>1221</v>
      </c>
      <c r="B16" s="1429" t="s">
        <v>1222</v>
      </c>
      <c r="C16" s="7" t="s">
        <v>1223</v>
      </c>
    </row>
    <row r="17" spans="1:3">
      <c r="A17" s="1428" t="s">
        <v>1224</v>
      </c>
      <c r="B17" s="1429" t="s">
        <v>731</v>
      </c>
      <c r="C17" s="7" t="s">
        <v>1225</v>
      </c>
    </row>
    <row r="18" spans="1:3">
      <c r="A18" s="1428" t="s">
        <v>1226</v>
      </c>
      <c r="B18" s="1429" t="s">
        <v>1227</v>
      </c>
      <c r="C18" s="806">
        <v>1105</v>
      </c>
    </row>
    <row r="19" spans="1:3">
      <c r="A19" s="1427" t="s">
        <v>1228</v>
      </c>
      <c r="B19" s="8" t="s">
        <v>519</v>
      </c>
      <c r="C19" s="809">
        <v>1201</v>
      </c>
    </row>
    <row r="20" spans="1:3" ht="18.75" customHeight="1">
      <c r="A20" s="1427" t="s">
        <v>1229</v>
      </c>
      <c r="B20" s="8" t="s">
        <v>1230</v>
      </c>
      <c r="C20" s="1424" t="str">
        <f>A21&amp;"+"&amp;A22&amp;"+"&amp;A23&amp;"+"&amp;A24&amp;"+"&amp;A25&amp;"+"&amp;A26</f>
        <v>(C.1)+(C.2)+(C.3)+(C.4)+(C.5)+(C.6)</v>
      </c>
    </row>
    <row r="21" spans="1:3">
      <c r="A21" s="1428" t="s">
        <v>1231</v>
      </c>
      <c r="B21" s="1429" t="s">
        <v>1232</v>
      </c>
      <c r="C21" s="7" t="s">
        <v>1233</v>
      </c>
    </row>
    <row r="22" spans="1:3">
      <c r="A22" s="1428" t="s">
        <v>1234</v>
      </c>
      <c r="B22" s="1429" t="s">
        <v>772</v>
      </c>
      <c r="C22" s="7" t="s">
        <v>1235</v>
      </c>
    </row>
    <row r="23" spans="1:3">
      <c r="A23" s="1428" t="s">
        <v>1236</v>
      </c>
      <c r="B23" s="1429" t="s">
        <v>773</v>
      </c>
      <c r="C23" s="806">
        <v>1305</v>
      </c>
    </row>
    <row r="24" spans="1:3">
      <c r="A24" s="1428" t="s">
        <v>1237</v>
      </c>
      <c r="B24" s="1429" t="s">
        <v>775</v>
      </c>
      <c r="C24" s="806">
        <v>1306</v>
      </c>
    </row>
    <row r="25" spans="1:3">
      <c r="A25" s="1428" t="s">
        <v>1238</v>
      </c>
      <c r="B25" s="1429" t="s">
        <v>1239</v>
      </c>
      <c r="C25" s="806" t="s">
        <v>1240</v>
      </c>
    </row>
    <row r="26" spans="1:3">
      <c r="A26" s="1428" t="s">
        <v>1241</v>
      </c>
      <c r="B26" s="1429" t="s">
        <v>1242</v>
      </c>
      <c r="C26" s="1430" t="s">
        <v>1243</v>
      </c>
    </row>
    <row r="27" spans="1:3" ht="19.2" customHeight="1">
      <c r="A27" s="1427" t="s">
        <v>1244</v>
      </c>
      <c r="B27" s="8" t="s">
        <v>1245</v>
      </c>
      <c r="C27" s="1424" t="str">
        <f>A28&amp;"+"&amp;A39&amp;"+"&amp;A40&amp;"+"&amp;A43&amp;"+"&amp;A44</f>
        <v>(D.1)+(D.12)+(D.13)+(D.16)+(D.17)</v>
      </c>
    </row>
    <row r="28" spans="1:3">
      <c r="A28" s="1428" t="s">
        <v>1246</v>
      </c>
      <c r="B28" s="1431" t="s">
        <v>1065</v>
      </c>
      <c r="C28" s="1424" t="str">
        <f>A29&amp;"+"&amp;A30&amp;"+"&amp;A31&amp;"+"&amp;A32&amp;"+"&amp;A33&amp;"+"&amp;A34&amp;"+"&amp;A35&amp;"+"&amp;A36&amp;"+"&amp;A37&amp;"+"&amp;A38</f>
        <v>(D.2)+(D.3)+(D.4)+(D.5)+(D.6)+(D.7)+(D.8)+(D.9)+(D.10)+(D.11)</v>
      </c>
    </row>
    <row r="29" spans="1:3" ht="27.6">
      <c r="A29" s="1428" t="s">
        <v>1247</v>
      </c>
      <c r="B29" s="1432" t="s">
        <v>702</v>
      </c>
      <c r="C29" s="1433" t="s">
        <v>1248</v>
      </c>
    </row>
    <row r="30" spans="1:3" ht="26.4">
      <c r="A30" s="1428" t="s">
        <v>1249</v>
      </c>
      <c r="B30" s="1432" t="s">
        <v>132</v>
      </c>
      <c r="C30" s="1434" t="s">
        <v>1250</v>
      </c>
    </row>
    <row r="31" spans="1:3">
      <c r="A31" s="1428" t="s">
        <v>1251</v>
      </c>
      <c r="B31" s="1432" t="s">
        <v>123</v>
      </c>
      <c r="C31" s="1435" t="s">
        <v>1252</v>
      </c>
    </row>
    <row r="32" spans="1:3">
      <c r="A32" s="1428" t="s">
        <v>1253</v>
      </c>
      <c r="B32" s="1432" t="s">
        <v>706</v>
      </c>
      <c r="C32" s="1435" t="s">
        <v>1254</v>
      </c>
    </row>
    <row r="33" spans="1:3" ht="26.4">
      <c r="A33" s="1428" t="s">
        <v>1255</v>
      </c>
      <c r="B33" s="1432" t="s">
        <v>133</v>
      </c>
      <c r="C33" s="1434" t="s">
        <v>1256</v>
      </c>
    </row>
    <row r="34" spans="1:3" ht="26.4">
      <c r="A34" s="1428" t="s">
        <v>1257</v>
      </c>
      <c r="B34" s="1432" t="s">
        <v>1258</v>
      </c>
      <c r="C34" s="1434" t="s">
        <v>1259</v>
      </c>
    </row>
    <row r="35" spans="1:3">
      <c r="A35" s="1428" t="s">
        <v>1260</v>
      </c>
      <c r="B35" s="1432" t="s">
        <v>705</v>
      </c>
      <c r="C35" s="1436">
        <v>1401.04</v>
      </c>
    </row>
    <row r="36" spans="1:3" ht="14.4">
      <c r="A36" s="1428" t="s">
        <v>1261</v>
      </c>
      <c r="B36" s="1432" t="s">
        <v>1262</v>
      </c>
      <c r="C36" s="1437" t="s">
        <v>1263</v>
      </c>
    </row>
    <row r="37" spans="1:3">
      <c r="A37" s="1438" t="s">
        <v>1264</v>
      </c>
      <c r="B37" s="1432" t="s">
        <v>1265</v>
      </c>
      <c r="C37" s="1434" t="s">
        <v>1266</v>
      </c>
    </row>
    <row r="38" spans="1:3" ht="66">
      <c r="A38" s="1438" t="s">
        <v>1267</v>
      </c>
      <c r="B38" s="1432" t="s">
        <v>731</v>
      </c>
      <c r="C38" s="1439" t="s">
        <v>1268</v>
      </c>
    </row>
    <row r="39" spans="1:3">
      <c r="A39" s="1438" t="s">
        <v>1269</v>
      </c>
      <c r="B39" s="1431" t="s">
        <v>1270</v>
      </c>
      <c r="C39" s="1440" t="s">
        <v>1271</v>
      </c>
    </row>
    <row r="40" spans="1:3">
      <c r="A40" s="1428" t="s">
        <v>1272</v>
      </c>
      <c r="B40" s="1431" t="s">
        <v>1082</v>
      </c>
      <c r="C40" s="8" t="str">
        <f>A41&amp;"+"&amp;A42</f>
        <v>(D.14)+(D.15)</v>
      </c>
    </row>
    <row r="41" spans="1:3">
      <c r="A41" s="1428" t="s">
        <v>1273</v>
      </c>
      <c r="B41" s="1441" t="s">
        <v>1068</v>
      </c>
      <c r="C41" s="1430">
        <v>1405</v>
      </c>
    </row>
    <row r="42" spans="1:3">
      <c r="A42" s="1428" t="s">
        <v>1274</v>
      </c>
      <c r="B42" s="1441" t="s">
        <v>1275</v>
      </c>
      <c r="C42" s="1430">
        <v>1406</v>
      </c>
    </row>
    <row r="43" spans="1:3">
      <c r="A43" s="1428" t="s">
        <v>1276</v>
      </c>
      <c r="B43" s="1431" t="s">
        <v>1242</v>
      </c>
      <c r="C43" s="1442" t="s">
        <v>1277</v>
      </c>
    </row>
    <row r="44" spans="1:3" ht="24" customHeight="1">
      <c r="A44" s="1428" t="s">
        <v>1278</v>
      </c>
      <c r="B44" s="1431" t="s">
        <v>1279</v>
      </c>
      <c r="C44" s="1443" t="s">
        <v>1280</v>
      </c>
    </row>
    <row r="45" spans="1:3" ht="19.5" customHeight="1">
      <c r="A45" s="1427" t="s">
        <v>1281</v>
      </c>
      <c r="B45" s="8" t="s">
        <v>544</v>
      </c>
      <c r="C45" s="1443" t="s">
        <v>1282</v>
      </c>
    </row>
    <row r="46" spans="1:3">
      <c r="A46" s="1427" t="s">
        <v>1283</v>
      </c>
      <c r="B46" s="8" t="s">
        <v>1284</v>
      </c>
      <c r="C46" s="8" t="str">
        <f>A47&amp;"+"&amp;A48&amp;"+"&amp;A49&amp;"+"&amp;A50&amp;"+"&amp;A51</f>
        <v>(F.1)+(F.2)+(F.3)+(F.4)+(F.5)</v>
      </c>
    </row>
    <row r="47" spans="1:3">
      <c r="A47" s="1428" t="s">
        <v>1285</v>
      </c>
      <c r="B47" s="1429" t="s">
        <v>546</v>
      </c>
      <c r="C47" s="806">
        <v>1108</v>
      </c>
    </row>
    <row r="48" spans="1:3">
      <c r="A48" s="1428" t="s">
        <v>1286</v>
      </c>
      <c r="B48" s="1429" t="s">
        <v>733</v>
      </c>
      <c r="C48" s="806">
        <v>1208</v>
      </c>
    </row>
    <row r="49" spans="1:3">
      <c r="A49" s="1428" t="s">
        <v>1287</v>
      </c>
      <c r="B49" s="1429" t="s">
        <v>734</v>
      </c>
      <c r="C49" s="806">
        <v>1308</v>
      </c>
    </row>
    <row r="50" spans="1:3">
      <c r="A50" s="1428" t="s">
        <v>1288</v>
      </c>
      <c r="B50" s="1429" t="s">
        <v>735</v>
      </c>
      <c r="C50" s="806">
        <v>1408</v>
      </c>
    </row>
    <row r="51" spans="1:3">
      <c r="A51" s="1428" t="s">
        <v>1289</v>
      </c>
      <c r="B51" s="1429" t="s">
        <v>1290</v>
      </c>
      <c r="C51" s="806">
        <v>1508</v>
      </c>
    </row>
    <row r="52" spans="1:3" ht="18.75" customHeight="1">
      <c r="A52" s="1427" t="s">
        <v>1291</v>
      </c>
      <c r="B52" s="1440" t="s">
        <v>551</v>
      </c>
      <c r="C52" s="1444" t="s">
        <v>1292</v>
      </c>
    </row>
    <row r="53" spans="1:3" ht="21" customHeight="1">
      <c r="A53" s="1427" t="s">
        <v>1293</v>
      </c>
      <c r="B53" s="8" t="s">
        <v>1294</v>
      </c>
      <c r="C53" s="809">
        <v>18</v>
      </c>
    </row>
    <row r="54" spans="1:3" ht="42">
      <c r="A54" s="1445" t="s">
        <v>1295</v>
      </c>
      <c r="B54" s="1446" t="s">
        <v>1296</v>
      </c>
      <c r="C54" s="1447" t="s">
        <v>1297</v>
      </c>
    </row>
    <row r="55" spans="1:3" ht="42">
      <c r="A55" s="1445"/>
      <c r="B55" s="1446"/>
      <c r="C55" s="1447" t="s">
        <v>1298</v>
      </c>
    </row>
    <row r="56" spans="1:3" ht="18.600000000000001" customHeight="1">
      <c r="A56" s="1427" t="s">
        <v>1299</v>
      </c>
      <c r="B56" s="8" t="s">
        <v>1300</v>
      </c>
      <c r="C56" s="1424" t="str">
        <f>A14&amp;"+"&amp;A19&amp;"+"&amp;A20&amp;"+"&amp;A27&amp;"+"&amp;A45&amp;"+"&amp;A46&amp;"+"&amp;A52&amp;"+"&amp;A53&amp;"+"&amp;A54</f>
        <v>(A)+(B)+(C)+(D)+(E)+(F)+(G)+(H)+(I)</v>
      </c>
    </row>
    <row r="57" spans="1:3">
      <c r="B57" s="1448"/>
    </row>
    <row r="58" spans="1:3">
      <c r="B58" s="1448"/>
    </row>
    <row r="59" spans="1:3">
      <c r="B59" s="63" t="s">
        <v>1301</v>
      </c>
    </row>
    <row r="60" spans="1:3">
      <c r="B60" s="63"/>
    </row>
    <row r="61" spans="1:3">
      <c r="A61" s="1427" t="s">
        <v>1302</v>
      </c>
      <c r="B61" s="63" t="s">
        <v>557</v>
      </c>
      <c r="C61" s="1424" t="str">
        <f>A62&amp;"+"&amp;A63&amp;"+"&amp;A64&amp;"+"&amp;A69&amp;"+"&amp;A70</f>
        <v>(K.1)+(K.2)+(K.3)+(K.8)+(K.9)</v>
      </c>
    </row>
    <row r="62" spans="1:3" ht="14.4">
      <c r="A62" s="1428" t="s">
        <v>1303</v>
      </c>
      <c r="B62" s="1429" t="s">
        <v>138</v>
      </c>
      <c r="C62" s="1449" t="s">
        <v>1304</v>
      </c>
    </row>
    <row r="63" spans="1:3">
      <c r="A63" s="1428" t="s">
        <v>1305</v>
      </c>
      <c r="B63" s="1429" t="s">
        <v>475</v>
      </c>
      <c r="C63" s="806">
        <v>2102</v>
      </c>
    </row>
    <row r="64" spans="1:3">
      <c r="A64" s="1428" t="s">
        <v>1306</v>
      </c>
      <c r="B64" s="1429" t="s">
        <v>142</v>
      </c>
      <c r="C64" s="1450" t="str">
        <f>A65&amp;"+"&amp;A66&amp;"+"&amp;A67&amp;"+"&amp;A68</f>
        <v>(K.4)+(K.5)+(K.6)+(K.7)</v>
      </c>
    </row>
    <row r="65" spans="1:3">
      <c r="A65" s="1428" t="s">
        <v>1307</v>
      </c>
      <c r="B65" s="1429" t="s">
        <v>1308</v>
      </c>
      <c r="C65" s="1451" t="s">
        <v>1309</v>
      </c>
    </row>
    <row r="66" spans="1:3">
      <c r="A66" s="1428" t="s">
        <v>1310</v>
      </c>
      <c r="B66" s="1429" t="s">
        <v>1311</v>
      </c>
      <c r="C66" s="1451">
        <v>2103.0300000000002</v>
      </c>
    </row>
    <row r="67" spans="1:3">
      <c r="A67" s="1428" t="s">
        <v>1312</v>
      </c>
      <c r="B67" s="1429" t="s">
        <v>1313</v>
      </c>
      <c r="C67" s="1451">
        <v>2103.0500000000002</v>
      </c>
    </row>
    <row r="68" spans="1:3">
      <c r="A68" s="1428" t="s">
        <v>1314</v>
      </c>
      <c r="B68" s="1429" t="s">
        <v>1315</v>
      </c>
      <c r="C68" s="7" t="s">
        <v>1316</v>
      </c>
    </row>
    <row r="69" spans="1:3">
      <c r="A69" s="1428" t="s">
        <v>1317</v>
      </c>
      <c r="B69" s="1429" t="s">
        <v>1318</v>
      </c>
      <c r="C69" s="1451">
        <v>2107</v>
      </c>
    </row>
    <row r="70" spans="1:3">
      <c r="A70" s="1428" t="s">
        <v>1319</v>
      </c>
      <c r="B70" s="1429" t="s">
        <v>1320</v>
      </c>
      <c r="C70" s="1450" t="str">
        <f>A71&amp;"+"&amp;A72</f>
        <v>(K.10)+(K.11)</v>
      </c>
    </row>
    <row r="71" spans="1:3" ht="28.8">
      <c r="A71" s="1438" t="s">
        <v>1321</v>
      </c>
      <c r="B71" s="1452" t="s">
        <v>1322</v>
      </c>
      <c r="C71" s="1437" t="s">
        <v>1323</v>
      </c>
    </row>
    <row r="72" spans="1:3">
      <c r="A72" s="1438" t="s">
        <v>1324</v>
      </c>
      <c r="B72" s="1452" t="s">
        <v>1325</v>
      </c>
      <c r="C72" s="1451">
        <v>2105</v>
      </c>
    </row>
    <row r="73" spans="1:3">
      <c r="A73" s="1427" t="s">
        <v>1326</v>
      </c>
      <c r="B73" s="63" t="s">
        <v>1327</v>
      </c>
      <c r="C73" s="1450" t="str">
        <f>A74&amp;"+"&amp;A75&amp;"+"&amp;A76</f>
        <v>(L.1)+(L.2)+(L.3)</v>
      </c>
    </row>
    <row r="74" spans="1:3">
      <c r="A74" s="1428" t="s">
        <v>1328</v>
      </c>
      <c r="B74" s="1429" t="s">
        <v>138</v>
      </c>
      <c r="C74" s="806">
        <v>2301</v>
      </c>
    </row>
    <row r="75" spans="1:3">
      <c r="A75" s="1428" t="s">
        <v>1329</v>
      </c>
      <c r="B75" s="1429" t="s">
        <v>475</v>
      </c>
      <c r="C75" s="806">
        <v>2302</v>
      </c>
    </row>
    <row r="76" spans="1:3">
      <c r="A76" s="1428" t="s">
        <v>1330</v>
      </c>
      <c r="B76" s="1429" t="s">
        <v>142</v>
      </c>
      <c r="C76" s="806">
        <v>2303</v>
      </c>
    </row>
    <row r="77" spans="1:3">
      <c r="A77" s="1427" t="s">
        <v>1331</v>
      </c>
      <c r="B77" s="63" t="s">
        <v>519</v>
      </c>
      <c r="C77" s="7" t="s">
        <v>1332</v>
      </c>
    </row>
    <row r="78" spans="1:3">
      <c r="A78" s="1427" t="s">
        <v>1333</v>
      </c>
      <c r="B78" s="63" t="s">
        <v>1334</v>
      </c>
      <c r="C78" s="1450" t="str">
        <f>A79&amp;"+"&amp;A80</f>
        <v>(N.1)+(N.2)</v>
      </c>
    </row>
    <row r="79" spans="1:3">
      <c r="A79" s="1428" t="s">
        <v>1335</v>
      </c>
      <c r="B79" s="806" t="s">
        <v>1336</v>
      </c>
      <c r="C79" s="7" t="s">
        <v>1337</v>
      </c>
    </row>
    <row r="80" spans="1:3">
      <c r="A80" s="1428" t="s">
        <v>1338</v>
      </c>
      <c r="B80" s="806" t="s">
        <v>1339</v>
      </c>
      <c r="C80" s="7" t="s">
        <v>1340</v>
      </c>
    </row>
    <row r="81" spans="1:3">
      <c r="A81" s="1427" t="s">
        <v>1341</v>
      </c>
      <c r="B81" s="63" t="s">
        <v>1342</v>
      </c>
      <c r="C81" s="1450" t="str">
        <f>A82&amp;"+"&amp;A83&amp;"+"&amp;A84</f>
        <v>(Ñ.1)+(Ñ.2)+(Ñ.3)</v>
      </c>
    </row>
    <row r="82" spans="1:3">
      <c r="A82" s="1428" t="s">
        <v>1343</v>
      </c>
      <c r="B82" s="1414" t="s">
        <v>1344</v>
      </c>
      <c r="C82" s="806">
        <v>2804</v>
      </c>
    </row>
    <row r="83" spans="1:3" ht="12.75" customHeight="1">
      <c r="A83" s="1428" t="s">
        <v>1345</v>
      </c>
      <c r="B83" s="1414" t="s">
        <v>1346</v>
      </c>
      <c r="C83" s="806">
        <v>2805</v>
      </c>
    </row>
    <row r="84" spans="1:3">
      <c r="A84" s="1428" t="s">
        <v>1347</v>
      </c>
      <c r="B84" s="806" t="s">
        <v>1348</v>
      </c>
      <c r="C84" s="7" t="s">
        <v>1349</v>
      </c>
    </row>
    <row r="85" spans="1:3">
      <c r="A85" s="1427" t="s">
        <v>1350</v>
      </c>
      <c r="B85" s="63" t="s">
        <v>1351</v>
      </c>
      <c r="C85" s="7" t="s">
        <v>1352</v>
      </c>
    </row>
    <row r="86" spans="1:3">
      <c r="A86" s="1427" t="s">
        <v>1353</v>
      </c>
      <c r="B86" s="63" t="s">
        <v>1354</v>
      </c>
      <c r="C86" s="1424" t="str">
        <f>A87&amp;"+"&amp;A88&amp;"+"&amp;A89&amp;"+"&amp;A90&amp;"+"&amp;A91&amp;"+"&amp;A92</f>
        <v>(P.1)+(P.2)+(P.3)+(P.4)+(P.5)+(P.6)</v>
      </c>
    </row>
    <row r="87" spans="1:3">
      <c r="A87" s="1428" t="s">
        <v>1355</v>
      </c>
      <c r="B87" s="806" t="s">
        <v>1356</v>
      </c>
      <c r="C87" s="7" t="s">
        <v>1357</v>
      </c>
    </row>
    <row r="88" spans="1:3">
      <c r="A88" s="1428" t="s">
        <v>1358</v>
      </c>
      <c r="B88" s="806" t="s">
        <v>1359</v>
      </c>
      <c r="C88" s="806">
        <v>2308</v>
      </c>
    </row>
    <row r="89" spans="1:3">
      <c r="A89" s="1428" t="s">
        <v>1360</v>
      </c>
      <c r="B89" s="806" t="s">
        <v>547</v>
      </c>
      <c r="C89" s="806">
        <v>2208</v>
      </c>
    </row>
    <row r="90" spans="1:3">
      <c r="A90" s="1428" t="s">
        <v>1361</v>
      </c>
      <c r="B90" s="806" t="s">
        <v>1362</v>
      </c>
      <c r="C90" s="7" t="s">
        <v>1363</v>
      </c>
    </row>
    <row r="91" spans="1:3">
      <c r="A91" s="1428" t="s">
        <v>1364</v>
      </c>
      <c r="B91" s="806" t="s">
        <v>1365</v>
      </c>
      <c r="C91" s="7" t="s">
        <v>1366</v>
      </c>
    </row>
    <row r="92" spans="1:3">
      <c r="A92" s="1428" t="s">
        <v>1367</v>
      </c>
      <c r="B92" s="806" t="s">
        <v>1368</v>
      </c>
      <c r="C92" s="806">
        <v>2508</v>
      </c>
    </row>
    <row r="93" spans="1:3" ht="72">
      <c r="A93" s="1445" t="s">
        <v>1369</v>
      </c>
      <c r="B93" s="1446" t="s">
        <v>588</v>
      </c>
      <c r="C93" s="1435" t="s">
        <v>1370</v>
      </c>
    </row>
    <row r="94" spans="1:3" ht="43.2">
      <c r="A94" s="1445"/>
      <c r="B94" s="1446"/>
      <c r="C94" s="1435" t="s">
        <v>1371</v>
      </c>
    </row>
    <row r="95" spans="1:3" ht="8.4" customHeight="1">
      <c r="A95" s="1427"/>
      <c r="B95" s="63"/>
      <c r="C95" s="1435"/>
    </row>
    <row r="96" spans="1:3">
      <c r="A96" s="1427" t="s">
        <v>1372</v>
      </c>
      <c r="B96" s="63" t="s">
        <v>590</v>
      </c>
      <c r="C96" s="1450" t="str">
        <f>A97&amp;"+"&amp;A98</f>
        <v>(R.1)+(R.2)</v>
      </c>
    </row>
    <row r="97" spans="1:3">
      <c r="A97" s="1428" t="s">
        <v>1373</v>
      </c>
      <c r="B97" s="1429" t="s">
        <v>1374</v>
      </c>
      <c r="C97" s="806">
        <v>2701</v>
      </c>
    </row>
    <row r="98" spans="1:3">
      <c r="A98" s="1428" t="s">
        <v>1375</v>
      </c>
      <c r="B98" s="1429" t="s">
        <v>1376</v>
      </c>
      <c r="C98" s="1451" t="s">
        <v>1377</v>
      </c>
    </row>
    <row r="99" spans="1:3">
      <c r="A99" s="1427" t="s">
        <v>1378</v>
      </c>
      <c r="B99" s="63" t="s">
        <v>1379</v>
      </c>
      <c r="C99" s="7" t="s">
        <v>1380</v>
      </c>
    </row>
    <row r="100" spans="1:3" ht="6.6" customHeight="1">
      <c r="A100" s="1427"/>
      <c r="B100" s="63"/>
      <c r="C100" s="7"/>
    </row>
    <row r="101" spans="1:3">
      <c r="A101" s="1427" t="s">
        <v>1381</v>
      </c>
      <c r="B101" s="63" t="s">
        <v>594</v>
      </c>
      <c r="C101" s="8" t="str">
        <f>A61&amp;"+"&amp;A73&amp;"+"&amp;A77&amp;"+"&amp;A78&amp;"+"&amp;A81&amp;"+"&amp;A85&amp;"+"&amp;A86&amp;"+"&amp;A93&amp;"+"&amp;A96&amp;"+"&amp;A99</f>
        <v>(K)+(L)+(M)+(N)+(Ñ)+(O)+(P)+(Q)+(R)+(S)</v>
      </c>
    </row>
    <row r="102" spans="1:3" ht="6" customHeight="1">
      <c r="A102" s="1427"/>
      <c r="B102" s="63"/>
      <c r="C102" s="8"/>
    </row>
    <row r="103" spans="1:3">
      <c r="A103" s="1427" t="s">
        <v>1382</v>
      </c>
      <c r="B103" s="63" t="s">
        <v>595</v>
      </c>
      <c r="C103" s="1424" t="str">
        <f>A104&amp;"+"&amp;A105&amp;"+"&amp;A106&amp;"+"&amp;A107&amp;"+"&amp;A108&amp;"+"&amp;A109</f>
        <v>(U.1)+(U.2)+(U.3)+(U.4)+(U.5)+(U.6)</v>
      </c>
    </row>
    <row r="104" spans="1:3">
      <c r="A104" s="1428" t="s">
        <v>1383</v>
      </c>
      <c r="B104" s="1429" t="s">
        <v>1384</v>
      </c>
      <c r="C104" s="7" t="s">
        <v>1385</v>
      </c>
    </row>
    <row r="105" spans="1:3">
      <c r="A105" s="1428" t="s">
        <v>1386</v>
      </c>
      <c r="B105" s="1429" t="s">
        <v>1387</v>
      </c>
      <c r="C105" s="1451" t="s">
        <v>1388</v>
      </c>
    </row>
    <row r="106" spans="1:3">
      <c r="A106" s="1428" t="s">
        <v>1389</v>
      </c>
      <c r="B106" s="1429" t="s">
        <v>1390</v>
      </c>
      <c r="C106" s="7" t="s">
        <v>1391</v>
      </c>
    </row>
    <row r="107" spans="1:3">
      <c r="A107" s="1428" t="s">
        <v>1392</v>
      </c>
      <c r="B107" s="1429" t="s">
        <v>1393</v>
      </c>
      <c r="C107" s="7" t="s">
        <v>1394</v>
      </c>
    </row>
    <row r="108" spans="1:3">
      <c r="A108" s="1428" t="s">
        <v>1395</v>
      </c>
      <c r="B108" s="1429" t="s">
        <v>1396</v>
      </c>
      <c r="C108" s="7" t="s">
        <v>1397</v>
      </c>
    </row>
    <row r="109" spans="1:3">
      <c r="A109" s="1428" t="s">
        <v>1398</v>
      </c>
      <c r="B109" s="1429" t="s">
        <v>1399</v>
      </c>
      <c r="C109" s="7" t="s">
        <v>1400</v>
      </c>
    </row>
    <row r="110" spans="1:3">
      <c r="A110" s="1427" t="s">
        <v>1401</v>
      </c>
      <c r="B110" s="63" t="s">
        <v>602</v>
      </c>
      <c r="C110" s="8" t="str">
        <f>A101&amp;"+"&amp;A103</f>
        <v>(T)+(U)</v>
      </c>
    </row>
    <row r="111" spans="1:3" ht="9.6" customHeight="1">
      <c r="A111" s="1427"/>
      <c r="B111" s="63"/>
      <c r="C111" s="8"/>
    </row>
    <row r="112" spans="1:3">
      <c r="A112" s="1427" t="s">
        <v>1402</v>
      </c>
      <c r="B112" s="63" t="s">
        <v>1403</v>
      </c>
      <c r="C112" s="1450" t="str">
        <f>A113&amp;"+"&amp;A114&amp;"+"&amp;A115&amp;"+"&amp;A116</f>
        <v>(W.1)+(W.2)+(W.3)+(W.4)</v>
      </c>
    </row>
    <row r="113" spans="1:4">
      <c r="A113" s="1428" t="s">
        <v>1404</v>
      </c>
      <c r="B113" s="1429" t="s">
        <v>1374</v>
      </c>
      <c r="C113" s="7" t="s">
        <v>1405</v>
      </c>
    </row>
    <row r="114" spans="1:4">
      <c r="A114" s="1428" t="s">
        <v>1406</v>
      </c>
      <c r="B114" s="1429" t="s">
        <v>1407</v>
      </c>
      <c r="C114" s="806">
        <v>7205</v>
      </c>
    </row>
    <row r="115" spans="1:4">
      <c r="A115" s="1428" t="s">
        <v>1408</v>
      </c>
      <c r="B115" s="1429" t="s">
        <v>1409</v>
      </c>
      <c r="C115" s="806">
        <v>7206</v>
      </c>
    </row>
    <row r="116" spans="1:4">
      <c r="A116" s="1428" t="s">
        <v>1410</v>
      </c>
      <c r="B116" s="1429" t="s">
        <v>1411</v>
      </c>
      <c r="C116" s="1451" t="s">
        <v>1412</v>
      </c>
    </row>
    <row r="117" spans="1:4">
      <c r="B117" s="1429"/>
      <c r="C117" s="1451"/>
    </row>
    <row r="119" spans="1:4">
      <c r="A119" s="1423"/>
      <c r="B119" s="1423"/>
      <c r="C119" s="1423"/>
      <c r="D119" s="1423"/>
    </row>
    <row r="120" spans="1:4" ht="13.8">
      <c r="A120" s="1450"/>
      <c r="B120" s="1453" t="s">
        <v>1413</v>
      </c>
      <c r="C120" s="1453"/>
      <c r="D120" s="1454"/>
    </row>
    <row r="121" spans="1:4" ht="13.8" thickBot="1">
      <c r="A121" s="1425"/>
      <c r="B121" s="1425"/>
      <c r="C121" s="1425"/>
      <c r="D121" s="1425"/>
    </row>
    <row r="122" spans="1:4" ht="13.8">
      <c r="B122" s="1455"/>
      <c r="C122" s="1456"/>
      <c r="D122" s="1457"/>
    </row>
    <row r="123" spans="1:4">
      <c r="A123" s="1427" t="s">
        <v>1218</v>
      </c>
      <c r="B123" s="63" t="s">
        <v>1414</v>
      </c>
      <c r="C123" s="809" t="s">
        <v>1415</v>
      </c>
    </row>
    <row r="124" spans="1:4">
      <c r="A124" s="1428" t="s">
        <v>1219</v>
      </c>
      <c r="B124" s="1429" t="s">
        <v>546</v>
      </c>
      <c r="C124" s="806">
        <v>5101</v>
      </c>
    </row>
    <row r="125" spans="1:4">
      <c r="A125" s="1428" t="s">
        <v>1221</v>
      </c>
      <c r="B125" s="1429" t="s">
        <v>733</v>
      </c>
      <c r="C125" s="806">
        <v>5102</v>
      </c>
    </row>
    <row r="126" spans="1:4">
      <c r="A126" s="1428" t="s">
        <v>1224</v>
      </c>
      <c r="B126" s="1429" t="s">
        <v>734</v>
      </c>
      <c r="C126" s="806">
        <v>5103</v>
      </c>
    </row>
    <row r="127" spans="1:4" ht="14.4">
      <c r="A127" s="1428" t="s">
        <v>1226</v>
      </c>
      <c r="B127" s="1429" t="s">
        <v>1416</v>
      </c>
      <c r="C127" s="806" t="s">
        <v>1417</v>
      </c>
    </row>
    <row r="128" spans="1:4" ht="14.4">
      <c r="A128" s="1428" t="s">
        <v>1418</v>
      </c>
      <c r="B128" s="1429" t="s">
        <v>1419</v>
      </c>
      <c r="C128" s="806" t="s">
        <v>1420</v>
      </c>
    </row>
    <row r="129" spans="1:3">
      <c r="A129" s="1428" t="s">
        <v>1421</v>
      </c>
      <c r="B129" s="1429" t="s">
        <v>1422</v>
      </c>
      <c r="C129" s="806" t="s">
        <v>1423</v>
      </c>
    </row>
    <row r="130" spans="1:3" ht="14.4">
      <c r="A130" s="1428" t="s">
        <v>1424</v>
      </c>
      <c r="B130" s="1429" t="s">
        <v>1425</v>
      </c>
      <c r="C130" s="806" t="s">
        <v>1426</v>
      </c>
    </row>
    <row r="131" spans="1:3" ht="14.4">
      <c r="A131" s="1428" t="s">
        <v>1427</v>
      </c>
      <c r="B131" s="1429" t="s">
        <v>1428</v>
      </c>
      <c r="C131" s="806" t="s">
        <v>1429</v>
      </c>
    </row>
    <row r="132" spans="1:3">
      <c r="A132" s="1428" t="s">
        <v>1430</v>
      </c>
      <c r="B132" s="1429" t="s">
        <v>731</v>
      </c>
      <c r="C132" s="806" t="s">
        <v>1431</v>
      </c>
    </row>
    <row r="133" spans="1:3" ht="9" customHeight="1">
      <c r="A133" s="1458"/>
      <c r="B133" s="1459"/>
      <c r="C133" s="806"/>
    </row>
    <row r="134" spans="1:3">
      <c r="A134" s="1427" t="s">
        <v>1228</v>
      </c>
      <c r="B134" s="63" t="s">
        <v>1432</v>
      </c>
      <c r="C134" s="809" t="s">
        <v>1433</v>
      </c>
    </row>
    <row r="135" spans="1:3">
      <c r="A135" s="1428" t="s">
        <v>1434</v>
      </c>
      <c r="B135" s="1429" t="s">
        <v>808</v>
      </c>
      <c r="C135" s="806">
        <v>4101</v>
      </c>
    </row>
    <row r="136" spans="1:3">
      <c r="A136" s="1428" t="s">
        <v>1435</v>
      </c>
      <c r="B136" s="1429" t="s">
        <v>733</v>
      </c>
      <c r="C136" s="806">
        <v>4102</v>
      </c>
    </row>
    <row r="137" spans="1:3">
      <c r="A137" s="1428" t="s">
        <v>1436</v>
      </c>
      <c r="B137" s="1429" t="s">
        <v>1437</v>
      </c>
      <c r="C137" s="806">
        <v>4103</v>
      </c>
    </row>
    <row r="138" spans="1:3">
      <c r="A138" s="1428" t="s">
        <v>1438</v>
      </c>
      <c r="B138" s="1429" t="s">
        <v>693</v>
      </c>
      <c r="C138" s="806" t="s">
        <v>1439</v>
      </c>
    </row>
    <row r="139" spans="1:3">
      <c r="A139" s="1428" t="s">
        <v>1440</v>
      </c>
      <c r="B139" s="1429" t="s">
        <v>810</v>
      </c>
      <c r="C139" s="806" t="s">
        <v>1441</v>
      </c>
    </row>
    <row r="140" spans="1:3">
      <c r="A140" s="1428" t="s">
        <v>1442</v>
      </c>
      <c r="B140" s="1429" t="s">
        <v>811</v>
      </c>
      <c r="C140" s="806" t="s">
        <v>1443</v>
      </c>
    </row>
    <row r="141" spans="1:3" ht="14.4">
      <c r="A141" s="1428" t="s">
        <v>1444</v>
      </c>
      <c r="B141" s="1429" t="s">
        <v>1445</v>
      </c>
      <c r="C141" s="806" t="s">
        <v>1446</v>
      </c>
    </row>
    <row r="142" spans="1:3" ht="14.4">
      <c r="A142" s="1428" t="s">
        <v>1447</v>
      </c>
      <c r="B142" s="1429" t="s">
        <v>1448</v>
      </c>
      <c r="C142" s="806" t="s">
        <v>1449</v>
      </c>
    </row>
    <row r="143" spans="1:3">
      <c r="A143" s="1428" t="s">
        <v>1450</v>
      </c>
      <c r="B143" s="1429" t="s">
        <v>1451</v>
      </c>
      <c r="C143" s="806">
        <v>4109.05</v>
      </c>
    </row>
    <row r="144" spans="1:3" ht="14.4">
      <c r="A144" s="1438" t="s">
        <v>1452</v>
      </c>
      <c r="B144" s="1429" t="s">
        <v>1453</v>
      </c>
      <c r="C144" s="806" t="s">
        <v>1454</v>
      </c>
    </row>
    <row r="145" spans="1:3" ht="14.4">
      <c r="A145" s="1438" t="s">
        <v>1455</v>
      </c>
      <c r="B145" s="1429" t="s">
        <v>1456</v>
      </c>
      <c r="C145" s="806" t="s">
        <v>1457</v>
      </c>
    </row>
    <row r="146" spans="1:3" ht="14.4">
      <c r="A146" s="1438" t="s">
        <v>1458</v>
      </c>
      <c r="B146" s="1429" t="s">
        <v>731</v>
      </c>
      <c r="C146" s="806" t="s">
        <v>1459</v>
      </c>
    </row>
    <row r="147" spans="1:3" ht="9" customHeight="1">
      <c r="A147" s="1458"/>
      <c r="B147" s="1455"/>
      <c r="C147" s="806"/>
    </row>
    <row r="148" spans="1:3">
      <c r="A148" s="1460" t="s">
        <v>1229</v>
      </c>
      <c r="B148" s="63" t="s">
        <v>633</v>
      </c>
      <c r="C148" s="809" t="s">
        <v>1460</v>
      </c>
    </row>
    <row r="149" spans="1:3">
      <c r="A149" s="1427" t="s">
        <v>1244</v>
      </c>
      <c r="B149" s="1429" t="s">
        <v>1461</v>
      </c>
      <c r="C149" s="806" t="s">
        <v>1462</v>
      </c>
    </row>
    <row r="150" spans="1:3" ht="9" customHeight="1">
      <c r="A150" s="1428"/>
      <c r="B150" s="1429"/>
      <c r="C150" s="806"/>
    </row>
    <row r="151" spans="1:3">
      <c r="A151" s="1460" t="s">
        <v>1281</v>
      </c>
      <c r="B151" s="63" t="s">
        <v>635</v>
      </c>
      <c r="C151" s="809" t="s">
        <v>1463</v>
      </c>
    </row>
    <row r="152" spans="1:3" ht="9" customHeight="1">
      <c r="A152" s="1461"/>
      <c r="B152" s="63"/>
      <c r="C152" s="806"/>
    </row>
    <row r="153" spans="1:3">
      <c r="A153" s="1427" t="s">
        <v>1283</v>
      </c>
      <c r="B153" s="63" t="s">
        <v>636</v>
      </c>
      <c r="C153" s="809" t="s">
        <v>1464</v>
      </c>
    </row>
    <row r="154" spans="1:3">
      <c r="A154" s="1428" t="s">
        <v>1285</v>
      </c>
      <c r="B154" s="1429" t="s">
        <v>1465</v>
      </c>
      <c r="C154" s="806">
        <v>5105</v>
      </c>
    </row>
    <row r="155" spans="1:3">
      <c r="A155" s="1428" t="s">
        <v>1286</v>
      </c>
      <c r="B155" s="1429" t="s">
        <v>1374</v>
      </c>
      <c r="C155" s="806">
        <v>5201</v>
      </c>
    </row>
    <row r="156" spans="1:3">
      <c r="A156" s="1428" t="s">
        <v>1287</v>
      </c>
      <c r="B156" s="1429" t="s">
        <v>1466</v>
      </c>
      <c r="C156" s="806" t="s">
        <v>1467</v>
      </c>
    </row>
    <row r="157" spans="1:3">
      <c r="A157" s="1428" t="s">
        <v>1288</v>
      </c>
      <c r="B157" s="1429" t="s">
        <v>1468</v>
      </c>
      <c r="C157" s="806" t="s">
        <v>1469</v>
      </c>
    </row>
    <row r="158" spans="1:3" ht="9" customHeight="1">
      <c r="A158" s="1428"/>
      <c r="B158" s="1429"/>
      <c r="C158" s="806"/>
    </row>
    <row r="159" spans="1:3">
      <c r="A159" s="1427" t="s">
        <v>1291</v>
      </c>
      <c r="B159" s="63" t="s">
        <v>641</v>
      </c>
      <c r="C159" s="809" t="s">
        <v>1470</v>
      </c>
    </row>
    <row r="160" spans="1:3">
      <c r="A160" s="1428" t="s">
        <v>1471</v>
      </c>
      <c r="B160" s="1429" t="s">
        <v>1472</v>
      </c>
      <c r="C160" s="806">
        <v>4105</v>
      </c>
    </row>
    <row r="161" spans="1:3">
      <c r="A161" s="1428" t="s">
        <v>1473</v>
      </c>
      <c r="B161" s="1429" t="s">
        <v>1474</v>
      </c>
      <c r="C161" s="806" t="s">
        <v>1475</v>
      </c>
    </row>
    <row r="162" spans="1:3">
      <c r="A162" s="1428" t="s">
        <v>1476</v>
      </c>
      <c r="B162" s="1429" t="s">
        <v>1466</v>
      </c>
      <c r="C162" s="806" t="s">
        <v>1477</v>
      </c>
    </row>
    <row r="163" spans="1:3">
      <c r="A163" s="1428" t="s">
        <v>1478</v>
      </c>
      <c r="B163" s="1429" t="s">
        <v>1479</v>
      </c>
      <c r="C163" s="806" t="s">
        <v>1480</v>
      </c>
    </row>
    <row r="164" spans="1:3" ht="9" customHeight="1">
      <c r="A164" s="1428"/>
      <c r="B164" s="1429"/>
      <c r="C164" s="806"/>
    </row>
    <row r="165" spans="1:3">
      <c r="A165" s="1427" t="s">
        <v>1295</v>
      </c>
      <c r="B165" s="63" t="s">
        <v>1481</v>
      </c>
      <c r="C165" s="806" t="s">
        <v>1482</v>
      </c>
    </row>
    <row r="166" spans="1:3" ht="9" customHeight="1">
      <c r="A166" s="1427"/>
      <c r="B166" s="63"/>
      <c r="C166" s="806"/>
    </row>
    <row r="167" spans="1:3">
      <c r="A167" s="1427" t="s">
        <v>1299</v>
      </c>
      <c r="B167" s="63" t="s">
        <v>645</v>
      </c>
      <c r="C167" s="809" t="s">
        <v>1483</v>
      </c>
    </row>
    <row r="168" spans="1:3" ht="9" customHeight="1">
      <c r="A168" s="1427"/>
      <c r="B168" s="63"/>
      <c r="C168" s="806"/>
    </row>
    <row r="169" spans="1:3">
      <c r="A169" s="1427" t="s">
        <v>1302</v>
      </c>
      <c r="B169" s="63" t="s">
        <v>1484</v>
      </c>
      <c r="C169" s="809" t="s">
        <v>1485</v>
      </c>
    </row>
    <row r="170" spans="1:3">
      <c r="A170" s="1428" t="s">
        <v>1303</v>
      </c>
      <c r="B170" s="1429" t="s">
        <v>1486</v>
      </c>
      <c r="C170" s="806">
        <v>4501</v>
      </c>
    </row>
    <row r="171" spans="1:3">
      <c r="A171" s="1428" t="s">
        <v>1305</v>
      </c>
      <c r="B171" s="1429" t="s">
        <v>1487</v>
      </c>
      <c r="C171" s="806">
        <v>4502</v>
      </c>
    </row>
    <row r="172" spans="1:3">
      <c r="A172" s="1428" t="s">
        <v>1306</v>
      </c>
      <c r="B172" s="1429" t="s">
        <v>1488</v>
      </c>
      <c r="C172" s="806">
        <v>4503</v>
      </c>
    </row>
    <row r="173" spans="1:3">
      <c r="A173" s="1428" t="s">
        <v>1307</v>
      </c>
      <c r="B173" s="1429" t="s">
        <v>1489</v>
      </c>
      <c r="C173" s="806">
        <v>4504</v>
      </c>
    </row>
    <row r="174" spans="1:3" ht="9" customHeight="1">
      <c r="A174" s="1428"/>
      <c r="B174" s="1429"/>
      <c r="C174" s="806"/>
    </row>
    <row r="175" spans="1:3">
      <c r="A175" s="1427" t="s">
        <v>1326</v>
      </c>
      <c r="B175" s="63" t="s">
        <v>651</v>
      </c>
      <c r="C175" s="809" t="s">
        <v>1490</v>
      </c>
    </row>
    <row r="176" spans="1:3" ht="9" customHeight="1">
      <c r="A176" s="1427"/>
      <c r="B176" s="63"/>
      <c r="C176" s="806"/>
    </row>
    <row r="177" spans="1:3">
      <c r="A177" s="1427" t="s">
        <v>1331</v>
      </c>
      <c r="B177" s="63" t="s">
        <v>1491</v>
      </c>
      <c r="C177" s="809" t="s">
        <v>1492</v>
      </c>
    </row>
    <row r="178" spans="1:3">
      <c r="A178" s="1428" t="s">
        <v>1493</v>
      </c>
      <c r="B178" s="1429" t="s">
        <v>1494</v>
      </c>
      <c r="C178" s="806" t="s">
        <v>1495</v>
      </c>
    </row>
    <row r="179" spans="1:3">
      <c r="A179" s="1428" t="s">
        <v>1496</v>
      </c>
      <c r="B179" s="1429" t="s">
        <v>1497</v>
      </c>
      <c r="C179" s="806" t="s">
        <v>1498</v>
      </c>
    </row>
    <row r="180" spans="1:3">
      <c r="A180" s="1428" t="s">
        <v>1499</v>
      </c>
      <c r="B180" s="1429" t="s">
        <v>1500</v>
      </c>
      <c r="C180" s="806" t="s">
        <v>1501</v>
      </c>
    </row>
    <row r="181" spans="1:3">
      <c r="A181" s="1428" t="s">
        <v>1502</v>
      </c>
      <c r="B181" s="1429" t="s">
        <v>1503</v>
      </c>
      <c r="C181" s="806" t="s">
        <v>1504</v>
      </c>
    </row>
    <row r="182" spans="1:3">
      <c r="A182" s="1428" t="s">
        <v>1505</v>
      </c>
      <c r="B182" s="1429" t="s">
        <v>1376</v>
      </c>
      <c r="C182" s="806" t="s">
        <v>1506</v>
      </c>
    </row>
    <row r="183" spans="1:3">
      <c r="A183" s="1428" t="s">
        <v>1507</v>
      </c>
      <c r="B183" s="1429" t="s">
        <v>1508</v>
      </c>
      <c r="C183" s="806" t="s">
        <v>1509</v>
      </c>
    </row>
    <row r="184" spans="1:3">
      <c r="A184" s="1428" t="s">
        <v>1510</v>
      </c>
      <c r="B184" s="1429" t="s">
        <v>1511</v>
      </c>
      <c r="C184" s="806" t="s">
        <v>1512</v>
      </c>
    </row>
    <row r="185" spans="1:3" ht="9" customHeight="1">
      <c r="A185" s="1428"/>
      <c r="B185" s="1429"/>
      <c r="C185" s="806"/>
    </row>
    <row r="186" spans="1:3">
      <c r="A186" s="1427" t="s">
        <v>1333</v>
      </c>
      <c r="B186" s="63" t="s">
        <v>1513</v>
      </c>
      <c r="C186" s="809" t="s">
        <v>1514</v>
      </c>
    </row>
    <row r="187" spans="1:3" ht="9" customHeight="1">
      <c r="A187" s="1427"/>
      <c r="B187" s="63"/>
      <c r="C187" s="806"/>
    </row>
    <row r="188" spans="1:3">
      <c r="A188" s="1427" t="s">
        <v>1350</v>
      </c>
      <c r="B188" s="63" t="s">
        <v>1515</v>
      </c>
      <c r="C188" s="809" t="s">
        <v>1516</v>
      </c>
    </row>
    <row r="189" spans="1:3" ht="9" customHeight="1">
      <c r="A189" s="1427"/>
      <c r="B189" s="63"/>
      <c r="C189" s="806"/>
    </row>
    <row r="190" spans="1:3">
      <c r="A190" s="1460" t="s">
        <v>1353</v>
      </c>
      <c r="B190" s="63" t="s">
        <v>662</v>
      </c>
      <c r="C190" s="809">
        <v>6801</v>
      </c>
    </row>
    <row r="191" spans="1:3" ht="9" customHeight="1">
      <c r="A191" s="1460"/>
      <c r="B191" s="63"/>
      <c r="C191" s="806"/>
    </row>
    <row r="192" spans="1:3">
      <c r="A192" s="1427" t="s">
        <v>1369</v>
      </c>
      <c r="B192" s="63" t="s">
        <v>663</v>
      </c>
      <c r="C192" s="809" t="s">
        <v>1517</v>
      </c>
    </row>
    <row r="193" spans="1:4" ht="13.8">
      <c r="A193" s="1458"/>
      <c r="B193" s="1455"/>
      <c r="C193" s="1455"/>
      <c r="D193" s="1455"/>
    </row>
    <row r="194" spans="1:4" ht="13.8">
      <c r="A194" s="1458" t="s">
        <v>1518</v>
      </c>
      <c r="B194" s="1455"/>
      <c r="C194" s="1455"/>
      <c r="D194" s="1455"/>
    </row>
    <row r="195" spans="1:4" ht="13.8">
      <c r="A195" s="1458"/>
      <c r="B195" s="1455" t="s">
        <v>1519</v>
      </c>
      <c r="C195" s="1455"/>
      <c r="D195" s="1455"/>
    </row>
    <row r="196" spans="1:4" ht="13.8">
      <c r="A196" s="1458"/>
      <c r="B196" s="1455" t="s">
        <v>1520</v>
      </c>
      <c r="D196" s="1455"/>
    </row>
    <row r="197" spans="1:4" ht="13.8">
      <c r="B197" s="1455" t="s">
        <v>1521</v>
      </c>
      <c r="D197" s="1455"/>
    </row>
    <row r="198" spans="1:4" ht="13.8">
      <c r="B198" s="1455" t="s">
        <v>1522</v>
      </c>
      <c r="C198" s="1462"/>
    </row>
    <row r="199" spans="1:4" ht="13.8">
      <c r="B199" s="1463"/>
      <c r="C199" s="1462"/>
    </row>
  </sheetData>
  <mergeCells count="6">
    <mergeCell ref="B4:C7"/>
    <mergeCell ref="A54:A55"/>
    <mergeCell ref="B54:B55"/>
    <mergeCell ref="A93:A94"/>
    <mergeCell ref="B93:B94"/>
    <mergeCell ref="B120:C120"/>
  </mergeCells>
  <hyperlinks>
    <hyperlink ref="A1" location="Índice!A1" display="Volver al Índice" xr:uid="{B07BD2BD-0478-47B2-BFC0-903B21875FA9}"/>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F101-3597-4920-8BA9-896EB04F7AED}">
  <sheetPr>
    <pageSetUpPr autoPageBreaks="0"/>
  </sheetPr>
  <dimension ref="A1:CJ145"/>
  <sheetViews>
    <sheetView showGridLines="0" topLeftCell="A70" zoomScale="90" zoomScaleNormal="90" zoomScaleSheetLayoutView="100" workbookViewId="0"/>
  </sheetViews>
  <sheetFormatPr baseColWidth="10" defaultColWidth="11.44140625" defaultRowHeight="13.2"/>
  <cols>
    <col min="1" max="1" width="52.5546875" style="554" customWidth="1"/>
    <col min="2" max="2" width="12.5546875" style="554" bestFit="1" customWidth="1"/>
    <col min="3" max="3" width="12.5546875" style="554" customWidth="1"/>
    <col min="4" max="4" width="12.44140625" style="554" bestFit="1" customWidth="1"/>
    <col min="5" max="5" width="2.5546875" style="554" customWidth="1"/>
    <col min="6" max="8" width="10.5546875" style="554" customWidth="1"/>
    <col min="9" max="9" width="2.5546875" style="554" customWidth="1"/>
    <col min="10" max="10" width="18.44140625" style="554" bestFit="1" customWidth="1"/>
    <col min="11" max="11" width="18.109375" style="554" bestFit="1" customWidth="1"/>
    <col min="12" max="12" width="18.6640625" style="554" bestFit="1" customWidth="1"/>
    <col min="13" max="13" width="52.5546875" style="556" customWidth="1"/>
    <col min="14" max="15" width="10.5546875" style="556" customWidth="1"/>
    <col min="16" max="16" width="11.5546875" style="556" bestFit="1" customWidth="1"/>
    <col min="17" max="17" width="2.5546875" style="556" customWidth="1"/>
    <col min="18" max="19" width="10.5546875" style="556" customWidth="1"/>
    <col min="20" max="20" width="11.5546875" style="556" bestFit="1" customWidth="1"/>
    <col min="21" max="21" width="2.5546875" style="556" customWidth="1"/>
    <col min="22" max="24" width="11.5546875" style="556" bestFit="1" customWidth="1"/>
    <col min="25" max="25" width="52.5546875" style="556" customWidth="1"/>
    <col min="26" max="28" width="11.5546875" style="556" customWidth="1"/>
    <col min="29" max="29" width="2.5546875" style="556" customWidth="1"/>
    <col min="30" max="32" width="11.5546875" style="556" customWidth="1"/>
    <col min="33" max="33" width="2.5546875" style="556" customWidth="1"/>
    <col min="34" max="34" width="11.5546875" style="556" bestFit="1" customWidth="1"/>
    <col min="35" max="36" width="11.5546875" style="556" customWidth="1"/>
    <col min="37" max="37" width="52.5546875" style="556" customWidth="1"/>
    <col min="38" max="39" width="11.5546875" style="556" bestFit="1" customWidth="1"/>
    <col min="40" max="40" width="12.44140625" style="556" bestFit="1" customWidth="1"/>
    <col min="41" max="41" width="2.5546875" style="556" customWidth="1"/>
    <col min="42" max="44" width="11.5546875" style="556" customWidth="1"/>
    <col min="45" max="45" width="2.5546875" style="556" customWidth="1"/>
    <col min="46" max="46" width="11.5546875" style="556" bestFit="1" customWidth="1"/>
    <col min="47" max="48" width="12.44140625" style="556" bestFit="1" customWidth="1"/>
    <col min="49" max="49" width="49.44140625" style="556" customWidth="1"/>
    <col min="50" max="52" width="12.44140625" style="556" bestFit="1" customWidth="1"/>
    <col min="53" max="53" width="0.5546875" style="556" customWidth="1"/>
    <col min="54" max="56" width="12.44140625" style="556" bestFit="1" customWidth="1"/>
    <col min="57" max="57" width="0.5546875" style="556" customWidth="1"/>
    <col min="58" max="60" width="12.44140625" style="556" bestFit="1" customWidth="1"/>
    <col min="61" max="61" width="50.5546875" style="556" customWidth="1"/>
    <col min="62" max="64" width="12.44140625" style="556" bestFit="1" customWidth="1"/>
    <col min="65" max="65" width="0.5546875" style="556" customWidth="1"/>
    <col min="66" max="68" width="12.44140625" style="556" bestFit="1" customWidth="1"/>
    <col min="69" max="69" width="0.5546875" style="556" customWidth="1"/>
    <col min="70" max="72" width="13.5546875" style="556" customWidth="1"/>
    <col min="73" max="73" width="50.5546875" style="556" customWidth="1"/>
    <col min="74" max="76" width="12.5546875" style="556" customWidth="1"/>
    <col min="77" max="77" width="0.5546875" style="556" customWidth="1"/>
    <col min="78" max="80" width="12.44140625" style="556" bestFit="1" customWidth="1"/>
    <col min="81" max="81" width="14.5546875" style="558" bestFit="1" customWidth="1"/>
    <col min="82" max="16384" width="11.44140625" style="558"/>
  </cols>
  <sheetData>
    <row r="1" spans="1:88" s="431" customFormat="1" ht="16.350000000000001" customHeight="1">
      <c r="A1" s="1409" t="s">
        <v>1213</v>
      </c>
      <c r="B1" s="428"/>
      <c r="C1" s="428"/>
      <c r="D1" s="428"/>
      <c r="E1" s="428"/>
      <c r="F1" s="428"/>
      <c r="G1" s="428"/>
      <c r="H1" s="428"/>
      <c r="I1" s="428"/>
      <c r="J1" s="428"/>
      <c r="K1" s="428"/>
      <c r="L1" s="428"/>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30"/>
      <c r="BJ1" s="430"/>
      <c r="BK1" s="430"/>
      <c r="BL1" s="430"/>
      <c r="BM1" s="430"/>
      <c r="BN1" s="430"/>
      <c r="BO1" s="430"/>
      <c r="BP1" s="430"/>
      <c r="BQ1" s="430"/>
      <c r="BR1" s="430"/>
      <c r="BS1" s="430"/>
      <c r="BT1" s="430"/>
      <c r="BV1" s="430"/>
      <c r="BW1" s="430"/>
      <c r="BX1" s="430"/>
      <c r="BY1" s="430"/>
    </row>
    <row r="2" spans="1:88" s="435" customFormat="1" ht="27" customHeight="1">
      <c r="A2" s="432" t="s">
        <v>494</v>
      </c>
      <c r="B2" s="432"/>
      <c r="C2" s="432"/>
      <c r="D2" s="432"/>
      <c r="E2" s="432"/>
      <c r="F2" s="432"/>
      <c r="G2" s="432"/>
      <c r="H2" s="432"/>
      <c r="I2" s="432"/>
      <c r="J2" s="432"/>
      <c r="K2" s="432"/>
      <c r="L2" s="432"/>
      <c r="M2" s="432" t="s">
        <v>494</v>
      </c>
      <c r="N2" s="432"/>
      <c r="O2" s="432"/>
      <c r="P2" s="432"/>
      <c r="Q2" s="432"/>
      <c r="R2" s="432"/>
      <c r="S2" s="432"/>
      <c r="T2" s="432"/>
      <c r="U2" s="432"/>
      <c r="V2" s="432"/>
      <c r="W2" s="432"/>
      <c r="X2" s="432"/>
      <c r="Y2" s="432" t="s">
        <v>494</v>
      </c>
      <c r="Z2" s="432"/>
      <c r="AA2" s="432"/>
      <c r="AB2" s="432"/>
      <c r="AC2" s="432"/>
      <c r="AD2" s="432"/>
      <c r="AE2" s="432"/>
      <c r="AF2" s="432"/>
      <c r="AG2" s="432"/>
      <c r="AH2" s="432"/>
      <c r="AI2" s="432"/>
      <c r="AJ2" s="432"/>
      <c r="AK2" s="432" t="s">
        <v>494</v>
      </c>
      <c r="AL2" s="432"/>
      <c r="AM2" s="432"/>
      <c r="AN2" s="432"/>
      <c r="AO2" s="432"/>
      <c r="AP2" s="432"/>
      <c r="AQ2" s="432"/>
      <c r="AR2" s="432"/>
      <c r="AS2" s="432"/>
      <c r="AT2" s="432"/>
      <c r="AU2" s="432"/>
      <c r="AV2" s="432"/>
      <c r="AW2" s="432" t="s">
        <v>494</v>
      </c>
      <c r="AX2" s="432"/>
      <c r="AY2" s="432"/>
      <c r="AZ2" s="432"/>
      <c r="BA2" s="432"/>
      <c r="BB2" s="432"/>
      <c r="BC2" s="432"/>
      <c r="BD2" s="432"/>
      <c r="BE2" s="432"/>
      <c r="BF2" s="432"/>
      <c r="BG2" s="432"/>
      <c r="BH2" s="432"/>
      <c r="BI2" s="432" t="s">
        <v>494</v>
      </c>
      <c r="BJ2" s="432"/>
      <c r="BK2" s="432"/>
      <c r="BL2" s="432"/>
      <c r="BM2" s="432"/>
      <c r="BN2" s="432"/>
      <c r="BO2" s="432"/>
      <c r="BP2" s="432"/>
      <c r="BQ2" s="432"/>
      <c r="BR2" s="432"/>
      <c r="BS2" s="432"/>
      <c r="BT2" s="432"/>
      <c r="BU2" s="433" t="s">
        <v>494</v>
      </c>
      <c r="BV2" s="433"/>
      <c r="BW2" s="433"/>
      <c r="BX2" s="433"/>
      <c r="BY2" s="433"/>
      <c r="BZ2" s="433"/>
      <c r="CA2" s="433"/>
      <c r="CB2" s="433"/>
      <c r="CC2" s="434"/>
      <c r="CD2" s="434"/>
      <c r="CE2" s="434"/>
      <c r="CF2" s="434"/>
      <c r="CG2" s="434"/>
      <c r="CH2" s="434"/>
      <c r="CI2" s="434"/>
      <c r="CJ2" s="434"/>
    </row>
    <row r="3" spans="1:88" s="439" customFormat="1" ht="18" customHeight="1">
      <c r="A3" s="436">
        <v>45291</v>
      </c>
      <c r="B3" s="436"/>
      <c r="C3" s="436"/>
      <c r="D3" s="436"/>
      <c r="E3" s="436"/>
      <c r="F3" s="436"/>
      <c r="G3" s="436"/>
      <c r="H3" s="436"/>
      <c r="I3" s="436"/>
      <c r="J3" s="436"/>
      <c r="K3" s="436"/>
      <c r="L3" s="436"/>
      <c r="M3" s="436">
        <v>45291</v>
      </c>
      <c r="N3" s="436"/>
      <c r="O3" s="436"/>
      <c r="P3" s="436"/>
      <c r="Q3" s="436"/>
      <c r="R3" s="436"/>
      <c r="S3" s="436"/>
      <c r="T3" s="436"/>
      <c r="U3" s="436"/>
      <c r="V3" s="436"/>
      <c r="W3" s="436"/>
      <c r="X3" s="436"/>
      <c r="Y3" s="436">
        <v>45291</v>
      </c>
      <c r="Z3" s="436"/>
      <c r="AA3" s="436"/>
      <c r="AB3" s="436"/>
      <c r="AC3" s="436"/>
      <c r="AD3" s="436"/>
      <c r="AE3" s="436"/>
      <c r="AF3" s="436"/>
      <c r="AG3" s="436"/>
      <c r="AH3" s="436"/>
      <c r="AI3" s="436"/>
      <c r="AJ3" s="436"/>
      <c r="AK3" s="436">
        <v>45291</v>
      </c>
      <c r="AL3" s="436"/>
      <c r="AM3" s="436"/>
      <c r="AN3" s="436"/>
      <c r="AO3" s="436"/>
      <c r="AP3" s="436"/>
      <c r="AQ3" s="436"/>
      <c r="AR3" s="436"/>
      <c r="AS3" s="436"/>
      <c r="AT3" s="436"/>
      <c r="AU3" s="436"/>
      <c r="AV3" s="436"/>
      <c r="AW3" s="436">
        <v>45291</v>
      </c>
      <c r="AX3" s="436"/>
      <c r="AY3" s="436"/>
      <c r="AZ3" s="436"/>
      <c r="BA3" s="436"/>
      <c r="BB3" s="436"/>
      <c r="BC3" s="436"/>
      <c r="BD3" s="436"/>
      <c r="BE3" s="436"/>
      <c r="BF3" s="436"/>
      <c r="BG3" s="436"/>
      <c r="BH3" s="436"/>
      <c r="BI3" s="436">
        <v>45291</v>
      </c>
      <c r="BJ3" s="436"/>
      <c r="BK3" s="436"/>
      <c r="BL3" s="436"/>
      <c r="BM3" s="436"/>
      <c r="BN3" s="436"/>
      <c r="BO3" s="436"/>
      <c r="BP3" s="436"/>
      <c r="BQ3" s="436"/>
      <c r="BR3" s="436"/>
      <c r="BS3" s="436"/>
      <c r="BT3" s="436"/>
      <c r="BU3" s="437">
        <v>45291</v>
      </c>
      <c r="BV3" s="437"/>
      <c r="BW3" s="437"/>
      <c r="BX3" s="437"/>
      <c r="BY3" s="437"/>
      <c r="BZ3" s="437"/>
      <c r="CA3" s="437"/>
      <c r="CB3" s="437"/>
      <c r="CC3" s="438"/>
      <c r="CD3" s="438"/>
      <c r="CE3" s="438"/>
      <c r="CF3" s="438"/>
      <c r="CG3" s="438"/>
      <c r="CH3" s="438"/>
      <c r="CI3" s="438"/>
      <c r="CJ3" s="438"/>
    </row>
    <row r="4" spans="1:88" s="443" customFormat="1" ht="18" customHeight="1">
      <c r="A4" s="440" t="s">
        <v>495</v>
      </c>
      <c r="B4" s="441"/>
      <c r="C4" s="441"/>
      <c r="D4" s="441"/>
      <c r="E4" s="441"/>
      <c r="F4" s="441"/>
      <c r="G4" s="441"/>
      <c r="H4" s="441"/>
      <c r="I4" s="441"/>
      <c r="J4" s="441"/>
      <c r="K4" s="441"/>
      <c r="L4" s="441"/>
      <c r="M4" s="440" t="s">
        <v>495</v>
      </c>
      <c r="N4" s="441"/>
      <c r="O4" s="441"/>
      <c r="P4" s="441"/>
      <c r="Q4" s="441"/>
      <c r="R4" s="441"/>
      <c r="S4" s="441"/>
      <c r="T4" s="441"/>
      <c r="U4" s="441"/>
      <c r="V4" s="441"/>
      <c r="W4" s="441"/>
      <c r="X4" s="441"/>
      <c r="Y4" s="440" t="s">
        <v>495</v>
      </c>
      <c r="Z4" s="441"/>
      <c r="AA4" s="441"/>
      <c r="AB4" s="441"/>
      <c r="AC4" s="441"/>
      <c r="AD4" s="441"/>
      <c r="AE4" s="441"/>
      <c r="AF4" s="441"/>
      <c r="AG4" s="441"/>
      <c r="AH4" s="441"/>
      <c r="AI4" s="441"/>
      <c r="AJ4" s="441"/>
      <c r="AK4" s="440" t="s">
        <v>495</v>
      </c>
      <c r="AL4" s="441"/>
      <c r="AM4" s="441"/>
      <c r="AN4" s="441"/>
      <c r="AO4" s="441"/>
      <c r="AP4" s="441"/>
      <c r="AQ4" s="441"/>
      <c r="AR4" s="441"/>
      <c r="AS4" s="441"/>
      <c r="AT4" s="441"/>
      <c r="AU4" s="441"/>
      <c r="AV4" s="441"/>
      <c r="AW4" s="440" t="s">
        <v>495</v>
      </c>
      <c r="AX4" s="441"/>
      <c r="AY4" s="441"/>
      <c r="AZ4" s="441"/>
      <c r="BA4" s="441"/>
      <c r="BB4" s="441"/>
      <c r="BC4" s="441"/>
      <c r="BD4" s="441"/>
      <c r="BE4" s="441"/>
      <c r="BF4" s="441"/>
      <c r="BG4" s="441"/>
      <c r="BH4" s="441"/>
      <c r="BI4" s="440" t="s">
        <v>495</v>
      </c>
      <c r="BJ4" s="440"/>
      <c r="BK4" s="440"/>
      <c r="BL4" s="440"/>
      <c r="BM4" s="440"/>
      <c r="BN4" s="440"/>
      <c r="BO4" s="440"/>
      <c r="BP4" s="440"/>
      <c r="BQ4" s="440"/>
      <c r="BR4" s="440"/>
      <c r="BS4" s="440"/>
      <c r="BT4" s="440"/>
      <c r="BU4" s="440" t="s">
        <v>496</v>
      </c>
      <c r="BV4" s="440"/>
      <c r="BW4" s="440"/>
      <c r="BX4" s="440"/>
      <c r="BY4" s="440"/>
      <c r="BZ4" s="440"/>
      <c r="CA4" s="440"/>
      <c r="CB4" s="440"/>
      <c r="CC4" s="442"/>
      <c r="CD4" s="442"/>
      <c r="CE4" s="442"/>
      <c r="CF4" s="442"/>
      <c r="CG4" s="442"/>
      <c r="CH4" s="442"/>
      <c r="CI4" s="442"/>
      <c r="CJ4" s="442"/>
    </row>
    <row r="5" spans="1:88" s="431" customFormat="1" ht="4.3499999999999996" customHeight="1" thickBot="1">
      <c r="A5" s="444"/>
      <c r="B5" s="445"/>
      <c r="C5" s="446"/>
      <c r="D5" s="446"/>
      <c r="E5" s="446"/>
      <c r="F5" s="446"/>
      <c r="G5" s="446"/>
      <c r="H5" s="447"/>
      <c r="I5" s="447"/>
      <c r="J5" s="446"/>
      <c r="K5" s="446"/>
      <c r="L5" s="447"/>
      <c r="M5" s="448"/>
      <c r="N5" s="449"/>
      <c r="O5" s="449"/>
      <c r="P5" s="450"/>
      <c r="Q5" s="450"/>
      <c r="R5" s="449"/>
      <c r="S5" s="449"/>
      <c r="T5" s="449"/>
      <c r="U5" s="449"/>
      <c r="V5" s="449"/>
      <c r="W5" s="449"/>
      <c r="X5" s="449"/>
      <c r="Y5" s="448"/>
      <c r="Z5" s="449"/>
      <c r="AA5" s="449"/>
      <c r="AB5" s="449"/>
      <c r="AC5" s="449"/>
      <c r="AD5" s="449"/>
      <c r="AE5" s="449"/>
      <c r="AF5" s="449"/>
      <c r="AG5" s="449"/>
      <c r="AH5" s="449"/>
      <c r="AI5" s="449"/>
      <c r="AJ5" s="449"/>
      <c r="AK5" s="448"/>
      <c r="AL5" s="451"/>
      <c r="AM5" s="449"/>
      <c r="AN5" s="449"/>
      <c r="AO5" s="449"/>
      <c r="AP5" s="449"/>
      <c r="AQ5" s="449"/>
      <c r="AR5" s="449"/>
      <c r="AS5" s="449"/>
      <c r="AT5" s="449"/>
      <c r="AU5" s="449"/>
      <c r="AV5" s="450"/>
      <c r="AW5" s="448"/>
      <c r="AX5" s="448"/>
      <c r="AY5" s="448"/>
      <c r="AZ5" s="448"/>
      <c r="BA5" s="448"/>
      <c r="BB5" s="451"/>
      <c r="BC5" s="449"/>
      <c r="BD5" s="449"/>
      <c r="BE5" s="449"/>
      <c r="BF5" s="449"/>
      <c r="BG5" s="449"/>
      <c r="BH5" s="450"/>
      <c r="BI5" s="448"/>
      <c r="BJ5" s="449"/>
      <c r="BK5" s="449"/>
      <c r="BL5" s="450"/>
      <c r="BM5" s="450"/>
      <c r="BN5" s="449"/>
      <c r="BO5" s="449"/>
      <c r="BP5" s="450"/>
      <c r="BQ5" s="450"/>
      <c r="BR5" s="448"/>
      <c r="BS5" s="448"/>
      <c r="BT5" s="448"/>
      <c r="BU5" s="448"/>
      <c r="BV5" s="448"/>
      <c r="BW5" s="448"/>
      <c r="BX5" s="448"/>
      <c r="BY5" s="448"/>
      <c r="BZ5" s="448"/>
      <c r="CA5" s="448"/>
      <c r="CB5" s="448"/>
    </row>
    <row r="6" spans="1:88" s="460" customFormat="1" ht="27" customHeight="1" thickTop="1">
      <c r="A6" s="452" t="s">
        <v>497</v>
      </c>
      <c r="B6" s="453" t="s">
        <v>498</v>
      </c>
      <c r="C6" s="453"/>
      <c r="D6" s="453"/>
      <c r="E6" s="454"/>
      <c r="F6" s="453" t="s">
        <v>30</v>
      </c>
      <c r="G6" s="453"/>
      <c r="H6" s="453"/>
      <c r="I6" s="454"/>
      <c r="J6" s="453" t="s">
        <v>499</v>
      </c>
      <c r="K6" s="453"/>
      <c r="L6" s="453"/>
      <c r="M6" s="452" t="s">
        <v>497</v>
      </c>
      <c r="N6" s="455" t="s">
        <v>500</v>
      </c>
      <c r="O6" s="455"/>
      <c r="P6" s="455"/>
      <c r="Q6" s="456"/>
      <c r="R6" s="455" t="s">
        <v>501</v>
      </c>
      <c r="S6" s="455"/>
      <c r="T6" s="455"/>
      <c r="U6" s="456"/>
      <c r="V6" s="455" t="s">
        <v>114</v>
      </c>
      <c r="W6" s="455"/>
      <c r="X6" s="455"/>
      <c r="Y6" s="452" t="s">
        <v>497</v>
      </c>
      <c r="Z6" s="455" t="s">
        <v>35</v>
      </c>
      <c r="AA6" s="455"/>
      <c r="AB6" s="455"/>
      <c r="AC6" s="456"/>
      <c r="AD6" s="455" t="s">
        <v>502</v>
      </c>
      <c r="AE6" s="455"/>
      <c r="AF6" s="455"/>
      <c r="AG6" s="456"/>
      <c r="AH6" s="455" t="s">
        <v>37</v>
      </c>
      <c r="AI6" s="455"/>
      <c r="AJ6" s="455"/>
      <c r="AK6" s="452" t="s">
        <v>497</v>
      </c>
      <c r="AL6" s="455" t="s">
        <v>503</v>
      </c>
      <c r="AM6" s="455"/>
      <c r="AN6" s="455"/>
      <c r="AO6" s="456"/>
      <c r="AP6" s="455" t="s">
        <v>504</v>
      </c>
      <c r="AQ6" s="455"/>
      <c r="AR6" s="455"/>
      <c r="AS6" s="456"/>
      <c r="AT6" s="455" t="s">
        <v>505</v>
      </c>
      <c r="AU6" s="455"/>
      <c r="AV6" s="455"/>
      <c r="AW6" s="452" t="s">
        <v>497</v>
      </c>
      <c r="AX6" s="455" t="s">
        <v>506</v>
      </c>
      <c r="AY6" s="455"/>
      <c r="AZ6" s="455"/>
      <c r="BA6" s="457"/>
      <c r="BB6" s="458" t="s">
        <v>42</v>
      </c>
      <c r="BC6" s="458"/>
      <c r="BD6" s="458"/>
      <c r="BE6" s="456"/>
      <c r="BF6" s="455" t="s">
        <v>507</v>
      </c>
      <c r="BG6" s="455"/>
      <c r="BH6" s="455"/>
      <c r="BI6" s="457" t="s">
        <v>497</v>
      </c>
      <c r="BJ6" s="455" t="s">
        <v>44</v>
      </c>
      <c r="BK6" s="455"/>
      <c r="BL6" s="455"/>
      <c r="BM6" s="459"/>
      <c r="BN6" s="455" t="s">
        <v>45</v>
      </c>
      <c r="BO6" s="455"/>
      <c r="BP6" s="455"/>
      <c r="BQ6" s="459"/>
      <c r="BR6" s="455" t="s">
        <v>508</v>
      </c>
      <c r="BS6" s="455"/>
      <c r="BT6" s="455"/>
      <c r="BU6" s="457" t="s">
        <v>497</v>
      </c>
      <c r="BV6" s="455" t="s">
        <v>509</v>
      </c>
      <c r="BW6" s="455"/>
      <c r="BX6" s="455"/>
      <c r="BY6" s="459"/>
      <c r="BZ6" s="455" t="s">
        <v>510</v>
      </c>
      <c r="CA6" s="455"/>
      <c r="CB6" s="455"/>
    </row>
    <row r="7" spans="1:88" s="460" customFormat="1" ht="13.5" customHeight="1">
      <c r="A7" s="461"/>
      <c r="B7" s="462" t="s">
        <v>511</v>
      </c>
      <c r="C7" s="463" t="s">
        <v>512</v>
      </c>
      <c r="D7" s="463" t="s">
        <v>513</v>
      </c>
      <c r="E7" s="462"/>
      <c r="F7" s="462" t="s">
        <v>511</v>
      </c>
      <c r="G7" s="463" t="s">
        <v>512</v>
      </c>
      <c r="H7" s="462" t="s">
        <v>513</v>
      </c>
      <c r="I7" s="462"/>
      <c r="J7" s="463" t="s">
        <v>511</v>
      </c>
      <c r="K7" s="463" t="s">
        <v>512</v>
      </c>
      <c r="L7" s="463" t="s">
        <v>513</v>
      </c>
      <c r="M7" s="461"/>
      <c r="N7" s="464" t="s">
        <v>511</v>
      </c>
      <c r="O7" s="465" t="s">
        <v>512</v>
      </c>
      <c r="P7" s="464" t="s">
        <v>513</v>
      </c>
      <c r="Q7" s="464"/>
      <c r="R7" s="464" t="s">
        <v>511</v>
      </c>
      <c r="S7" s="465" t="s">
        <v>512</v>
      </c>
      <c r="T7" s="464" t="s">
        <v>513</v>
      </c>
      <c r="U7" s="464"/>
      <c r="V7" s="464" t="s">
        <v>511</v>
      </c>
      <c r="W7" s="465" t="s">
        <v>512</v>
      </c>
      <c r="X7" s="465" t="s">
        <v>513</v>
      </c>
      <c r="Y7" s="461"/>
      <c r="Z7" s="464" t="s">
        <v>511</v>
      </c>
      <c r="AA7" s="465" t="s">
        <v>512</v>
      </c>
      <c r="AB7" s="464" t="s">
        <v>513</v>
      </c>
      <c r="AC7" s="464"/>
      <c r="AD7" s="465" t="s">
        <v>511</v>
      </c>
      <c r="AE7" s="465" t="s">
        <v>512</v>
      </c>
      <c r="AF7" s="465" t="s">
        <v>513</v>
      </c>
      <c r="AG7" s="464"/>
      <c r="AH7" s="464" t="s">
        <v>511</v>
      </c>
      <c r="AI7" s="465" t="s">
        <v>512</v>
      </c>
      <c r="AJ7" s="465" t="s">
        <v>513</v>
      </c>
      <c r="AK7" s="461"/>
      <c r="AL7" s="465" t="s">
        <v>511</v>
      </c>
      <c r="AM7" s="465" t="s">
        <v>512</v>
      </c>
      <c r="AN7" s="465" t="s">
        <v>513</v>
      </c>
      <c r="AO7" s="464"/>
      <c r="AP7" s="464" t="s">
        <v>511</v>
      </c>
      <c r="AQ7" s="465" t="s">
        <v>512</v>
      </c>
      <c r="AR7" s="464" t="s">
        <v>513</v>
      </c>
      <c r="AS7" s="464"/>
      <c r="AT7" s="464" t="s">
        <v>511</v>
      </c>
      <c r="AU7" s="465" t="s">
        <v>512</v>
      </c>
      <c r="AV7" s="465" t="s">
        <v>513</v>
      </c>
      <c r="AW7" s="461"/>
      <c r="AX7" s="464" t="s">
        <v>511</v>
      </c>
      <c r="AY7" s="465" t="s">
        <v>512</v>
      </c>
      <c r="AZ7" s="464" t="s">
        <v>513</v>
      </c>
      <c r="BA7" s="466"/>
      <c r="BB7" s="464" t="s">
        <v>511</v>
      </c>
      <c r="BC7" s="465" t="s">
        <v>512</v>
      </c>
      <c r="BD7" s="464" t="s">
        <v>513</v>
      </c>
      <c r="BE7" s="464"/>
      <c r="BF7" s="464" t="s">
        <v>511</v>
      </c>
      <c r="BG7" s="465" t="s">
        <v>512</v>
      </c>
      <c r="BH7" s="464" t="s">
        <v>513</v>
      </c>
      <c r="BI7" s="466"/>
      <c r="BJ7" s="464" t="s">
        <v>511</v>
      </c>
      <c r="BK7" s="465" t="s">
        <v>512</v>
      </c>
      <c r="BL7" s="464" t="s">
        <v>513</v>
      </c>
      <c r="BM7" s="464"/>
      <c r="BN7" s="464" t="s">
        <v>511</v>
      </c>
      <c r="BO7" s="465" t="s">
        <v>512</v>
      </c>
      <c r="BP7" s="464" t="s">
        <v>513</v>
      </c>
      <c r="BQ7" s="464"/>
      <c r="BR7" s="464" t="s">
        <v>511</v>
      </c>
      <c r="BS7" s="465" t="s">
        <v>512</v>
      </c>
      <c r="BT7" s="465" t="s">
        <v>513</v>
      </c>
      <c r="BU7" s="466"/>
      <c r="BV7" s="464" t="s">
        <v>511</v>
      </c>
      <c r="BW7" s="465" t="s">
        <v>512</v>
      </c>
      <c r="BX7" s="465" t="s">
        <v>513</v>
      </c>
      <c r="BY7" s="464"/>
      <c r="BZ7" s="464" t="s">
        <v>511</v>
      </c>
      <c r="CA7" s="465" t="s">
        <v>512</v>
      </c>
      <c r="CB7" s="464" t="s">
        <v>513</v>
      </c>
    </row>
    <row r="8" spans="1:88" s="431" customFormat="1" ht="4.3499999999999996" customHeight="1">
      <c r="A8" s="467"/>
      <c r="B8" s="468"/>
      <c r="C8" s="468"/>
      <c r="D8" s="468"/>
      <c r="E8" s="468"/>
      <c r="F8" s="468"/>
      <c r="G8" s="468"/>
      <c r="H8" s="468"/>
      <c r="I8" s="468"/>
      <c r="J8" s="468"/>
      <c r="K8" s="468"/>
      <c r="L8" s="468"/>
      <c r="M8" s="469"/>
      <c r="N8" s="468"/>
      <c r="O8" s="468"/>
      <c r="P8" s="468"/>
      <c r="Q8" s="468"/>
      <c r="R8" s="468"/>
      <c r="S8" s="468"/>
      <c r="T8" s="468"/>
      <c r="U8" s="468"/>
      <c r="V8" s="468"/>
      <c r="W8" s="468"/>
      <c r="X8" s="468"/>
      <c r="Y8" s="469"/>
      <c r="Z8" s="468"/>
      <c r="AA8" s="468"/>
      <c r="AB8" s="468"/>
      <c r="AC8" s="468"/>
      <c r="AD8" s="468"/>
      <c r="AE8" s="468"/>
      <c r="AF8" s="468"/>
      <c r="AG8" s="468"/>
      <c r="AH8" s="468"/>
      <c r="AI8" s="468"/>
      <c r="AJ8" s="468"/>
      <c r="AK8" s="469"/>
      <c r="AL8" s="468"/>
      <c r="AM8" s="468"/>
      <c r="AN8" s="468"/>
      <c r="AO8" s="468"/>
      <c r="AP8" s="468"/>
      <c r="AQ8" s="468"/>
      <c r="AR8" s="468"/>
      <c r="AS8" s="468"/>
      <c r="AT8" s="468"/>
      <c r="AU8" s="468"/>
      <c r="AV8" s="468"/>
      <c r="AW8" s="469"/>
      <c r="AX8" s="469"/>
      <c r="AY8" s="469"/>
      <c r="AZ8" s="469"/>
      <c r="BA8" s="469"/>
      <c r="BB8" s="468"/>
      <c r="BC8" s="468"/>
      <c r="BD8" s="468"/>
      <c r="BE8" s="468"/>
      <c r="BF8" s="468"/>
      <c r="BG8" s="468"/>
      <c r="BH8" s="468"/>
      <c r="BI8" s="469"/>
      <c r="BJ8" s="468"/>
      <c r="BK8" s="468"/>
      <c r="BL8" s="468"/>
      <c r="BM8" s="468"/>
      <c r="BN8" s="468"/>
      <c r="BO8" s="468"/>
      <c r="BP8" s="468"/>
      <c r="BQ8" s="468"/>
      <c r="BR8" s="469"/>
      <c r="BS8" s="469"/>
      <c r="BT8" s="469"/>
      <c r="BU8" s="469"/>
      <c r="BV8" s="469"/>
      <c r="BW8" s="469"/>
      <c r="BX8" s="469"/>
      <c r="BY8" s="469"/>
      <c r="BZ8" s="469"/>
      <c r="CA8" s="469"/>
      <c r="CB8" s="469"/>
    </row>
    <row r="9" spans="1:88" s="474" customFormat="1" ht="9" customHeight="1">
      <c r="A9" s="470" t="s">
        <v>514</v>
      </c>
      <c r="B9" s="470">
        <v>3648714.2960000001</v>
      </c>
      <c r="C9" s="470">
        <v>5747101.3499999996</v>
      </c>
      <c r="D9" s="470">
        <v>9395815.6459999997</v>
      </c>
      <c r="E9" s="470"/>
      <c r="F9" s="470">
        <v>202037.856</v>
      </c>
      <c r="G9" s="470">
        <v>204905.96599999999</v>
      </c>
      <c r="H9" s="470">
        <v>406943.82299999997</v>
      </c>
      <c r="I9" s="470"/>
      <c r="J9" s="470">
        <v>4510345.6979999999</v>
      </c>
      <c r="K9" s="470">
        <v>24643102.226</v>
      </c>
      <c r="L9" s="470">
        <v>29153447.923999999</v>
      </c>
      <c r="M9" s="470" t="s">
        <v>514</v>
      </c>
      <c r="N9" s="470">
        <v>234640.916</v>
      </c>
      <c r="O9" s="470">
        <v>994554.79299999995</v>
      </c>
      <c r="P9" s="470">
        <v>1229195.71</v>
      </c>
      <c r="Q9" s="471"/>
      <c r="R9" s="470">
        <v>652724.06200000003</v>
      </c>
      <c r="S9" s="470">
        <v>2214076.1549999998</v>
      </c>
      <c r="T9" s="470">
        <v>2866800.2170000002</v>
      </c>
      <c r="U9" s="471"/>
      <c r="V9" s="470">
        <v>1270371.423</v>
      </c>
      <c r="W9" s="470">
        <v>9611493.716</v>
      </c>
      <c r="X9" s="470">
        <v>10881865.139</v>
      </c>
      <c r="Y9" s="470" t="s">
        <v>514</v>
      </c>
      <c r="Z9" s="470">
        <v>2376210.057</v>
      </c>
      <c r="AA9" s="470">
        <v>346820.54200000002</v>
      </c>
      <c r="AB9" s="470">
        <v>2723030.6</v>
      </c>
      <c r="AC9" s="471"/>
      <c r="AD9" s="470">
        <v>2406017.8319999999</v>
      </c>
      <c r="AE9" s="470">
        <v>6172978.9639999997</v>
      </c>
      <c r="AF9" s="470">
        <v>8578996.7960000001</v>
      </c>
      <c r="AG9" s="471"/>
      <c r="AH9" s="470">
        <v>657004.08100000001</v>
      </c>
      <c r="AI9" s="470">
        <v>433860.04</v>
      </c>
      <c r="AJ9" s="470">
        <v>1090864.122</v>
      </c>
      <c r="AK9" s="470" t="s">
        <v>514</v>
      </c>
      <c r="AL9" s="470">
        <v>67846.892999999996</v>
      </c>
      <c r="AM9" s="470">
        <v>558285.19299999997</v>
      </c>
      <c r="AN9" s="470">
        <v>626132.08600000001</v>
      </c>
      <c r="AO9" s="471"/>
      <c r="AP9" s="470">
        <v>144008.288</v>
      </c>
      <c r="AQ9" s="470">
        <v>221037.09700000001</v>
      </c>
      <c r="AR9" s="470">
        <v>365045.386</v>
      </c>
      <c r="AS9" s="471"/>
      <c r="AT9" s="470">
        <v>234316.21</v>
      </c>
      <c r="AU9" s="470">
        <v>2652215.077</v>
      </c>
      <c r="AV9" s="470">
        <v>2886531.287</v>
      </c>
      <c r="AW9" s="470" t="s">
        <v>514</v>
      </c>
      <c r="AX9" s="470">
        <v>244577.285</v>
      </c>
      <c r="AY9" s="470">
        <v>27214.51</v>
      </c>
      <c r="AZ9" s="470">
        <v>271791.79499999998</v>
      </c>
      <c r="BA9" s="471"/>
      <c r="BB9" s="470">
        <v>123147.128</v>
      </c>
      <c r="BC9" s="470">
        <v>61261.692000000003</v>
      </c>
      <c r="BD9" s="470">
        <v>184408.82</v>
      </c>
      <c r="BE9" s="471"/>
      <c r="BF9" s="470">
        <v>188737.571</v>
      </c>
      <c r="BG9" s="470">
        <v>709411.96100000001</v>
      </c>
      <c r="BH9" s="470">
        <v>898149.53300000005</v>
      </c>
      <c r="BI9" s="470" t="s">
        <v>514</v>
      </c>
      <c r="BJ9" s="470">
        <v>2763.605</v>
      </c>
      <c r="BK9" s="470">
        <v>1116587.851</v>
      </c>
      <c r="BL9" s="470">
        <v>1119351.4569999999</v>
      </c>
      <c r="BM9" s="470"/>
      <c r="BN9" s="470">
        <v>31892.691999999999</v>
      </c>
      <c r="BO9" s="470">
        <v>367727.75900000002</v>
      </c>
      <c r="BP9" s="470">
        <v>399620.451</v>
      </c>
      <c r="BQ9" s="470"/>
      <c r="BR9" s="470">
        <v>16995355.893000003</v>
      </c>
      <c r="BS9" s="470">
        <v>56082634.89200002</v>
      </c>
      <c r="BT9" s="470">
        <v>73077990.792000026</v>
      </c>
      <c r="BU9" s="470" t="s">
        <v>514</v>
      </c>
      <c r="BV9" s="470">
        <v>4510345.6979999999</v>
      </c>
      <c r="BW9" s="470">
        <v>25191492.749000002</v>
      </c>
      <c r="BX9" s="470">
        <v>29701838.447999999</v>
      </c>
      <c r="BY9" s="470"/>
      <c r="BZ9" s="470">
        <v>16995355.893000003</v>
      </c>
      <c r="CA9" s="470">
        <v>56631025.415000021</v>
      </c>
      <c r="CB9" s="470">
        <v>73626381.316000029</v>
      </c>
      <c r="CC9" s="472"/>
      <c r="CD9" s="473"/>
      <c r="CE9" s="473"/>
      <c r="CF9" s="473"/>
    </row>
    <row r="10" spans="1:88" s="474" customFormat="1" ht="9" customHeight="1">
      <c r="A10" s="475" t="s">
        <v>515</v>
      </c>
      <c r="B10" s="476">
        <v>2151928.1189999999</v>
      </c>
      <c r="C10" s="476">
        <v>804924.77500000002</v>
      </c>
      <c r="D10" s="476">
        <v>2956852.8939999999</v>
      </c>
      <c r="E10" s="476"/>
      <c r="F10" s="476">
        <v>42996.883000000002</v>
      </c>
      <c r="G10" s="476">
        <v>25827.288</v>
      </c>
      <c r="H10" s="476">
        <v>68824.171000000002</v>
      </c>
      <c r="I10" s="476"/>
      <c r="J10" s="476">
        <v>2433333.9559999998</v>
      </c>
      <c r="K10" s="476">
        <v>1386520.8840000001</v>
      </c>
      <c r="L10" s="476">
        <v>3819854.84</v>
      </c>
      <c r="M10" s="475" t="s">
        <v>515</v>
      </c>
      <c r="N10" s="476">
        <v>112842.93399999999</v>
      </c>
      <c r="O10" s="476">
        <v>205291.89600000001</v>
      </c>
      <c r="P10" s="476">
        <v>318134.83100000001</v>
      </c>
      <c r="Q10" s="477"/>
      <c r="R10" s="476">
        <v>170018.821</v>
      </c>
      <c r="S10" s="476">
        <v>110648.803</v>
      </c>
      <c r="T10" s="476">
        <v>280667.62400000001</v>
      </c>
      <c r="U10" s="477"/>
      <c r="V10" s="476">
        <v>736892.48499999999</v>
      </c>
      <c r="W10" s="476">
        <v>574362.505</v>
      </c>
      <c r="X10" s="476">
        <v>1311254.9909999999</v>
      </c>
      <c r="Y10" s="475" t="s">
        <v>515</v>
      </c>
      <c r="Z10" s="476">
        <v>7680.3029999999999</v>
      </c>
      <c r="AA10" s="476">
        <v>13594.251</v>
      </c>
      <c r="AB10" s="476">
        <v>21274.554</v>
      </c>
      <c r="AC10" s="477"/>
      <c r="AD10" s="476">
        <v>1385401.5390000001</v>
      </c>
      <c r="AE10" s="476">
        <v>863386.77099999995</v>
      </c>
      <c r="AF10" s="476">
        <v>2248788.3110000002</v>
      </c>
      <c r="AG10" s="477"/>
      <c r="AH10" s="476">
        <v>475024.26699999999</v>
      </c>
      <c r="AI10" s="476">
        <v>197446.019</v>
      </c>
      <c r="AJ10" s="476">
        <v>672470.28700000001</v>
      </c>
      <c r="AK10" s="475" t="s">
        <v>515</v>
      </c>
      <c r="AL10" s="476">
        <v>17348.278999999999</v>
      </c>
      <c r="AM10" s="476">
        <v>21064.741000000002</v>
      </c>
      <c r="AN10" s="476">
        <v>38413.019999999997</v>
      </c>
      <c r="AO10" s="477"/>
      <c r="AP10" s="476">
        <v>122129.262</v>
      </c>
      <c r="AQ10" s="476">
        <v>24990.955999999998</v>
      </c>
      <c r="AR10" s="476">
        <v>147120.21799999999</v>
      </c>
      <c r="AS10" s="477"/>
      <c r="AT10" s="476">
        <v>16667.326000000001</v>
      </c>
      <c r="AU10" s="476">
        <v>12292.486999999999</v>
      </c>
      <c r="AV10" s="476">
        <v>28959.813999999998</v>
      </c>
      <c r="AW10" s="475" t="s">
        <v>515</v>
      </c>
      <c r="AX10" s="476">
        <v>34129.47</v>
      </c>
      <c r="AY10" s="476">
        <v>2369.0340000000001</v>
      </c>
      <c r="AZ10" s="476">
        <v>36498.504999999997</v>
      </c>
      <c r="BA10" s="477"/>
      <c r="BB10" s="476">
        <v>26382.560000000001</v>
      </c>
      <c r="BC10" s="476">
        <v>12142.06</v>
      </c>
      <c r="BD10" s="476">
        <v>38524.620000000003</v>
      </c>
      <c r="BE10" s="477"/>
      <c r="BF10" s="476">
        <v>0</v>
      </c>
      <c r="BG10" s="476">
        <v>0</v>
      </c>
      <c r="BH10" s="476">
        <v>0</v>
      </c>
      <c r="BI10" s="475" t="s">
        <v>515</v>
      </c>
      <c r="BJ10" s="476">
        <v>0</v>
      </c>
      <c r="BK10" s="476">
        <v>0</v>
      </c>
      <c r="BL10" s="476">
        <v>0</v>
      </c>
      <c r="BM10" s="476"/>
      <c r="BN10" s="476">
        <v>0</v>
      </c>
      <c r="BO10" s="476">
        <v>0</v>
      </c>
      <c r="BP10" s="476">
        <v>0</v>
      </c>
      <c r="BQ10" s="476"/>
      <c r="BR10" s="476">
        <v>7732776.2039999999</v>
      </c>
      <c r="BS10" s="476">
        <v>4254862.47</v>
      </c>
      <c r="BT10" s="476">
        <v>11987638.68</v>
      </c>
      <c r="BU10" s="475" t="s">
        <v>515</v>
      </c>
      <c r="BV10" s="476">
        <v>2433333.9559999998</v>
      </c>
      <c r="BW10" s="476">
        <v>1386530.581</v>
      </c>
      <c r="BX10" s="476">
        <v>3819864.537</v>
      </c>
      <c r="BY10" s="476"/>
      <c r="BZ10" s="476">
        <v>7732776.2039999999</v>
      </c>
      <c r="CA10" s="476">
        <v>4254872.1669999994</v>
      </c>
      <c r="CB10" s="476">
        <v>11987648.377</v>
      </c>
      <c r="CC10" s="472"/>
      <c r="CD10" s="473"/>
      <c r="CE10" s="473"/>
      <c r="CF10" s="473"/>
    </row>
    <row r="11" spans="1:88" s="474" customFormat="1" ht="9" customHeight="1">
      <c r="A11" s="478" t="s">
        <v>516</v>
      </c>
      <c r="B11" s="476">
        <v>812152.28500000003</v>
      </c>
      <c r="C11" s="476">
        <v>4719669.2220000001</v>
      </c>
      <c r="D11" s="476">
        <v>5531821.5070000002</v>
      </c>
      <c r="E11" s="476"/>
      <c r="F11" s="476">
        <v>157617.39199999999</v>
      </c>
      <c r="G11" s="476">
        <v>178862.61900000001</v>
      </c>
      <c r="H11" s="476">
        <v>336480.01199999999</v>
      </c>
      <c r="I11" s="476"/>
      <c r="J11" s="476">
        <v>2048708.031</v>
      </c>
      <c r="K11" s="476">
        <v>23070006.993999999</v>
      </c>
      <c r="L11" s="476">
        <v>25118715.026000001</v>
      </c>
      <c r="M11" s="478" t="s">
        <v>516</v>
      </c>
      <c r="N11" s="476">
        <v>115767.296</v>
      </c>
      <c r="O11" s="476">
        <v>777382.58700000006</v>
      </c>
      <c r="P11" s="476">
        <v>893149.88399999996</v>
      </c>
      <c r="Q11" s="476"/>
      <c r="R11" s="476">
        <v>474836.22200000001</v>
      </c>
      <c r="S11" s="476">
        <v>2096720.5079999999</v>
      </c>
      <c r="T11" s="476">
        <v>2571556.73</v>
      </c>
      <c r="U11" s="476"/>
      <c r="V11" s="476">
        <v>249207.799</v>
      </c>
      <c r="W11" s="476">
        <v>8966997.841</v>
      </c>
      <c r="X11" s="476">
        <v>9216205.6410000008</v>
      </c>
      <c r="Y11" s="478" t="s">
        <v>516</v>
      </c>
      <c r="Z11" s="476">
        <v>2367642.298</v>
      </c>
      <c r="AA11" s="476">
        <v>329579.18599999999</v>
      </c>
      <c r="AB11" s="476">
        <v>2697221.4840000002</v>
      </c>
      <c r="AC11" s="476"/>
      <c r="AD11" s="476">
        <v>398429.38</v>
      </c>
      <c r="AE11" s="476">
        <v>5211511.8559999997</v>
      </c>
      <c r="AF11" s="476">
        <v>5609941.2359999996</v>
      </c>
      <c r="AG11" s="476"/>
      <c r="AH11" s="476">
        <v>150571.565</v>
      </c>
      <c r="AI11" s="476">
        <v>222486.65299999999</v>
      </c>
      <c r="AJ11" s="476">
        <v>373058.21799999999</v>
      </c>
      <c r="AK11" s="478" t="s">
        <v>516</v>
      </c>
      <c r="AL11" s="476">
        <v>49753.262000000002</v>
      </c>
      <c r="AM11" s="476">
        <v>536627.01199999999</v>
      </c>
      <c r="AN11" s="476">
        <v>586380.27399999998</v>
      </c>
      <c r="AO11" s="476"/>
      <c r="AP11" s="476">
        <v>21141.733</v>
      </c>
      <c r="AQ11" s="476">
        <v>195960.834</v>
      </c>
      <c r="AR11" s="476">
        <v>217102.56700000001</v>
      </c>
      <c r="AS11" s="476"/>
      <c r="AT11" s="476">
        <v>217546.644</v>
      </c>
      <c r="AU11" s="476">
        <v>2639664.8130000001</v>
      </c>
      <c r="AV11" s="476">
        <v>2857211.4580000001</v>
      </c>
      <c r="AW11" s="478" t="s">
        <v>516</v>
      </c>
      <c r="AX11" s="476">
        <v>210357.31400000001</v>
      </c>
      <c r="AY11" s="476">
        <v>24845.474999999999</v>
      </c>
      <c r="AZ11" s="476">
        <v>235202.78899999999</v>
      </c>
      <c r="BA11" s="476"/>
      <c r="BB11" s="476">
        <v>89601.341</v>
      </c>
      <c r="BC11" s="476">
        <v>46002.675000000003</v>
      </c>
      <c r="BD11" s="476">
        <v>135604.01699999999</v>
      </c>
      <c r="BE11" s="476"/>
      <c r="BF11" s="476">
        <v>188737.571</v>
      </c>
      <c r="BG11" s="476">
        <v>709411.96100000001</v>
      </c>
      <c r="BH11" s="476">
        <v>898149.53300000005</v>
      </c>
      <c r="BI11" s="478" t="s">
        <v>516</v>
      </c>
      <c r="BJ11" s="476">
        <v>2763.605</v>
      </c>
      <c r="BK11" s="476">
        <v>1116587.851</v>
      </c>
      <c r="BL11" s="476">
        <v>1119351.4569999999</v>
      </c>
      <c r="BM11" s="476"/>
      <c r="BN11" s="476">
        <v>31860.938999999998</v>
      </c>
      <c r="BO11" s="476">
        <v>367527.516</v>
      </c>
      <c r="BP11" s="476">
        <v>399388.45500000002</v>
      </c>
      <c r="BQ11" s="476"/>
      <c r="BR11" s="476">
        <v>7586694.677000002</v>
      </c>
      <c r="BS11" s="476">
        <v>51209845.603000008</v>
      </c>
      <c r="BT11" s="476">
        <v>58796540.287999995</v>
      </c>
      <c r="BU11" s="478" t="s">
        <v>516</v>
      </c>
      <c r="BV11" s="476">
        <v>2048708.031</v>
      </c>
      <c r="BW11" s="476">
        <v>23617460.570999999</v>
      </c>
      <c r="BX11" s="476">
        <v>25666168.603</v>
      </c>
      <c r="BY11" s="476"/>
      <c r="BZ11" s="476">
        <v>7586694.6770000011</v>
      </c>
      <c r="CA11" s="476">
        <v>51757299.180000007</v>
      </c>
      <c r="CB11" s="476">
        <v>59343993.864999995</v>
      </c>
      <c r="CC11" s="472"/>
      <c r="CD11" s="473"/>
      <c r="CE11" s="473"/>
      <c r="CF11" s="473"/>
    </row>
    <row r="12" spans="1:88" s="474" customFormat="1" ht="9" customHeight="1">
      <c r="A12" s="478" t="s">
        <v>517</v>
      </c>
      <c r="B12" s="476">
        <v>37146.552000000003</v>
      </c>
      <c r="C12" s="476">
        <v>19859.042000000001</v>
      </c>
      <c r="D12" s="476">
        <v>57005.595000000001</v>
      </c>
      <c r="E12" s="476"/>
      <c r="F12" s="476">
        <v>1359.972</v>
      </c>
      <c r="G12" s="476">
        <v>216.05799999999999</v>
      </c>
      <c r="H12" s="476">
        <v>1576.03</v>
      </c>
      <c r="I12" s="476"/>
      <c r="J12" s="476">
        <v>27848.687000000002</v>
      </c>
      <c r="K12" s="476">
        <v>32200.805</v>
      </c>
      <c r="L12" s="476">
        <v>60049.493000000002</v>
      </c>
      <c r="M12" s="478" t="s">
        <v>517</v>
      </c>
      <c r="N12" s="476">
        <v>5005.3249999999998</v>
      </c>
      <c r="O12" s="476">
        <v>11880.306</v>
      </c>
      <c r="P12" s="476">
        <v>16885.632000000001</v>
      </c>
      <c r="Q12" s="476"/>
      <c r="R12" s="476">
        <v>2269.4</v>
      </c>
      <c r="S12" s="476">
        <v>3891.7910000000002</v>
      </c>
      <c r="T12" s="476">
        <v>6161.1909999999998</v>
      </c>
      <c r="U12" s="476"/>
      <c r="V12" s="476">
        <v>28043.004000000001</v>
      </c>
      <c r="W12" s="476">
        <v>19326.865000000002</v>
      </c>
      <c r="X12" s="476">
        <v>47369.87</v>
      </c>
      <c r="Y12" s="478" t="s">
        <v>517</v>
      </c>
      <c r="Z12" s="476">
        <v>13.932</v>
      </c>
      <c r="AA12" s="476">
        <v>3647.105</v>
      </c>
      <c r="AB12" s="476">
        <v>3661.0369999999998</v>
      </c>
      <c r="AC12" s="476"/>
      <c r="AD12" s="476">
        <v>0</v>
      </c>
      <c r="AE12" s="476">
        <v>0</v>
      </c>
      <c r="AF12" s="476">
        <v>0</v>
      </c>
      <c r="AG12" s="476"/>
      <c r="AH12" s="476">
        <v>93.427000000000007</v>
      </c>
      <c r="AI12" s="476">
        <v>0</v>
      </c>
      <c r="AJ12" s="476">
        <v>93.427000000000007</v>
      </c>
      <c r="AK12" s="478" t="s">
        <v>517</v>
      </c>
      <c r="AL12" s="476">
        <v>745.351</v>
      </c>
      <c r="AM12" s="476">
        <v>593.44000000000005</v>
      </c>
      <c r="AN12" s="476">
        <v>1338.7909999999999</v>
      </c>
      <c r="AO12" s="476"/>
      <c r="AP12" s="476">
        <v>200.608</v>
      </c>
      <c r="AQ12" s="476">
        <v>0</v>
      </c>
      <c r="AR12" s="476">
        <v>200.608</v>
      </c>
      <c r="AS12" s="476"/>
      <c r="AT12" s="476">
        <v>94.379000000000005</v>
      </c>
      <c r="AU12" s="476">
        <v>257.77499999999998</v>
      </c>
      <c r="AV12" s="476">
        <v>352.154</v>
      </c>
      <c r="AW12" s="478" t="s">
        <v>517</v>
      </c>
      <c r="AX12" s="476">
        <v>0</v>
      </c>
      <c r="AY12" s="476">
        <v>0</v>
      </c>
      <c r="AZ12" s="476">
        <v>0</v>
      </c>
      <c r="BA12" s="476"/>
      <c r="BB12" s="476">
        <v>0</v>
      </c>
      <c r="BC12" s="476">
        <v>0</v>
      </c>
      <c r="BD12" s="476">
        <v>0</v>
      </c>
      <c r="BE12" s="476"/>
      <c r="BF12" s="476">
        <v>0</v>
      </c>
      <c r="BG12" s="476">
        <v>0</v>
      </c>
      <c r="BH12" s="476">
        <v>0</v>
      </c>
      <c r="BI12" s="478" t="s">
        <v>517</v>
      </c>
      <c r="BJ12" s="476">
        <v>0</v>
      </c>
      <c r="BK12" s="476">
        <v>0</v>
      </c>
      <c r="BL12" s="476">
        <v>0</v>
      </c>
      <c r="BM12" s="476"/>
      <c r="BN12" s="476">
        <v>0</v>
      </c>
      <c r="BO12" s="476">
        <v>0</v>
      </c>
      <c r="BP12" s="476">
        <v>0</v>
      </c>
      <c r="BQ12" s="476"/>
      <c r="BR12" s="476">
        <v>102820.63699999999</v>
      </c>
      <c r="BS12" s="476">
        <v>91873.186999999991</v>
      </c>
      <c r="BT12" s="476">
        <v>194693.82800000001</v>
      </c>
      <c r="BU12" s="478" t="s">
        <v>517</v>
      </c>
      <c r="BV12" s="476">
        <v>27848.687000000002</v>
      </c>
      <c r="BW12" s="476">
        <v>32200.805</v>
      </c>
      <c r="BX12" s="476">
        <v>60049.493000000002</v>
      </c>
      <c r="BY12" s="476"/>
      <c r="BZ12" s="476">
        <v>102820.63699999999</v>
      </c>
      <c r="CA12" s="476">
        <v>91873.186999999991</v>
      </c>
      <c r="CB12" s="476">
        <v>194693.82800000004</v>
      </c>
      <c r="CC12" s="472"/>
      <c r="CD12" s="473"/>
      <c r="CE12" s="473"/>
      <c r="CF12" s="473"/>
    </row>
    <row r="13" spans="1:88" s="474" customFormat="1" ht="9" customHeight="1">
      <c r="A13" s="478" t="s">
        <v>518</v>
      </c>
      <c r="B13" s="476">
        <v>647487.33900000004</v>
      </c>
      <c r="C13" s="476">
        <v>202648.30900000001</v>
      </c>
      <c r="D13" s="476">
        <v>850135.64899999998</v>
      </c>
      <c r="E13" s="476"/>
      <c r="F13" s="476">
        <v>63.609000000000002</v>
      </c>
      <c r="G13" s="476">
        <v>0</v>
      </c>
      <c r="H13" s="476">
        <v>63.609000000000002</v>
      </c>
      <c r="I13" s="476"/>
      <c r="J13" s="476">
        <v>455.02300000000002</v>
      </c>
      <c r="K13" s="476">
        <v>154373.541</v>
      </c>
      <c r="L13" s="476">
        <v>154828.56400000001</v>
      </c>
      <c r="M13" s="478" t="s">
        <v>518</v>
      </c>
      <c r="N13" s="476">
        <v>1025.3579999999999</v>
      </c>
      <c r="O13" s="476">
        <v>3.0000000000000001E-3</v>
      </c>
      <c r="P13" s="476">
        <v>1025.3620000000001</v>
      </c>
      <c r="Q13" s="476"/>
      <c r="R13" s="476">
        <v>5599.6180000000004</v>
      </c>
      <c r="S13" s="476">
        <v>2815.0509999999999</v>
      </c>
      <c r="T13" s="476">
        <v>8414.67</v>
      </c>
      <c r="U13" s="476"/>
      <c r="V13" s="476">
        <v>256228.133</v>
      </c>
      <c r="W13" s="476">
        <v>50806.502</v>
      </c>
      <c r="X13" s="476">
        <v>307034.63500000001</v>
      </c>
      <c r="Y13" s="478" t="s">
        <v>518</v>
      </c>
      <c r="Z13" s="476">
        <v>873.52300000000002</v>
      </c>
      <c r="AA13" s="476">
        <v>0</v>
      </c>
      <c r="AB13" s="476">
        <v>873.52300000000002</v>
      </c>
      <c r="AC13" s="476"/>
      <c r="AD13" s="476">
        <v>622186.91200000001</v>
      </c>
      <c r="AE13" s="476">
        <v>98080.335999999996</v>
      </c>
      <c r="AF13" s="476">
        <v>720267.24899999995</v>
      </c>
      <c r="AG13" s="476"/>
      <c r="AH13" s="476">
        <v>31314.82</v>
      </c>
      <c r="AI13" s="476">
        <v>13927.367</v>
      </c>
      <c r="AJ13" s="476">
        <v>45242.188000000002</v>
      </c>
      <c r="AK13" s="478" t="s">
        <v>518</v>
      </c>
      <c r="AL13" s="476">
        <v>0</v>
      </c>
      <c r="AM13" s="476">
        <v>0</v>
      </c>
      <c r="AN13" s="476">
        <v>0</v>
      </c>
      <c r="AO13" s="476"/>
      <c r="AP13" s="476">
        <v>536.68399999999997</v>
      </c>
      <c r="AQ13" s="476">
        <v>85.307000000000002</v>
      </c>
      <c r="AR13" s="476">
        <v>621.99099999999999</v>
      </c>
      <c r="AS13" s="476"/>
      <c r="AT13" s="476">
        <v>7.86</v>
      </c>
      <c r="AU13" s="476">
        <v>0</v>
      </c>
      <c r="AV13" s="476">
        <v>7.86</v>
      </c>
      <c r="AW13" s="478" t="s">
        <v>518</v>
      </c>
      <c r="AX13" s="476">
        <v>90.5</v>
      </c>
      <c r="AY13" s="476">
        <v>0</v>
      </c>
      <c r="AZ13" s="476">
        <v>90.5</v>
      </c>
      <c r="BA13" s="476"/>
      <c r="BB13" s="476">
        <v>7163.2259999999997</v>
      </c>
      <c r="BC13" s="476">
        <v>3116.9549999999999</v>
      </c>
      <c r="BD13" s="476">
        <v>10280.182000000001</v>
      </c>
      <c r="BE13" s="476"/>
      <c r="BF13" s="476">
        <v>0</v>
      </c>
      <c r="BG13" s="476">
        <v>0</v>
      </c>
      <c r="BH13" s="476">
        <v>0</v>
      </c>
      <c r="BI13" s="478" t="s">
        <v>518</v>
      </c>
      <c r="BJ13" s="476">
        <v>0</v>
      </c>
      <c r="BK13" s="476">
        <v>0</v>
      </c>
      <c r="BL13" s="476">
        <v>0</v>
      </c>
      <c r="BM13" s="476"/>
      <c r="BN13" s="476">
        <v>31.753</v>
      </c>
      <c r="BO13" s="476">
        <v>200.24299999999999</v>
      </c>
      <c r="BP13" s="476">
        <v>231.99600000000001</v>
      </c>
      <c r="BQ13" s="476"/>
      <c r="BR13" s="476">
        <v>1573064.3580000002</v>
      </c>
      <c r="BS13" s="476">
        <v>526053.61399999994</v>
      </c>
      <c r="BT13" s="476">
        <v>2099117.9779999997</v>
      </c>
      <c r="BU13" s="478" t="s">
        <v>518</v>
      </c>
      <c r="BV13" s="476">
        <v>455.02300000000002</v>
      </c>
      <c r="BW13" s="476">
        <v>155300.791</v>
      </c>
      <c r="BX13" s="476">
        <v>155755.81400000001</v>
      </c>
      <c r="BY13" s="476"/>
      <c r="BZ13" s="476">
        <v>1573064.3580000002</v>
      </c>
      <c r="CA13" s="476">
        <v>526980.86399999994</v>
      </c>
      <c r="CB13" s="476">
        <v>2100045.2279999997</v>
      </c>
      <c r="CC13" s="472"/>
      <c r="CD13" s="473"/>
      <c r="CE13" s="473"/>
      <c r="CF13" s="473"/>
    </row>
    <row r="14" spans="1:88" s="480" customFormat="1" ht="4.3499999999999996" customHeight="1">
      <c r="A14" s="478"/>
      <c r="B14" s="476"/>
      <c r="C14" s="476"/>
      <c r="D14" s="476"/>
      <c r="E14" s="476"/>
      <c r="F14" s="476"/>
      <c r="G14" s="476"/>
      <c r="H14" s="476"/>
      <c r="I14" s="476"/>
      <c r="J14" s="476"/>
      <c r="K14" s="476"/>
      <c r="L14" s="476"/>
      <c r="M14" s="478"/>
      <c r="N14" s="476"/>
      <c r="O14" s="476"/>
      <c r="P14" s="476"/>
      <c r="Q14" s="476"/>
      <c r="R14" s="476"/>
      <c r="S14" s="476"/>
      <c r="T14" s="476"/>
      <c r="U14" s="476"/>
      <c r="V14" s="476"/>
      <c r="W14" s="476"/>
      <c r="X14" s="476"/>
      <c r="Y14" s="478"/>
      <c r="Z14" s="476"/>
      <c r="AA14" s="476"/>
      <c r="AB14" s="476"/>
      <c r="AC14" s="476"/>
      <c r="AD14" s="476"/>
      <c r="AE14" s="476"/>
      <c r="AF14" s="476"/>
      <c r="AG14" s="476"/>
      <c r="AH14" s="476"/>
      <c r="AI14" s="476"/>
      <c r="AJ14" s="476"/>
      <c r="AK14" s="478"/>
      <c r="AL14" s="476"/>
      <c r="AM14" s="476"/>
      <c r="AN14" s="476"/>
      <c r="AO14" s="476"/>
      <c r="AP14" s="476"/>
      <c r="AQ14" s="476"/>
      <c r="AR14" s="476"/>
      <c r="AS14" s="476"/>
      <c r="AT14" s="476"/>
      <c r="AU14" s="476"/>
      <c r="AV14" s="476"/>
      <c r="AW14" s="478"/>
      <c r="AX14" s="476"/>
      <c r="AY14" s="476"/>
      <c r="AZ14" s="476"/>
      <c r="BA14" s="476"/>
      <c r="BB14" s="476"/>
      <c r="BC14" s="476"/>
      <c r="BD14" s="476"/>
      <c r="BE14" s="476"/>
      <c r="BF14" s="476"/>
      <c r="BG14" s="476"/>
      <c r="BH14" s="476"/>
      <c r="BI14" s="478"/>
      <c r="BJ14" s="476"/>
      <c r="BK14" s="476"/>
      <c r="BL14" s="476"/>
      <c r="BM14" s="476"/>
      <c r="BN14" s="476"/>
      <c r="BO14" s="476"/>
      <c r="BP14" s="476"/>
      <c r="BQ14" s="476"/>
      <c r="BR14" s="476"/>
      <c r="BS14" s="476"/>
      <c r="BT14" s="476"/>
      <c r="BU14" s="478"/>
      <c r="BV14" s="476"/>
      <c r="BW14" s="476"/>
      <c r="BX14" s="476"/>
      <c r="BY14" s="476"/>
      <c r="BZ14" s="476"/>
      <c r="CA14" s="476"/>
      <c r="CB14" s="476"/>
      <c r="CC14" s="472"/>
      <c r="CD14" s="479"/>
      <c r="CE14" s="479"/>
      <c r="CF14" s="479"/>
    </row>
    <row r="15" spans="1:88" s="474" customFormat="1" ht="9" customHeight="1">
      <c r="A15" s="481" t="s">
        <v>519</v>
      </c>
      <c r="B15" s="482">
        <v>17000</v>
      </c>
      <c r="C15" s="482">
        <v>0</v>
      </c>
      <c r="D15" s="482">
        <v>17000</v>
      </c>
      <c r="E15" s="482"/>
      <c r="F15" s="482">
        <v>0</v>
      </c>
      <c r="G15" s="482">
        <v>0</v>
      </c>
      <c r="H15" s="482">
        <v>0</v>
      </c>
      <c r="I15" s="482"/>
      <c r="J15" s="482">
        <v>0</v>
      </c>
      <c r="K15" s="482">
        <v>55635</v>
      </c>
      <c r="L15" s="482">
        <v>55635</v>
      </c>
      <c r="M15" s="481" t="s">
        <v>519</v>
      </c>
      <c r="N15" s="482">
        <v>0</v>
      </c>
      <c r="O15" s="482">
        <v>0</v>
      </c>
      <c r="P15" s="482">
        <v>0</v>
      </c>
      <c r="Q15" s="482"/>
      <c r="R15" s="482">
        <v>0</v>
      </c>
      <c r="S15" s="482">
        <v>0</v>
      </c>
      <c r="T15" s="482">
        <v>0</v>
      </c>
      <c r="U15" s="482"/>
      <c r="V15" s="482">
        <v>0</v>
      </c>
      <c r="W15" s="482">
        <v>74180</v>
      </c>
      <c r="X15" s="482">
        <v>74180</v>
      </c>
      <c r="Y15" s="481" t="s">
        <v>519</v>
      </c>
      <c r="Z15" s="482">
        <v>0</v>
      </c>
      <c r="AA15" s="482">
        <v>0</v>
      </c>
      <c r="AB15" s="482">
        <v>0</v>
      </c>
      <c r="AC15" s="482"/>
      <c r="AD15" s="482">
        <v>469000</v>
      </c>
      <c r="AE15" s="482">
        <v>55635</v>
      </c>
      <c r="AF15" s="482">
        <v>524635</v>
      </c>
      <c r="AG15" s="482"/>
      <c r="AH15" s="482">
        <v>30000</v>
      </c>
      <c r="AI15" s="482">
        <v>0</v>
      </c>
      <c r="AJ15" s="482">
        <v>30000</v>
      </c>
      <c r="AK15" s="481" t="s">
        <v>519</v>
      </c>
      <c r="AL15" s="482">
        <v>45000</v>
      </c>
      <c r="AM15" s="482">
        <v>37090</v>
      </c>
      <c r="AN15" s="482">
        <v>82090</v>
      </c>
      <c r="AO15" s="482"/>
      <c r="AP15" s="482">
        <v>0</v>
      </c>
      <c r="AQ15" s="482">
        <v>37090</v>
      </c>
      <c r="AR15" s="482">
        <v>37090</v>
      </c>
      <c r="AS15" s="482"/>
      <c r="AT15" s="482">
        <v>0</v>
      </c>
      <c r="AU15" s="482">
        <v>0</v>
      </c>
      <c r="AV15" s="482">
        <v>0</v>
      </c>
      <c r="AW15" s="481" t="s">
        <v>519</v>
      </c>
      <c r="AX15" s="482">
        <v>0</v>
      </c>
      <c r="AY15" s="482">
        <v>0</v>
      </c>
      <c r="AZ15" s="482">
        <v>0</v>
      </c>
      <c r="BA15" s="482"/>
      <c r="BB15" s="482">
        <v>0</v>
      </c>
      <c r="BC15" s="482">
        <v>0</v>
      </c>
      <c r="BD15" s="482">
        <v>0</v>
      </c>
      <c r="BE15" s="482"/>
      <c r="BF15" s="482">
        <v>0</v>
      </c>
      <c r="BG15" s="482">
        <v>0</v>
      </c>
      <c r="BH15" s="482">
        <v>0</v>
      </c>
      <c r="BI15" s="481" t="s">
        <v>519</v>
      </c>
      <c r="BJ15" s="482">
        <v>37000</v>
      </c>
      <c r="BK15" s="482">
        <v>148360</v>
      </c>
      <c r="BL15" s="482">
        <v>185360</v>
      </c>
      <c r="BM15" s="482"/>
      <c r="BN15" s="482">
        <v>35000</v>
      </c>
      <c r="BO15" s="482">
        <v>0</v>
      </c>
      <c r="BP15" s="482">
        <v>35000</v>
      </c>
      <c r="BQ15" s="482"/>
      <c r="BR15" s="482">
        <v>633000</v>
      </c>
      <c r="BS15" s="482">
        <v>407990</v>
      </c>
      <c r="BT15" s="482">
        <v>1040990</v>
      </c>
      <c r="BU15" s="481" t="s">
        <v>519</v>
      </c>
      <c r="BV15" s="482">
        <v>0</v>
      </c>
      <c r="BW15" s="482">
        <v>55635</v>
      </c>
      <c r="BX15" s="482">
        <v>55635</v>
      </c>
      <c r="BY15" s="482"/>
      <c r="BZ15" s="482">
        <v>633000</v>
      </c>
      <c r="CA15" s="482">
        <v>407990</v>
      </c>
      <c r="CB15" s="482">
        <v>1040990</v>
      </c>
      <c r="CC15" s="472"/>
      <c r="CD15" s="473"/>
      <c r="CE15" s="473"/>
      <c r="CF15" s="473"/>
    </row>
    <row r="16" spans="1:88" s="480" customFormat="1" ht="4.3499999999999996" customHeight="1">
      <c r="A16" s="481"/>
      <c r="B16" s="482"/>
      <c r="C16" s="482"/>
      <c r="D16" s="482"/>
      <c r="E16" s="482"/>
      <c r="F16" s="482"/>
      <c r="G16" s="482"/>
      <c r="H16" s="482"/>
      <c r="I16" s="482"/>
      <c r="J16" s="482"/>
      <c r="K16" s="482"/>
      <c r="L16" s="482"/>
      <c r="M16" s="481"/>
      <c r="N16" s="482"/>
      <c r="O16" s="482"/>
      <c r="P16" s="482"/>
      <c r="Q16" s="482"/>
      <c r="R16" s="482"/>
      <c r="S16" s="482"/>
      <c r="T16" s="482"/>
      <c r="U16" s="482"/>
      <c r="V16" s="482"/>
      <c r="W16" s="482"/>
      <c r="X16" s="482"/>
      <c r="Y16" s="481"/>
      <c r="Z16" s="482"/>
      <c r="AA16" s="482"/>
      <c r="AB16" s="482"/>
      <c r="AC16" s="482"/>
      <c r="AD16" s="482"/>
      <c r="AE16" s="482"/>
      <c r="AF16" s="482"/>
      <c r="AG16" s="482"/>
      <c r="AH16" s="482"/>
      <c r="AI16" s="482"/>
      <c r="AJ16" s="482"/>
      <c r="AK16" s="481"/>
      <c r="AL16" s="482"/>
      <c r="AM16" s="482"/>
      <c r="AN16" s="482"/>
      <c r="AO16" s="482"/>
      <c r="AP16" s="482"/>
      <c r="AQ16" s="482"/>
      <c r="AR16" s="482"/>
      <c r="AS16" s="482"/>
      <c r="AT16" s="482"/>
      <c r="AU16" s="482"/>
      <c r="AV16" s="482"/>
      <c r="AW16" s="481"/>
      <c r="AX16" s="482"/>
      <c r="AY16" s="482"/>
      <c r="AZ16" s="482"/>
      <c r="BA16" s="482"/>
      <c r="BB16" s="482"/>
      <c r="BC16" s="482"/>
      <c r="BD16" s="482"/>
      <c r="BE16" s="482"/>
      <c r="BF16" s="482"/>
      <c r="BG16" s="482"/>
      <c r="BH16" s="482"/>
      <c r="BI16" s="481"/>
      <c r="BJ16" s="482"/>
      <c r="BK16" s="482"/>
      <c r="BL16" s="482"/>
      <c r="BM16" s="482"/>
      <c r="BN16" s="482"/>
      <c r="BO16" s="482"/>
      <c r="BP16" s="482"/>
      <c r="BQ16" s="482"/>
      <c r="BR16" s="482"/>
      <c r="BS16" s="482"/>
      <c r="BT16" s="482"/>
      <c r="BU16" s="481"/>
      <c r="BV16" s="482"/>
      <c r="BW16" s="482"/>
      <c r="BX16" s="482"/>
      <c r="BY16" s="482"/>
      <c r="BZ16" s="482"/>
      <c r="CA16" s="482"/>
      <c r="CB16" s="482"/>
      <c r="CC16" s="472"/>
      <c r="CD16" s="479"/>
      <c r="CE16" s="479"/>
      <c r="CF16" s="479"/>
    </row>
    <row r="17" spans="1:84" s="474" customFormat="1" ht="9" customHeight="1">
      <c r="A17" s="470" t="s">
        <v>520</v>
      </c>
      <c r="B17" s="471">
        <v>9065514.068</v>
      </c>
      <c r="C17" s="471">
        <v>6334126.7010000004</v>
      </c>
      <c r="D17" s="471">
        <v>15399640.768999999</v>
      </c>
      <c r="E17" s="471"/>
      <c r="F17" s="471">
        <v>23934.560000000001</v>
      </c>
      <c r="G17" s="471">
        <v>0</v>
      </c>
      <c r="H17" s="471">
        <v>23934.560000000001</v>
      </c>
      <c r="I17" s="471"/>
      <c r="J17" s="471">
        <v>26178402.690000001</v>
      </c>
      <c r="K17" s="471">
        <v>4389752.6380000003</v>
      </c>
      <c r="L17" s="471">
        <v>30568155.329</v>
      </c>
      <c r="M17" s="470" t="s">
        <v>520</v>
      </c>
      <c r="N17" s="471">
        <v>1002663.349</v>
      </c>
      <c r="O17" s="471">
        <v>12.683999999999999</v>
      </c>
      <c r="P17" s="471">
        <v>1002676.034</v>
      </c>
      <c r="Q17" s="471"/>
      <c r="R17" s="471">
        <v>3037298.662</v>
      </c>
      <c r="S17" s="471">
        <v>302574.67</v>
      </c>
      <c r="T17" s="471">
        <v>3339873.3330000001</v>
      </c>
      <c r="U17" s="471"/>
      <c r="V17" s="471">
        <v>6498966.4639999997</v>
      </c>
      <c r="W17" s="471">
        <v>307116.53899999999</v>
      </c>
      <c r="X17" s="471">
        <v>6806083.0039999997</v>
      </c>
      <c r="Y17" s="470" t="s">
        <v>520</v>
      </c>
      <c r="Z17" s="471">
        <v>2440934.0219999999</v>
      </c>
      <c r="AA17" s="471">
        <v>555550.12199999997</v>
      </c>
      <c r="AB17" s="471">
        <v>2996484.145</v>
      </c>
      <c r="AC17" s="471"/>
      <c r="AD17" s="471">
        <v>11302614.875</v>
      </c>
      <c r="AE17" s="471">
        <v>823866.15800000005</v>
      </c>
      <c r="AF17" s="471">
        <v>12126481.034</v>
      </c>
      <c r="AG17" s="471"/>
      <c r="AH17" s="471">
        <v>2479653.5350000001</v>
      </c>
      <c r="AI17" s="471">
        <v>72299.604999999996</v>
      </c>
      <c r="AJ17" s="471">
        <v>2551953.1409999998</v>
      </c>
      <c r="AK17" s="470" t="s">
        <v>520</v>
      </c>
      <c r="AL17" s="471">
        <v>1144228.047</v>
      </c>
      <c r="AM17" s="471">
        <v>0</v>
      </c>
      <c r="AN17" s="471">
        <v>1144228.047</v>
      </c>
      <c r="AO17" s="471"/>
      <c r="AP17" s="471">
        <v>475024.82900000003</v>
      </c>
      <c r="AQ17" s="471">
        <v>0</v>
      </c>
      <c r="AR17" s="471">
        <v>475024.82900000003</v>
      </c>
      <c r="AS17" s="471"/>
      <c r="AT17" s="471">
        <v>1157770.169</v>
      </c>
      <c r="AU17" s="471">
        <v>934.53800000000001</v>
      </c>
      <c r="AV17" s="471">
        <v>1158704.7080000001</v>
      </c>
      <c r="AW17" s="470" t="s">
        <v>520</v>
      </c>
      <c r="AX17" s="471">
        <v>143427.48000000001</v>
      </c>
      <c r="AY17" s="471">
        <v>0</v>
      </c>
      <c r="AZ17" s="471">
        <v>143427.48000000001</v>
      </c>
      <c r="BA17" s="471"/>
      <c r="BB17" s="471">
        <v>118569.04300000001</v>
      </c>
      <c r="BC17" s="471">
        <v>0</v>
      </c>
      <c r="BD17" s="471">
        <v>118569.04300000001</v>
      </c>
      <c r="BE17" s="471"/>
      <c r="BF17" s="471">
        <v>188691.68700000001</v>
      </c>
      <c r="BG17" s="471">
        <v>139571.19399999999</v>
      </c>
      <c r="BH17" s="471">
        <v>328262.88199999998</v>
      </c>
      <c r="BI17" s="470" t="s">
        <v>520</v>
      </c>
      <c r="BJ17" s="471">
        <v>189236.28700000001</v>
      </c>
      <c r="BK17" s="471">
        <v>37143.557000000001</v>
      </c>
      <c r="BL17" s="471">
        <v>226379.845</v>
      </c>
      <c r="BM17" s="471"/>
      <c r="BN17" s="471">
        <v>240253.96</v>
      </c>
      <c r="BO17" s="471">
        <v>0</v>
      </c>
      <c r="BP17" s="471">
        <v>240253.96</v>
      </c>
      <c r="BQ17" s="471"/>
      <c r="BR17" s="471">
        <v>65687183.727000006</v>
      </c>
      <c r="BS17" s="471">
        <v>12962948.406000003</v>
      </c>
      <c r="BT17" s="471">
        <v>78650132.143000007</v>
      </c>
      <c r="BU17" s="470" t="s">
        <v>520</v>
      </c>
      <c r="BV17" s="471">
        <v>26178402.690000001</v>
      </c>
      <c r="BW17" s="471">
        <v>3981303.9330000002</v>
      </c>
      <c r="BX17" s="471">
        <v>30159706.624000002</v>
      </c>
      <c r="BY17" s="471"/>
      <c r="BZ17" s="471">
        <v>65687183.726999998</v>
      </c>
      <c r="CA17" s="471">
        <v>12554499.701000003</v>
      </c>
      <c r="CB17" s="471">
        <v>78241683.438000008</v>
      </c>
      <c r="CC17" s="472"/>
      <c r="CD17" s="473"/>
      <c r="CE17" s="473"/>
      <c r="CF17" s="473"/>
    </row>
    <row r="18" spans="1:84" s="474" customFormat="1" ht="9" customHeight="1">
      <c r="A18" s="478" t="s">
        <v>521</v>
      </c>
      <c r="B18" s="476">
        <v>4387001.0199999996</v>
      </c>
      <c r="C18" s="476">
        <v>391.35500000000002</v>
      </c>
      <c r="D18" s="476">
        <v>4387392.3760000002</v>
      </c>
      <c r="E18" s="476"/>
      <c r="F18" s="476">
        <v>0</v>
      </c>
      <c r="G18" s="476">
        <v>0</v>
      </c>
      <c r="H18" s="476">
        <v>0</v>
      </c>
      <c r="I18" s="476"/>
      <c r="J18" s="476">
        <v>135322.239</v>
      </c>
      <c r="K18" s="476">
        <v>227037.92199999999</v>
      </c>
      <c r="L18" s="476">
        <v>362360.16200000001</v>
      </c>
      <c r="M18" s="478" t="s">
        <v>521</v>
      </c>
      <c r="N18" s="476">
        <v>0</v>
      </c>
      <c r="O18" s="476">
        <v>0</v>
      </c>
      <c r="P18" s="476">
        <v>0</v>
      </c>
      <c r="Q18" s="476"/>
      <c r="R18" s="476">
        <v>0</v>
      </c>
      <c r="S18" s="476">
        <v>19605.269</v>
      </c>
      <c r="T18" s="476">
        <v>19605.269</v>
      </c>
      <c r="U18" s="476"/>
      <c r="V18" s="476">
        <v>603623.28599999996</v>
      </c>
      <c r="W18" s="476">
        <v>305706.48700000002</v>
      </c>
      <c r="X18" s="476">
        <v>909329.77300000004</v>
      </c>
      <c r="Y18" s="478" t="s">
        <v>521</v>
      </c>
      <c r="Z18" s="476">
        <v>47559.65</v>
      </c>
      <c r="AA18" s="476">
        <v>555550.12199999997</v>
      </c>
      <c r="AB18" s="476">
        <v>603109.772</v>
      </c>
      <c r="AC18" s="476"/>
      <c r="AD18" s="476">
        <v>0</v>
      </c>
      <c r="AE18" s="476">
        <v>0</v>
      </c>
      <c r="AF18" s="476">
        <v>0</v>
      </c>
      <c r="AG18" s="476"/>
      <c r="AH18" s="476">
        <v>0</v>
      </c>
      <c r="AI18" s="476">
        <v>0</v>
      </c>
      <c r="AJ18" s="476">
        <v>0</v>
      </c>
      <c r="AK18" s="478" t="s">
        <v>521</v>
      </c>
      <c r="AL18" s="476">
        <v>0</v>
      </c>
      <c r="AM18" s="476">
        <v>0</v>
      </c>
      <c r="AN18" s="476">
        <v>0</v>
      </c>
      <c r="AO18" s="476"/>
      <c r="AP18" s="476">
        <v>0</v>
      </c>
      <c r="AQ18" s="476">
        <v>0</v>
      </c>
      <c r="AR18" s="476">
        <v>0</v>
      </c>
      <c r="AS18" s="476"/>
      <c r="AT18" s="476">
        <v>422037.788</v>
      </c>
      <c r="AU18" s="476">
        <v>0</v>
      </c>
      <c r="AV18" s="476">
        <v>422037.788</v>
      </c>
      <c r="AW18" s="478" t="s">
        <v>521</v>
      </c>
      <c r="AX18" s="476">
        <v>0</v>
      </c>
      <c r="AY18" s="476">
        <v>0</v>
      </c>
      <c r="AZ18" s="476">
        <v>0</v>
      </c>
      <c r="BA18" s="476"/>
      <c r="BB18" s="476">
        <v>0</v>
      </c>
      <c r="BC18" s="476">
        <v>0</v>
      </c>
      <c r="BD18" s="476">
        <v>0</v>
      </c>
      <c r="BE18" s="476"/>
      <c r="BF18" s="476">
        <v>0</v>
      </c>
      <c r="BG18" s="476">
        <v>0</v>
      </c>
      <c r="BH18" s="476">
        <v>0</v>
      </c>
      <c r="BI18" s="478" t="s">
        <v>521</v>
      </c>
      <c r="BJ18" s="476">
        <v>0</v>
      </c>
      <c r="BK18" s="476">
        <v>0</v>
      </c>
      <c r="BL18" s="476">
        <v>0</v>
      </c>
      <c r="BM18" s="476"/>
      <c r="BN18" s="476">
        <v>0</v>
      </c>
      <c r="BO18" s="476">
        <v>0</v>
      </c>
      <c r="BP18" s="476">
        <v>0</v>
      </c>
      <c r="BQ18" s="476"/>
      <c r="BR18" s="476">
        <v>5595543.983</v>
      </c>
      <c r="BS18" s="476">
        <v>1108291.155</v>
      </c>
      <c r="BT18" s="476">
        <v>6703835.1400000006</v>
      </c>
      <c r="BU18" s="478" t="s">
        <v>521</v>
      </c>
      <c r="BV18" s="476">
        <v>135322.239</v>
      </c>
      <c r="BW18" s="476">
        <v>227037.92199999999</v>
      </c>
      <c r="BX18" s="476">
        <v>362360.16200000001</v>
      </c>
      <c r="BY18" s="476"/>
      <c r="BZ18" s="476">
        <v>5595543.983</v>
      </c>
      <c r="CA18" s="476">
        <v>1108291.155</v>
      </c>
      <c r="CB18" s="476">
        <v>6703835.1400000006</v>
      </c>
      <c r="CC18" s="472"/>
      <c r="CD18" s="473"/>
      <c r="CE18" s="473"/>
      <c r="CF18" s="473"/>
    </row>
    <row r="19" spans="1:84" s="474" customFormat="1" ht="9" customHeight="1">
      <c r="A19" s="478" t="s">
        <v>522</v>
      </c>
      <c r="B19" s="476">
        <v>4425110.6550000003</v>
      </c>
      <c r="C19" s="476">
        <v>6333735.3449999997</v>
      </c>
      <c r="D19" s="476">
        <v>10758846.001</v>
      </c>
      <c r="E19" s="476"/>
      <c r="F19" s="476">
        <v>946.72500000000002</v>
      </c>
      <c r="G19" s="476">
        <v>0</v>
      </c>
      <c r="H19" s="476">
        <v>946.72500000000002</v>
      </c>
      <c r="I19" s="476"/>
      <c r="J19" s="476">
        <v>14394503.947000001</v>
      </c>
      <c r="K19" s="476">
        <v>3735709.9010000001</v>
      </c>
      <c r="L19" s="476">
        <v>18130213.848999999</v>
      </c>
      <c r="M19" s="478" t="s">
        <v>522</v>
      </c>
      <c r="N19" s="476">
        <v>491128.299</v>
      </c>
      <c r="O19" s="476">
        <v>0</v>
      </c>
      <c r="P19" s="476">
        <v>491128.299</v>
      </c>
      <c r="Q19" s="476"/>
      <c r="R19" s="476">
        <v>2502653.0299999998</v>
      </c>
      <c r="S19" s="476">
        <v>0</v>
      </c>
      <c r="T19" s="476">
        <v>2502653.0299999998</v>
      </c>
      <c r="U19" s="476"/>
      <c r="V19" s="476">
        <v>4612282.0959999999</v>
      </c>
      <c r="W19" s="476">
        <v>1410.0519999999999</v>
      </c>
      <c r="X19" s="476">
        <v>4613692.148</v>
      </c>
      <c r="Y19" s="478" t="s">
        <v>522</v>
      </c>
      <c r="Z19" s="476">
        <v>2393374.372</v>
      </c>
      <c r="AA19" s="476">
        <v>0</v>
      </c>
      <c r="AB19" s="476">
        <v>2393374.372</v>
      </c>
      <c r="AC19" s="476"/>
      <c r="AD19" s="476">
        <v>7751669.3339999998</v>
      </c>
      <c r="AE19" s="476">
        <v>824960.61399999994</v>
      </c>
      <c r="AF19" s="476">
        <v>8576629.9489999991</v>
      </c>
      <c r="AG19" s="476"/>
      <c r="AH19" s="476">
        <v>2338128.85</v>
      </c>
      <c r="AI19" s="476">
        <v>72299.604999999996</v>
      </c>
      <c r="AJ19" s="476">
        <v>2410428.4559999998</v>
      </c>
      <c r="AK19" s="478" t="s">
        <v>522</v>
      </c>
      <c r="AL19" s="476">
        <v>877410.83600000001</v>
      </c>
      <c r="AM19" s="476">
        <v>0</v>
      </c>
      <c r="AN19" s="476">
        <v>877410.83600000001</v>
      </c>
      <c r="AO19" s="476"/>
      <c r="AP19" s="476">
        <v>436845.81400000001</v>
      </c>
      <c r="AQ19" s="476">
        <v>0</v>
      </c>
      <c r="AR19" s="476">
        <v>436845.81400000001</v>
      </c>
      <c r="AS19" s="476"/>
      <c r="AT19" s="476">
        <v>735732.38100000005</v>
      </c>
      <c r="AU19" s="476">
        <v>934.53800000000001</v>
      </c>
      <c r="AV19" s="476">
        <v>736666.92</v>
      </c>
      <c r="AW19" s="478" t="s">
        <v>522</v>
      </c>
      <c r="AX19" s="476">
        <v>143427.48000000001</v>
      </c>
      <c r="AY19" s="476">
        <v>0</v>
      </c>
      <c r="AZ19" s="476">
        <v>143427.48000000001</v>
      </c>
      <c r="BA19" s="476"/>
      <c r="BB19" s="476">
        <v>119529.321</v>
      </c>
      <c r="BC19" s="476">
        <v>0</v>
      </c>
      <c r="BD19" s="476">
        <v>119529.321</v>
      </c>
      <c r="BE19" s="476"/>
      <c r="BF19" s="476">
        <v>149697.97700000001</v>
      </c>
      <c r="BG19" s="476">
        <v>0</v>
      </c>
      <c r="BH19" s="476">
        <v>149697.97700000001</v>
      </c>
      <c r="BI19" s="478" t="s">
        <v>522</v>
      </c>
      <c r="BJ19" s="476">
        <v>137740.41500000001</v>
      </c>
      <c r="BK19" s="476">
        <v>37143.557000000001</v>
      </c>
      <c r="BL19" s="476">
        <v>174883.973</v>
      </c>
      <c r="BM19" s="476"/>
      <c r="BN19" s="476">
        <v>240253.96</v>
      </c>
      <c r="BO19" s="476">
        <v>0</v>
      </c>
      <c r="BP19" s="476">
        <v>240253.96</v>
      </c>
      <c r="BQ19" s="476"/>
      <c r="BR19" s="476">
        <v>41750435.492000006</v>
      </c>
      <c r="BS19" s="476">
        <v>11006193.612</v>
      </c>
      <c r="BT19" s="476">
        <v>52756629.110000007</v>
      </c>
      <c r="BU19" s="478" t="s">
        <v>522</v>
      </c>
      <c r="BV19" s="476">
        <v>14394503.947000001</v>
      </c>
      <c r="BW19" s="476">
        <v>3735709.9010000001</v>
      </c>
      <c r="BX19" s="476">
        <v>18130213.848999999</v>
      </c>
      <c r="BY19" s="476"/>
      <c r="BZ19" s="476">
        <v>41750435.492000006</v>
      </c>
      <c r="CA19" s="476">
        <v>11006193.612</v>
      </c>
      <c r="CB19" s="476">
        <v>52756629.110000007</v>
      </c>
      <c r="CC19" s="473"/>
      <c r="CD19" s="473"/>
      <c r="CE19" s="473"/>
      <c r="CF19" s="473"/>
    </row>
    <row r="20" spans="1:84" s="474" customFormat="1" ht="9" customHeight="1">
      <c r="A20" s="478" t="s">
        <v>523</v>
      </c>
      <c r="B20" s="476">
        <v>0</v>
      </c>
      <c r="C20" s="476">
        <v>0</v>
      </c>
      <c r="D20" s="476">
        <v>0</v>
      </c>
      <c r="E20" s="476"/>
      <c r="F20" s="476">
        <v>0</v>
      </c>
      <c r="G20" s="476">
        <v>0</v>
      </c>
      <c r="H20" s="476">
        <v>0</v>
      </c>
      <c r="I20" s="476"/>
      <c r="J20" s="476">
        <v>8860064.3080000002</v>
      </c>
      <c r="K20" s="476">
        <v>22716.501</v>
      </c>
      <c r="L20" s="476">
        <v>8882780.8090000004</v>
      </c>
      <c r="M20" s="478" t="s">
        <v>523</v>
      </c>
      <c r="N20" s="476">
        <v>517002.473</v>
      </c>
      <c r="O20" s="476">
        <v>0</v>
      </c>
      <c r="P20" s="476">
        <v>517002.473</v>
      </c>
      <c r="Q20" s="476"/>
      <c r="R20" s="476">
        <v>535582.48800000001</v>
      </c>
      <c r="S20" s="476">
        <v>282969.40000000002</v>
      </c>
      <c r="T20" s="476">
        <v>818551.88800000004</v>
      </c>
      <c r="U20" s="476"/>
      <c r="V20" s="476">
        <v>0</v>
      </c>
      <c r="W20" s="476">
        <v>0</v>
      </c>
      <c r="X20" s="476">
        <v>0</v>
      </c>
      <c r="Y20" s="478" t="s">
        <v>523</v>
      </c>
      <c r="Z20" s="476">
        <v>0</v>
      </c>
      <c r="AA20" s="476">
        <v>0</v>
      </c>
      <c r="AB20" s="476">
        <v>0</v>
      </c>
      <c r="AC20" s="476"/>
      <c r="AD20" s="476">
        <v>3391081.0950000002</v>
      </c>
      <c r="AE20" s="476">
        <v>0</v>
      </c>
      <c r="AF20" s="476">
        <v>3391081.0950000002</v>
      </c>
      <c r="AG20" s="476"/>
      <c r="AH20" s="476">
        <v>142230.62400000001</v>
      </c>
      <c r="AI20" s="476">
        <v>0</v>
      </c>
      <c r="AJ20" s="476">
        <v>142230.62400000001</v>
      </c>
      <c r="AK20" s="478" t="s">
        <v>523</v>
      </c>
      <c r="AL20" s="476">
        <v>267816.54499999998</v>
      </c>
      <c r="AM20" s="476">
        <v>0</v>
      </c>
      <c r="AN20" s="476">
        <v>267816.54499999998</v>
      </c>
      <c r="AO20" s="476"/>
      <c r="AP20" s="476">
        <v>0</v>
      </c>
      <c r="AQ20" s="476">
        <v>0</v>
      </c>
      <c r="AR20" s="476">
        <v>0</v>
      </c>
      <c r="AS20" s="476"/>
      <c r="AT20" s="476">
        <v>0</v>
      </c>
      <c r="AU20" s="476">
        <v>0</v>
      </c>
      <c r="AV20" s="476">
        <v>0</v>
      </c>
      <c r="AW20" s="478" t="s">
        <v>523</v>
      </c>
      <c r="AX20" s="476">
        <v>0</v>
      </c>
      <c r="AY20" s="476">
        <v>0</v>
      </c>
      <c r="AZ20" s="476">
        <v>0</v>
      </c>
      <c r="BA20" s="476"/>
      <c r="BB20" s="476">
        <v>0</v>
      </c>
      <c r="BC20" s="476">
        <v>0</v>
      </c>
      <c r="BD20" s="476">
        <v>0</v>
      </c>
      <c r="BE20" s="476"/>
      <c r="BF20" s="476">
        <v>38993.71</v>
      </c>
      <c r="BG20" s="476">
        <v>139571.19399999999</v>
      </c>
      <c r="BH20" s="476">
        <v>178564.905</v>
      </c>
      <c r="BI20" s="478" t="s">
        <v>523</v>
      </c>
      <c r="BJ20" s="476">
        <v>51495.870999999999</v>
      </c>
      <c r="BK20" s="476">
        <v>0</v>
      </c>
      <c r="BL20" s="476">
        <v>51495.870999999999</v>
      </c>
      <c r="BM20" s="476"/>
      <c r="BN20" s="476">
        <v>0</v>
      </c>
      <c r="BO20" s="476">
        <v>0</v>
      </c>
      <c r="BP20" s="476">
        <v>0</v>
      </c>
      <c r="BQ20" s="476"/>
      <c r="BR20" s="476">
        <v>13804267.114</v>
      </c>
      <c r="BS20" s="476">
        <v>445257.09499999997</v>
      </c>
      <c r="BT20" s="476">
        <v>14249524.209999999</v>
      </c>
      <c r="BU20" s="478" t="s">
        <v>523</v>
      </c>
      <c r="BV20" s="476">
        <v>8860064.3080000002</v>
      </c>
      <c r="BW20" s="476">
        <v>22716.501</v>
      </c>
      <c r="BX20" s="476">
        <v>8882780.8090000004</v>
      </c>
      <c r="BY20" s="476"/>
      <c r="BZ20" s="476">
        <v>13804267.114</v>
      </c>
      <c r="CA20" s="476">
        <v>445257.09499999997</v>
      </c>
      <c r="CB20" s="476">
        <v>14249524.209999999</v>
      </c>
      <c r="CC20" s="473"/>
      <c r="CD20" s="473"/>
      <c r="CE20" s="473"/>
      <c r="CF20" s="473"/>
    </row>
    <row r="21" spans="1:84" s="474" customFormat="1" ht="9" customHeight="1">
      <c r="A21" s="478" t="s">
        <v>524</v>
      </c>
      <c r="B21" s="476">
        <v>257176.859</v>
      </c>
      <c r="C21" s="476">
        <v>0</v>
      </c>
      <c r="D21" s="476">
        <v>257176.859</v>
      </c>
      <c r="E21" s="476"/>
      <c r="F21" s="476">
        <v>22987.833999999999</v>
      </c>
      <c r="G21" s="476">
        <v>0</v>
      </c>
      <c r="H21" s="476">
        <v>22987.833999999999</v>
      </c>
      <c r="I21" s="476"/>
      <c r="J21" s="476">
        <v>2793810.2349999999</v>
      </c>
      <c r="K21" s="476">
        <v>408448.70400000003</v>
      </c>
      <c r="L21" s="476">
        <v>3202258.94</v>
      </c>
      <c r="M21" s="478" t="s">
        <v>524</v>
      </c>
      <c r="N21" s="476">
        <v>61.643999999999998</v>
      </c>
      <c r="O21" s="476">
        <v>12.683999999999999</v>
      </c>
      <c r="P21" s="476">
        <v>74.328999999999994</v>
      </c>
      <c r="Q21" s="476"/>
      <c r="R21" s="476">
        <v>0</v>
      </c>
      <c r="S21" s="476">
        <v>0</v>
      </c>
      <c r="T21" s="476">
        <v>0</v>
      </c>
      <c r="U21" s="476"/>
      <c r="V21" s="476">
        <v>1283061.081</v>
      </c>
      <c r="W21" s="476">
        <v>0</v>
      </c>
      <c r="X21" s="476">
        <v>1283061.081</v>
      </c>
      <c r="Y21" s="478" t="s">
        <v>524</v>
      </c>
      <c r="Z21" s="476">
        <v>0</v>
      </c>
      <c r="AA21" s="476">
        <v>0</v>
      </c>
      <c r="AB21" s="476">
        <v>0</v>
      </c>
      <c r="AC21" s="476"/>
      <c r="AD21" s="476">
        <v>166298.79300000001</v>
      </c>
      <c r="AE21" s="476">
        <v>134.989</v>
      </c>
      <c r="AF21" s="476">
        <v>166433.783</v>
      </c>
      <c r="AG21" s="476"/>
      <c r="AH21" s="476">
        <v>282.28899999999999</v>
      </c>
      <c r="AI21" s="476">
        <v>0</v>
      </c>
      <c r="AJ21" s="476">
        <v>282.28899999999999</v>
      </c>
      <c r="AK21" s="478" t="s">
        <v>524</v>
      </c>
      <c r="AL21" s="476">
        <v>0</v>
      </c>
      <c r="AM21" s="476">
        <v>0</v>
      </c>
      <c r="AN21" s="476">
        <v>0</v>
      </c>
      <c r="AO21" s="476"/>
      <c r="AP21" s="476">
        <v>38179.014999999999</v>
      </c>
      <c r="AQ21" s="476">
        <v>0</v>
      </c>
      <c r="AR21" s="476">
        <v>38179.014999999999</v>
      </c>
      <c r="AS21" s="476"/>
      <c r="AT21" s="476">
        <v>0</v>
      </c>
      <c r="AU21" s="476">
        <v>0</v>
      </c>
      <c r="AV21" s="476">
        <v>0</v>
      </c>
      <c r="AW21" s="478" t="s">
        <v>524</v>
      </c>
      <c r="AX21" s="476">
        <v>0</v>
      </c>
      <c r="AY21" s="476">
        <v>0</v>
      </c>
      <c r="AZ21" s="476">
        <v>0</v>
      </c>
      <c r="BA21" s="476"/>
      <c r="BB21" s="476">
        <v>0</v>
      </c>
      <c r="BC21" s="476">
        <v>0</v>
      </c>
      <c r="BD21" s="476">
        <v>0</v>
      </c>
      <c r="BE21" s="476"/>
      <c r="BF21" s="476">
        <v>0</v>
      </c>
      <c r="BG21" s="476">
        <v>0</v>
      </c>
      <c r="BH21" s="476">
        <v>0</v>
      </c>
      <c r="BI21" s="478" t="s">
        <v>524</v>
      </c>
      <c r="BJ21" s="476">
        <v>0</v>
      </c>
      <c r="BK21" s="476">
        <v>0</v>
      </c>
      <c r="BL21" s="476">
        <v>0</v>
      </c>
      <c r="BM21" s="476"/>
      <c r="BN21" s="476">
        <v>0</v>
      </c>
      <c r="BO21" s="476">
        <v>0</v>
      </c>
      <c r="BP21" s="476">
        <v>0</v>
      </c>
      <c r="BQ21" s="476"/>
      <c r="BR21" s="476">
        <v>4561857.7499999991</v>
      </c>
      <c r="BS21" s="476">
        <v>408596.37700000004</v>
      </c>
      <c r="BT21" s="476">
        <v>4970454.129999999</v>
      </c>
      <c r="BU21" s="478" t="s">
        <v>524</v>
      </c>
      <c r="BV21" s="476">
        <v>2793810.2349999999</v>
      </c>
      <c r="BW21" s="476">
        <v>0</v>
      </c>
      <c r="BX21" s="476">
        <v>2793810.2349999999</v>
      </c>
      <c r="BY21" s="476"/>
      <c r="BZ21" s="476">
        <v>4561857.7499999991</v>
      </c>
      <c r="CA21" s="476">
        <v>147.67300000000978</v>
      </c>
      <c r="CB21" s="476">
        <v>4562005.4249999989</v>
      </c>
      <c r="CC21" s="472"/>
      <c r="CD21" s="473"/>
      <c r="CE21" s="473"/>
      <c r="CF21" s="473"/>
    </row>
    <row r="22" spans="1:84" s="474" customFormat="1" ht="9" customHeight="1">
      <c r="A22" s="478" t="s">
        <v>525</v>
      </c>
      <c r="B22" s="476">
        <v>0</v>
      </c>
      <c r="C22" s="476">
        <v>0</v>
      </c>
      <c r="D22" s="476">
        <v>0</v>
      </c>
      <c r="E22" s="476"/>
      <c r="F22" s="476">
        <v>0</v>
      </c>
      <c r="G22" s="476">
        <v>0</v>
      </c>
      <c r="H22" s="476">
        <v>0</v>
      </c>
      <c r="I22" s="476"/>
      <c r="J22" s="476">
        <v>0</v>
      </c>
      <c r="K22" s="476">
        <v>0</v>
      </c>
      <c r="L22" s="476">
        <v>0</v>
      </c>
      <c r="M22" s="478" t="s">
        <v>525</v>
      </c>
      <c r="N22" s="476">
        <v>0</v>
      </c>
      <c r="O22" s="476">
        <v>0</v>
      </c>
      <c r="P22" s="476">
        <v>0</v>
      </c>
      <c r="Q22" s="476"/>
      <c r="R22" s="476">
        <v>0</v>
      </c>
      <c r="S22" s="476">
        <v>0</v>
      </c>
      <c r="T22" s="476">
        <v>0</v>
      </c>
      <c r="U22" s="476"/>
      <c r="V22" s="476">
        <v>0</v>
      </c>
      <c r="W22" s="476">
        <v>0</v>
      </c>
      <c r="X22" s="476">
        <v>0</v>
      </c>
      <c r="Y22" s="478" t="s">
        <v>525</v>
      </c>
      <c r="Z22" s="476">
        <v>0</v>
      </c>
      <c r="AA22" s="476">
        <v>0</v>
      </c>
      <c r="AB22" s="476">
        <v>0</v>
      </c>
      <c r="AC22" s="476"/>
      <c r="AD22" s="476">
        <v>0</v>
      </c>
      <c r="AE22" s="476">
        <v>0</v>
      </c>
      <c r="AF22" s="476">
        <v>0</v>
      </c>
      <c r="AG22" s="476"/>
      <c r="AH22" s="476">
        <v>0</v>
      </c>
      <c r="AI22" s="476">
        <v>0</v>
      </c>
      <c r="AJ22" s="476">
        <v>0</v>
      </c>
      <c r="AK22" s="478" t="s">
        <v>525</v>
      </c>
      <c r="AL22" s="476">
        <v>0</v>
      </c>
      <c r="AM22" s="476">
        <v>0</v>
      </c>
      <c r="AN22" s="476">
        <v>0</v>
      </c>
      <c r="AO22" s="476"/>
      <c r="AP22" s="476">
        <v>0</v>
      </c>
      <c r="AQ22" s="476">
        <v>0</v>
      </c>
      <c r="AR22" s="476">
        <v>0</v>
      </c>
      <c r="AS22" s="476"/>
      <c r="AT22" s="476">
        <v>0</v>
      </c>
      <c r="AU22" s="476">
        <v>0</v>
      </c>
      <c r="AV22" s="476">
        <v>0</v>
      </c>
      <c r="AW22" s="478" t="s">
        <v>525</v>
      </c>
      <c r="AX22" s="476">
        <v>0</v>
      </c>
      <c r="AY22" s="476">
        <v>0</v>
      </c>
      <c r="AZ22" s="476">
        <v>0</v>
      </c>
      <c r="BA22" s="476"/>
      <c r="BB22" s="476">
        <v>0</v>
      </c>
      <c r="BC22" s="476">
        <v>0</v>
      </c>
      <c r="BD22" s="476">
        <v>0</v>
      </c>
      <c r="BE22" s="476"/>
      <c r="BF22" s="476">
        <v>0</v>
      </c>
      <c r="BG22" s="476">
        <v>0</v>
      </c>
      <c r="BH22" s="476">
        <v>0</v>
      </c>
      <c r="BI22" s="478" t="s">
        <v>525</v>
      </c>
      <c r="BJ22" s="476">
        <v>0</v>
      </c>
      <c r="BK22" s="476">
        <v>0</v>
      </c>
      <c r="BL22" s="476">
        <v>0</v>
      </c>
      <c r="BM22" s="476"/>
      <c r="BN22" s="476">
        <v>0</v>
      </c>
      <c r="BO22" s="476">
        <v>0</v>
      </c>
      <c r="BP22" s="476">
        <v>0</v>
      </c>
      <c r="BQ22" s="476"/>
      <c r="BR22" s="476">
        <v>0</v>
      </c>
      <c r="BS22" s="476">
        <v>0</v>
      </c>
      <c r="BT22" s="476">
        <v>0</v>
      </c>
      <c r="BU22" s="478" t="s">
        <v>525</v>
      </c>
      <c r="BV22" s="476">
        <v>0</v>
      </c>
      <c r="BW22" s="476">
        <v>0</v>
      </c>
      <c r="BX22" s="476">
        <v>0</v>
      </c>
      <c r="BY22" s="476"/>
      <c r="BZ22" s="476">
        <v>0</v>
      </c>
      <c r="CA22" s="476">
        <v>0</v>
      </c>
      <c r="CB22" s="476">
        <v>0</v>
      </c>
      <c r="CC22" s="472"/>
      <c r="CD22" s="473"/>
      <c r="CE22" s="473"/>
      <c r="CF22" s="473"/>
    </row>
    <row r="23" spans="1:84" s="474" customFormat="1" ht="9" customHeight="1">
      <c r="A23" s="478" t="s">
        <v>526</v>
      </c>
      <c r="B23" s="476">
        <v>-3774.4670000000001</v>
      </c>
      <c r="C23" s="476">
        <v>0</v>
      </c>
      <c r="D23" s="476">
        <v>-3774.4670000000001</v>
      </c>
      <c r="E23" s="476"/>
      <c r="F23" s="476">
        <v>0</v>
      </c>
      <c r="G23" s="476">
        <v>0</v>
      </c>
      <c r="H23" s="476">
        <v>0</v>
      </c>
      <c r="I23" s="476"/>
      <c r="J23" s="476">
        <v>-5298.04</v>
      </c>
      <c r="K23" s="476">
        <v>-4160.3919999999998</v>
      </c>
      <c r="L23" s="476">
        <v>-9458.4320000000007</v>
      </c>
      <c r="M23" s="478" t="s">
        <v>526</v>
      </c>
      <c r="N23" s="476">
        <v>-5529.0680000000002</v>
      </c>
      <c r="O23" s="476">
        <v>0</v>
      </c>
      <c r="P23" s="476">
        <v>-5529.0680000000002</v>
      </c>
      <c r="Q23" s="476"/>
      <c r="R23" s="476">
        <v>-936.85599999999999</v>
      </c>
      <c r="S23" s="476">
        <v>0</v>
      </c>
      <c r="T23" s="476">
        <v>-936.85599999999999</v>
      </c>
      <c r="U23" s="476"/>
      <c r="V23" s="476">
        <v>0</v>
      </c>
      <c r="W23" s="476">
        <v>0</v>
      </c>
      <c r="X23" s="476">
        <v>0</v>
      </c>
      <c r="Y23" s="478" t="s">
        <v>526</v>
      </c>
      <c r="Z23" s="476">
        <v>0</v>
      </c>
      <c r="AA23" s="476">
        <v>0</v>
      </c>
      <c r="AB23" s="476">
        <v>0</v>
      </c>
      <c r="AC23" s="476"/>
      <c r="AD23" s="476">
        <v>-6434.348</v>
      </c>
      <c r="AE23" s="476">
        <v>-1229.4449999999999</v>
      </c>
      <c r="AF23" s="476">
        <v>-7663.7939999999999</v>
      </c>
      <c r="AG23" s="476"/>
      <c r="AH23" s="476">
        <v>-988.22900000000004</v>
      </c>
      <c r="AI23" s="476">
        <v>0</v>
      </c>
      <c r="AJ23" s="476">
        <v>-988.22900000000004</v>
      </c>
      <c r="AK23" s="478" t="s">
        <v>526</v>
      </c>
      <c r="AL23" s="476">
        <v>-999.33399999999995</v>
      </c>
      <c r="AM23" s="476">
        <v>0</v>
      </c>
      <c r="AN23" s="476">
        <v>-999.33399999999995</v>
      </c>
      <c r="AO23" s="476"/>
      <c r="AP23" s="476">
        <v>0</v>
      </c>
      <c r="AQ23" s="476">
        <v>0</v>
      </c>
      <c r="AR23" s="476">
        <v>0</v>
      </c>
      <c r="AS23" s="476"/>
      <c r="AT23" s="476">
        <v>0</v>
      </c>
      <c r="AU23" s="476">
        <v>0</v>
      </c>
      <c r="AV23" s="476">
        <v>0</v>
      </c>
      <c r="AW23" s="478" t="s">
        <v>526</v>
      </c>
      <c r="AX23" s="476">
        <v>0</v>
      </c>
      <c r="AY23" s="476">
        <v>0</v>
      </c>
      <c r="AZ23" s="476">
        <v>0</v>
      </c>
      <c r="BA23" s="476"/>
      <c r="BB23" s="476">
        <v>-960.27800000000002</v>
      </c>
      <c r="BC23" s="476">
        <v>0</v>
      </c>
      <c r="BD23" s="476">
        <v>-960.27800000000002</v>
      </c>
      <c r="BE23" s="476"/>
      <c r="BF23" s="476">
        <v>0</v>
      </c>
      <c r="BG23" s="476">
        <v>0</v>
      </c>
      <c r="BH23" s="476">
        <v>0</v>
      </c>
      <c r="BI23" s="478" t="s">
        <v>526</v>
      </c>
      <c r="BJ23" s="476">
        <v>0</v>
      </c>
      <c r="BK23" s="476">
        <v>0</v>
      </c>
      <c r="BL23" s="476">
        <v>0</v>
      </c>
      <c r="BM23" s="476"/>
      <c r="BN23" s="476">
        <v>0</v>
      </c>
      <c r="BO23" s="476">
        <v>0</v>
      </c>
      <c r="BP23" s="476">
        <v>0</v>
      </c>
      <c r="BQ23" s="476"/>
      <c r="BR23" s="476">
        <v>-24920.62</v>
      </c>
      <c r="BS23" s="476">
        <v>-5389.8369999999995</v>
      </c>
      <c r="BT23" s="476">
        <v>-30310.457999999995</v>
      </c>
      <c r="BU23" s="478" t="s">
        <v>526</v>
      </c>
      <c r="BV23" s="476">
        <v>-5298.04</v>
      </c>
      <c r="BW23" s="476">
        <v>-4160.3919999999998</v>
      </c>
      <c r="BX23" s="476">
        <v>-9458.4320000000007</v>
      </c>
      <c r="BY23" s="476"/>
      <c r="BZ23" s="476">
        <v>-24920.62</v>
      </c>
      <c r="CA23" s="476">
        <v>-5389.8369999999995</v>
      </c>
      <c r="CB23" s="476">
        <v>-30310.457999999995</v>
      </c>
      <c r="CC23" s="472"/>
      <c r="CD23" s="473"/>
      <c r="CE23" s="473"/>
      <c r="CF23" s="473"/>
    </row>
    <row r="24" spans="1:84" s="480" customFormat="1" ht="4.3499999999999996" customHeight="1">
      <c r="A24" s="478"/>
      <c r="B24" s="476"/>
      <c r="C24" s="476"/>
      <c r="D24" s="476"/>
      <c r="E24" s="476"/>
      <c r="F24" s="476"/>
      <c r="G24" s="476"/>
      <c r="H24" s="476"/>
      <c r="I24" s="476"/>
      <c r="J24" s="476"/>
      <c r="K24" s="476"/>
      <c r="L24" s="476"/>
      <c r="M24" s="478"/>
      <c r="N24" s="476"/>
      <c r="O24" s="476"/>
      <c r="P24" s="476"/>
      <c r="Q24" s="476"/>
      <c r="R24" s="476"/>
      <c r="S24" s="476"/>
      <c r="T24" s="476"/>
      <c r="U24" s="476"/>
      <c r="V24" s="476"/>
      <c r="W24" s="476"/>
      <c r="X24" s="476"/>
      <c r="Y24" s="478"/>
      <c r="Z24" s="476"/>
      <c r="AA24" s="476"/>
      <c r="AB24" s="476"/>
      <c r="AC24" s="476"/>
      <c r="AD24" s="476"/>
      <c r="AE24" s="476"/>
      <c r="AF24" s="476"/>
      <c r="AG24" s="476"/>
      <c r="AH24" s="476"/>
      <c r="AI24" s="476"/>
      <c r="AJ24" s="476"/>
      <c r="AK24" s="478"/>
      <c r="AL24" s="476"/>
      <c r="AM24" s="476"/>
      <c r="AN24" s="476"/>
      <c r="AO24" s="476"/>
      <c r="AP24" s="476"/>
      <c r="AQ24" s="476"/>
      <c r="AR24" s="476"/>
      <c r="AS24" s="476"/>
      <c r="AT24" s="476"/>
      <c r="AU24" s="476"/>
      <c r="AV24" s="476"/>
      <c r="AW24" s="478"/>
      <c r="AX24" s="476"/>
      <c r="AY24" s="476"/>
      <c r="AZ24" s="476"/>
      <c r="BA24" s="476"/>
      <c r="BB24" s="476"/>
      <c r="BC24" s="476"/>
      <c r="BD24" s="476"/>
      <c r="BE24" s="476"/>
      <c r="BF24" s="476"/>
      <c r="BG24" s="476"/>
      <c r="BH24" s="476"/>
      <c r="BI24" s="478"/>
      <c r="BJ24" s="476"/>
      <c r="BK24" s="476"/>
      <c r="BL24" s="476"/>
      <c r="BM24" s="476"/>
      <c r="BN24" s="476"/>
      <c r="BO24" s="476"/>
      <c r="BP24" s="476"/>
      <c r="BQ24" s="476"/>
      <c r="BR24" s="476"/>
      <c r="BS24" s="476"/>
      <c r="BT24" s="476"/>
      <c r="BU24" s="478"/>
      <c r="BV24" s="476"/>
      <c r="BW24" s="476"/>
      <c r="BX24" s="476"/>
      <c r="BY24" s="476"/>
      <c r="BZ24" s="476"/>
      <c r="CA24" s="476"/>
      <c r="CB24" s="476"/>
      <c r="CC24" s="472"/>
      <c r="CD24" s="479"/>
      <c r="CE24" s="479"/>
      <c r="CF24" s="479"/>
    </row>
    <row r="25" spans="1:84" s="474" customFormat="1" ht="9" customHeight="1">
      <c r="A25" s="470" t="s">
        <v>527</v>
      </c>
      <c r="B25" s="470">
        <v>50720217.541000001</v>
      </c>
      <c r="C25" s="470">
        <v>19155138.070999999</v>
      </c>
      <c r="D25" s="470">
        <v>69875355.612000003</v>
      </c>
      <c r="E25" s="470"/>
      <c r="F25" s="470">
        <v>1617948.469</v>
      </c>
      <c r="G25" s="470">
        <v>142641.29300000001</v>
      </c>
      <c r="H25" s="470">
        <v>1760589.763</v>
      </c>
      <c r="I25" s="470"/>
      <c r="J25" s="470">
        <v>73999509.876000002</v>
      </c>
      <c r="K25" s="470">
        <v>36364347.119999997</v>
      </c>
      <c r="L25" s="470">
        <v>110363856.99600001</v>
      </c>
      <c r="M25" s="470" t="s">
        <v>527</v>
      </c>
      <c r="N25" s="470">
        <v>6526657.9460000005</v>
      </c>
      <c r="O25" s="470">
        <v>1434622.723</v>
      </c>
      <c r="P25" s="470">
        <v>7961280.6689999998</v>
      </c>
      <c r="Q25" s="471"/>
      <c r="R25" s="470">
        <v>8589639.2469999995</v>
      </c>
      <c r="S25" s="470">
        <v>4667585.1950000003</v>
      </c>
      <c r="T25" s="470">
        <v>13257224.442</v>
      </c>
      <c r="U25" s="471"/>
      <c r="V25" s="470">
        <v>36441533.428000003</v>
      </c>
      <c r="W25" s="470">
        <v>12369108.875</v>
      </c>
      <c r="X25" s="470">
        <v>48810642.303000003</v>
      </c>
      <c r="Y25" s="470" t="s">
        <v>527</v>
      </c>
      <c r="Z25" s="470">
        <v>1418745.0719999999</v>
      </c>
      <c r="AA25" s="470">
        <v>528092.83400000003</v>
      </c>
      <c r="AB25" s="470">
        <v>1946837.9069999999</v>
      </c>
      <c r="AC25" s="471"/>
      <c r="AD25" s="470">
        <v>32071231.331</v>
      </c>
      <c r="AE25" s="470">
        <v>12217685.763</v>
      </c>
      <c r="AF25" s="470">
        <v>44288917.093999997</v>
      </c>
      <c r="AG25" s="471"/>
      <c r="AH25" s="470">
        <v>12017501.965</v>
      </c>
      <c r="AI25" s="470">
        <v>9796.7530000000006</v>
      </c>
      <c r="AJ25" s="470">
        <v>12027298.718</v>
      </c>
      <c r="AK25" s="470" t="s">
        <v>527</v>
      </c>
      <c r="AL25" s="470">
        <v>2702709.5819999999</v>
      </c>
      <c r="AM25" s="470">
        <v>656576.72499999998</v>
      </c>
      <c r="AN25" s="470">
        <v>3359286.307</v>
      </c>
      <c r="AO25" s="471"/>
      <c r="AP25" s="470">
        <v>3362456.105</v>
      </c>
      <c r="AQ25" s="470">
        <v>78.900999999999996</v>
      </c>
      <c r="AR25" s="470">
        <v>3362535.0070000002</v>
      </c>
      <c r="AS25" s="471"/>
      <c r="AT25" s="470">
        <v>2082044.872</v>
      </c>
      <c r="AU25" s="470">
        <v>4154401.372</v>
      </c>
      <c r="AV25" s="470">
        <v>6236446.2450000001</v>
      </c>
      <c r="AW25" s="470" t="s">
        <v>527</v>
      </c>
      <c r="AX25" s="470">
        <v>1474982.3149999999</v>
      </c>
      <c r="AY25" s="470">
        <v>0</v>
      </c>
      <c r="AZ25" s="470">
        <v>1474982.3149999999</v>
      </c>
      <c r="BA25" s="471"/>
      <c r="BB25" s="470">
        <v>635158.49699999997</v>
      </c>
      <c r="BC25" s="470">
        <v>26154.225999999999</v>
      </c>
      <c r="BD25" s="470">
        <v>661312.723</v>
      </c>
      <c r="BE25" s="471"/>
      <c r="BF25" s="470">
        <v>244041.932</v>
      </c>
      <c r="BG25" s="470">
        <v>788676.99399999995</v>
      </c>
      <c r="BH25" s="470">
        <v>1032718.927</v>
      </c>
      <c r="BI25" s="470" t="s">
        <v>527</v>
      </c>
      <c r="BJ25" s="470">
        <v>60545</v>
      </c>
      <c r="BK25" s="470">
        <v>139900.84700000001</v>
      </c>
      <c r="BL25" s="470">
        <v>200445.84700000001</v>
      </c>
      <c r="BM25" s="470"/>
      <c r="BN25" s="470">
        <v>395255.84700000001</v>
      </c>
      <c r="BO25" s="470">
        <v>514703.27399999998</v>
      </c>
      <c r="BP25" s="470">
        <v>909959.12100000004</v>
      </c>
      <c r="BQ25" s="470"/>
      <c r="BR25" s="470">
        <v>234360179.02500001</v>
      </c>
      <c r="BS25" s="470">
        <v>93169510.965999991</v>
      </c>
      <c r="BT25" s="470">
        <v>327529689.99599999</v>
      </c>
      <c r="BU25" s="470" t="s">
        <v>527</v>
      </c>
      <c r="BV25" s="470">
        <v>73999509.876000002</v>
      </c>
      <c r="BW25" s="470">
        <v>37429262.693000004</v>
      </c>
      <c r="BX25" s="470">
        <v>111428772.56999999</v>
      </c>
      <c r="BY25" s="470"/>
      <c r="BZ25" s="470">
        <v>234360179.02499998</v>
      </c>
      <c r="CA25" s="470">
        <v>94234426.539000005</v>
      </c>
      <c r="CB25" s="470">
        <v>328594605.56999999</v>
      </c>
      <c r="CC25" s="472"/>
      <c r="CD25" s="483"/>
      <c r="CE25" s="473"/>
      <c r="CF25" s="473"/>
    </row>
    <row r="26" spans="1:84" s="474" customFormat="1" ht="9" customHeight="1">
      <c r="A26" s="481" t="s">
        <v>528</v>
      </c>
      <c r="B26" s="481">
        <v>50464373.869000003</v>
      </c>
      <c r="C26" s="481">
        <v>18992142.557</v>
      </c>
      <c r="D26" s="481">
        <v>69456516.425999999</v>
      </c>
      <c r="E26" s="481"/>
      <c r="F26" s="481">
        <v>1615229.675</v>
      </c>
      <c r="G26" s="481">
        <v>139819.47200000001</v>
      </c>
      <c r="H26" s="481">
        <v>1755049.148</v>
      </c>
      <c r="I26" s="481"/>
      <c r="J26" s="481">
        <v>74261830.838</v>
      </c>
      <c r="K26" s="481">
        <v>35972074.112000003</v>
      </c>
      <c r="L26" s="481">
        <v>110233904.95</v>
      </c>
      <c r="M26" s="481" t="s">
        <v>528</v>
      </c>
      <c r="N26" s="481">
        <v>6454953.9950000001</v>
      </c>
      <c r="O26" s="481">
        <v>1386931.311</v>
      </c>
      <c r="P26" s="481">
        <v>7841885.307</v>
      </c>
      <c r="Q26" s="482"/>
      <c r="R26" s="481">
        <v>8605291.2149999999</v>
      </c>
      <c r="S26" s="481">
        <v>4776313.6859999998</v>
      </c>
      <c r="T26" s="481">
        <v>13381604.902000001</v>
      </c>
      <c r="U26" s="482"/>
      <c r="V26" s="481">
        <v>36241559.388999999</v>
      </c>
      <c r="W26" s="481">
        <v>12244201.994000001</v>
      </c>
      <c r="X26" s="481">
        <v>48485761.383000001</v>
      </c>
      <c r="Y26" s="481" t="s">
        <v>528</v>
      </c>
      <c r="Z26" s="481">
        <v>1433653.7290000001</v>
      </c>
      <c r="AA26" s="481">
        <v>532480.72699999996</v>
      </c>
      <c r="AB26" s="481">
        <v>1966134.4569999999</v>
      </c>
      <c r="AC26" s="482"/>
      <c r="AD26" s="481">
        <v>32347037.613000002</v>
      </c>
      <c r="AE26" s="481">
        <v>12322889.651000001</v>
      </c>
      <c r="AF26" s="481">
        <v>44669927.265000001</v>
      </c>
      <c r="AG26" s="482"/>
      <c r="AH26" s="481">
        <v>12214437.663000001</v>
      </c>
      <c r="AI26" s="481">
        <v>13253.282999999999</v>
      </c>
      <c r="AJ26" s="481">
        <v>12227690.947000001</v>
      </c>
      <c r="AK26" s="481" t="s">
        <v>528</v>
      </c>
      <c r="AL26" s="481">
        <v>2729714.352</v>
      </c>
      <c r="AM26" s="481">
        <v>658731.50100000005</v>
      </c>
      <c r="AN26" s="481">
        <v>3388445.8539999998</v>
      </c>
      <c r="AO26" s="482"/>
      <c r="AP26" s="481">
        <v>3436154.0159999998</v>
      </c>
      <c r="AQ26" s="481">
        <v>79.356999999999999</v>
      </c>
      <c r="AR26" s="481">
        <v>3436233.3730000001</v>
      </c>
      <c r="AS26" s="482"/>
      <c r="AT26" s="481">
        <v>2226313.4350000001</v>
      </c>
      <c r="AU26" s="481">
        <v>3993019.69</v>
      </c>
      <c r="AV26" s="481">
        <v>6219333.125</v>
      </c>
      <c r="AW26" s="481" t="s">
        <v>528</v>
      </c>
      <c r="AX26" s="481">
        <v>1503217.2749999999</v>
      </c>
      <c r="AY26" s="481">
        <v>0</v>
      </c>
      <c r="AZ26" s="481">
        <v>1503217.2749999999</v>
      </c>
      <c r="BA26" s="482"/>
      <c r="BB26" s="481">
        <v>621855.12</v>
      </c>
      <c r="BC26" s="481">
        <v>26403.236000000001</v>
      </c>
      <c r="BD26" s="481">
        <v>648258.35699999996</v>
      </c>
      <c r="BE26" s="482"/>
      <c r="BF26" s="481">
        <v>245821.25599999999</v>
      </c>
      <c r="BG26" s="481">
        <v>796912.28700000001</v>
      </c>
      <c r="BH26" s="481">
        <v>1042733.544</v>
      </c>
      <c r="BI26" s="481" t="s">
        <v>528</v>
      </c>
      <c r="BJ26" s="481">
        <v>65000</v>
      </c>
      <c r="BK26" s="481">
        <v>140942</v>
      </c>
      <c r="BL26" s="481">
        <v>205942</v>
      </c>
      <c r="BM26" s="481"/>
      <c r="BN26" s="481">
        <v>398731.86</v>
      </c>
      <c r="BO26" s="481">
        <v>512673.49300000002</v>
      </c>
      <c r="BP26" s="481">
        <v>911405.353</v>
      </c>
      <c r="BQ26" s="481"/>
      <c r="BR26" s="481">
        <v>234865175.30000004</v>
      </c>
      <c r="BS26" s="481">
        <v>92508868.356999993</v>
      </c>
      <c r="BT26" s="481">
        <v>327374043.66600001</v>
      </c>
      <c r="BU26" s="481" t="s">
        <v>528</v>
      </c>
      <c r="BV26" s="481">
        <v>74261830.838</v>
      </c>
      <c r="BW26" s="481">
        <v>37046309.563000001</v>
      </c>
      <c r="BX26" s="481">
        <v>111308140.40099999</v>
      </c>
      <c r="BY26" s="481"/>
      <c r="BZ26" s="481">
        <v>234865175.30000004</v>
      </c>
      <c r="CA26" s="481">
        <v>93583103.807999998</v>
      </c>
      <c r="CB26" s="481">
        <v>328448279.11699998</v>
      </c>
      <c r="CC26" s="472"/>
      <c r="CD26" s="473"/>
      <c r="CE26" s="473"/>
      <c r="CF26" s="473"/>
    </row>
    <row r="27" spans="1:84" s="474" customFormat="1" ht="9" customHeight="1">
      <c r="A27" s="478" t="s">
        <v>529</v>
      </c>
      <c r="B27" s="476">
        <v>772.77800000000002</v>
      </c>
      <c r="C27" s="476">
        <v>665.67100000000005</v>
      </c>
      <c r="D27" s="476">
        <v>1438.45</v>
      </c>
      <c r="E27" s="476"/>
      <c r="F27" s="476">
        <v>0.78100000000000003</v>
      </c>
      <c r="G27" s="476">
        <v>41.945999999999998</v>
      </c>
      <c r="H27" s="476">
        <v>42.728000000000002</v>
      </c>
      <c r="I27" s="476"/>
      <c r="J27" s="476">
        <v>127847.28599999999</v>
      </c>
      <c r="K27" s="476">
        <v>186877.304</v>
      </c>
      <c r="L27" s="476">
        <v>314724.59000000003</v>
      </c>
      <c r="M27" s="478" t="s">
        <v>529</v>
      </c>
      <c r="N27" s="476">
        <v>4986.0230000000001</v>
      </c>
      <c r="O27" s="476">
        <v>486.90600000000001</v>
      </c>
      <c r="P27" s="476">
        <v>5472.93</v>
      </c>
      <c r="Q27" s="476"/>
      <c r="R27" s="476">
        <v>742.77099999999996</v>
      </c>
      <c r="S27" s="476">
        <v>216.834</v>
      </c>
      <c r="T27" s="476">
        <v>959.60500000000002</v>
      </c>
      <c r="U27" s="476"/>
      <c r="V27" s="476">
        <v>54626.623</v>
      </c>
      <c r="W27" s="476">
        <v>28509.685000000001</v>
      </c>
      <c r="X27" s="476">
        <v>83136.308999999994</v>
      </c>
      <c r="Y27" s="478" t="s">
        <v>529</v>
      </c>
      <c r="Z27" s="476">
        <v>3679.82</v>
      </c>
      <c r="AA27" s="476">
        <v>11595.16</v>
      </c>
      <c r="AB27" s="476">
        <v>15274.98</v>
      </c>
      <c r="AC27" s="476"/>
      <c r="AD27" s="476">
        <v>4261.1729999999998</v>
      </c>
      <c r="AE27" s="476">
        <v>6043.1049999999996</v>
      </c>
      <c r="AF27" s="476">
        <v>10304.278</v>
      </c>
      <c r="AG27" s="476"/>
      <c r="AH27" s="476">
        <v>0</v>
      </c>
      <c r="AI27" s="476">
        <v>0</v>
      </c>
      <c r="AJ27" s="476">
        <v>0</v>
      </c>
      <c r="AK27" s="478" t="s">
        <v>529</v>
      </c>
      <c r="AL27" s="476">
        <v>20.667000000000002</v>
      </c>
      <c r="AM27" s="476">
        <v>0</v>
      </c>
      <c r="AN27" s="476">
        <v>20.667000000000002</v>
      </c>
      <c r="AO27" s="476"/>
      <c r="AP27" s="476">
        <v>0</v>
      </c>
      <c r="AQ27" s="476">
        <v>0</v>
      </c>
      <c r="AR27" s="476">
        <v>0</v>
      </c>
      <c r="AS27" s="476"/>
      <c r="AT27" s="476">
        <v>120.657</v>
      </c>
      <c r="AU27" s="476">
        <v>30.574999999999999</v>
      </c>
      <c r="AV27" s="476">
        <v>151.232</v>
      </c>
      <c r="AW27" s="478" t="s">
        <v>529</v>
      </c>
      <c r="AX27" s="476">
        <v>0</v>
      </c>
      <c r="AY27" s="476">
        <v>0</v>
      </c>
      <c r="AZ27" s="476">
        <v>0</v>
      </c>
      <c r="BA27" s="476"/>
      <c r="BB27" s="476">
        <v>0</v>
      </c>
      <c r="BC27" s="476">
        <v>0</v>
      </c>
      <c r="BD27" s="476">
        <v>0</v>
      </c>
      <c r="BE27" s="476"/>
      <c r="BF27" s="476">
        <v>0</v>
      </c>
      <c r="BG27" s="476">
        <v>0</v>
      </c>
      <c r="BH27" s="476">
        <v>0</v>
      </c>
      <c r="BI27" s="478" t="s">
        <v>529</v>
      </c>
      <c r="BJ27" s="476">
        <v>0</v>
      </c>
      <c r="BK27" s="476">
        <v>0</v>
      </c>
      <c r="BL27" s="476">
        <v>0</v>
      </c>
      <c r="BM27" s="476"/>
      <c r="BN27" s="476">
        <v>0</v>
      </c>
      <c r="BO27" s="476">
        <v>0</v>
      </c>
      <c r="BP27" s="476">
        <v>0</v>
      </c>
      <c r="BQ27" s="476"/>
      <c r="BR27" s="476">
        <v>197058.579</v>
      </c>
      <c r="BS27" s="476">
        <v>234467.18600000002</v>
      </c>
      <c r="BT27" s="476">
        <v>431525.76900000003</v>
      </c>
      <c r="BU27" s="478" t="s">
        <v>529</v>
      </c>
      <c r="BV27" s="476">
        <v>127847.28599999999</v>
      </c>
      <c r="BW27" s="476">
        <v>186881.84899999999</v>
      </c>
      <c r="BX27" s="476">
        <v>314729.136</v>
      </c>
      <c r="BY27" s="476"/>
      <c r="BZ27" s="476">
        <v>197058.579</v>
      </c>
      <c r="CA27" s="476">
        <v>234471.731</v>
      </c>
      <c r="CB27" s="476">
        <v>431530.315</v>
      </c>
      <c r="CC27" s="484"/>
      <c r="CD27" s="473"/>
      <c r="CE27" s="473"/>
      <c r="CF27" s="473"/>
    </row>
    <row r="28" spans="1:84" s="474" customFormat="1" ht="9" customHeight="1">
      <c r="A28" s="478" t="s">
        <v>530</v>
      </c>
      <c r="B28" s="476">
        <v>3888386.7059999998</v>
      </c>
      <c r="C28" s="476">
        <v>398284.81099999999</v>
      </c>
      <c r="D28" s="476">
        <v>4286671.517</v>
      </c>
      <c r="E28" s="476"/>
      <c r="F28" s="476">
        <v>3083.3589999999999</v>
      </c>
      <c r="G28" s="476">
        <v>303.46199999999999</v>
      </c>
      <c r="H28" s="476">
        <v>3386.8209999999999</v>
      </c>
      <c r="I28" s="476"/>
      <c r="J28" s="476">
        <v>6045233.7149999999</v>
      </c>
      <c r="K28" s="476">
        <v>897859.07799999998</v>
      </c>
      <c r="L28" s="476">
        <v>6943092.7939999998</v>
      </c>
      <c r="M28" s="478" t="s">
        <v>530</v>
      </c>
      <c r="N28" s="476">
        <v>672164.64899999998</v>
      </c>
      <c r="O28" s="476">
        <v>115124.876</v>
      </c>
      <c r="P28" s="476">
        <v>787289.52500000002</v>
      </c>
      <c r="Q28" s="476"/>
      <c r="R28" s="476">
        <v>291277.55699999997</v>
      </c>
      <c r="S28" s="476">
        <v>38071.593000000001</v>
      </c>
      <c r="T28" s="476">
        <v>329349.15000000002</v>
      </c>
      <c r="U28" s="476"/>
      <c r="V28" s="476">
        <v>2267502.11</v>
      </c>
      <c r="W28" s="476">
        <v>318148.11599999998</v>
      </c>
      <c r="X28" s="476">
        <v>2585650.2259999998</v>
      </c>
      <c r="Y28" s="478" t="s">
        <v>530</v>
      </c>
      <c r="Z28" s="476">
        <v>16954.608</v>
      </c>
      <c r="AA28" s="476">
        <v>4768.4520000000002</v>
      </c>
      <c r="AB28" s="476">
        <v>21723.06</v>
      </c>
      <c r="AC28" s="476"/>
      <c r="AD28" s="476">
        <v>2457552.318</v>
      </c>
      <c r="AE28" s="476">
        <v>428072.82199999999</v>
      </c>
      <c r="AF28" s="476">
        <v>2885625.14</v>
      </c>
      <c r="AG28" s="476"/>
      <c r="AH28" s="476">
        <v>0</v>
      </c>
      <c r="AI28" s="476">
        <v>0</v>
      </c>
      <c r="AJ28" s="476">
        <v>0</v>
      </c>
      <c r="AK28" s="478" t="s">
        <v>530</v>
      </c>
      <c r="AL28" s="476">
        <v>10357.218000000001</v>
      </c>
      <c r="AM28" s="476">
        <v>1416.0730000000001</v>
      </c>
      <c r="AN28" s="476">
        <v>11773.291999999999</v>
      </c>
      <c r="AO28" s="476"/>
      <c r="AP28" s="476">
        <v>1766702.182</v>
      </c>
      <c r="AQ28" s="476">
        <v>0</v>
      </c>
      <c r="AR28" s="476">
        <v>1766702.182</v>
      </c>
      <c r="AS28" s="476"/>
      <c r="AT28" s="476">
        <v>0</v>
      </c>
      <c r="AU28" s="476">
        <v>0</v>
      </c>
      <c r="AV28" s="476">
        <v>0</v>
      </c>
      <c r="AW28" s="478" t="s">
        <v>530</v>
      </c>
      <c r="AX28" s="476">
        <v>789431.59400000004</v>
      </c>
      <c r="AY28" s="476">
        <v>0</v>
      </c>
      <c r="AZ28" s="476">
        <v>789431.59400000004</v>
      </c>
      <c r="BA28" s="476"/>
      <c r="BB28" s="476">
        <v>0</v>
      </c>
      <c r="BC28" s="476">
        <v>0</v>
      </c>
      <c r="BD28" s="476">
        <v>0</v>
      </c>
      <c r="BE28" s="476"/>
      <c r="BF28" s="476">
        <v>0</v>
      </c>
      <c r="BG28" s="476">
        <v>0</v>
      </c>
      <c r="BH28" s="476">
        <v>0</v>
      </c>
      <c r="BI28" s="478" t="s">
        <v>530</v>
      </c>
      <c r="BJ28" s="476">
        <v>0</v>
      </c>
      <c r="BK28" s="476">
        <v>0</v>
      </c>
      <c r="BL28" s="476">
        <v>0</v>
      </c>
      <c r="BM28" s="476"/>
      <c r="BN28" s="476">
        <v>0</v>
      </c>
      <c r="BO28" s="476">
        <v>0</v>
      </c>
      <c r="BP28" s="476">
        <v>0</v>
      </c>
      <c r="BQ28" s="476"/>
      <c r="BR28" s="476">
        <v>18208646.015999999</v>
      </c>
      <c r="BS28" s="476">
        <v>2202049.2829999998</v>
      </c>
      <c r="BT28" s="476">
        <v>20410695.300999999</v>
      </c>
      <c r="BU28" s="478" t="s">
        <v>530</v>
      </c>
      <c r="BV28" s="476">
        <v>6045233.7149999999</v>
      </c>
      <c r="BW28" s="476">
        <v>897859.07799999998</v>
      </c>
      <c r="BX28" s="476">
        <v>6943092.7939999998</v>
      </c>
      <c r="BY28" s="476"/>
      <c r="BZ28" s="476">
        <v>18208646.015999999</v>
      </c>
      <c r="CA28" s="476">
        <v>2202049.2829999998</v>
      </c>
      <c r="CB28" s="476">
        <v>20410695.300999999</v>
      </c>
      <c r="CC28" s="472"/>
      <c r="CD28" s="473"/>
      <c r="CE28" s="473"/>
      <c r="CF28" s="473"/>
    </row>
    <row r="29" spans="1:84" s="474" customFormat="1" ht="9" customHeight="1">
      <c r="A29" s="478" t="s">
        <v>531</v>
      </c>
      <c r="B29" s="476">
        <v>403563.27399999998</v>
      </c>
      <c r="C29" s="476">
        <v>698670.70600000001</v>
      </c>
      <c r="D29" s="476">
        <v>1102233.98</v>
      </c>
      <c r="E29" s="476"/>
      <c r="F29" s="476">
        <v>2634.2489999999998</v>
      </c>
      <c r="G29" s="476">
        <v>8963.4330000000009</v>
      </c>
      <c r="H29" s="476">
        <v>11597.683000000001</v>
      </c>
      <c r="I29" s="476"/>
      <c r="J29" s="476">
        <v>1488424.1059999999</v>
      </c>
      <c r="K29" s="476">
        <v>1680968.7169999999</v>
      </c>
      <c r="L29" s="476">
        <v>3169392.824</v>
      </c>
      <c r="M29" s="478" t="s">
        <v>531</v>
      </c>
      <c r="N29" s="476">
        <v>51014.184000000001</v>
      </c>
      <c r="O29" s="476">
        <v>57918.678</v>
      </c>
      <c r="P29" s="476">
        <v>108932.863</v>
      </c>
      <c r="Q29" s="476"/>
      <c r="R29" s="476">
        <v>168414.22099999999</v>
      </c>
      <c r="S29" s="476">
        <v>224605.75200000001</v>
      </c>
      <c r="T29" s="476">
        <v>393019.973</v>
      </c>
      <c r="U29" s="476"/>
      <c r="V29" s="476">
        <v>317034.52500000002</v>
      </c>
      <c r="W29" s="476">
        <v>405582.554</v>
      </c>
      <c r="X29" s="476">
        <v>722617.08</v>
      </c>
      <c r="Y29" s="478" t="s">
        <v>531</v>
      </c>
      <c r="Z29" s="476">
        <v>0</v>
      </c>
      <c r="AA29" s="476">
        <v>0</v>
      </c>
      <c r="AB29" s="476">
        <v>0</v>
      </c>
      <c r="AC29" s="476"/>
      <c r="AD29" s="476">
        <v>679000.03899999999</v>
      </c>
      <c r="AE29" s="476">
        <v>888411.04399999999</v>
      </c>
      <c r="AF29" s="476">
        <v>1567411.0830000001</v>
      </c>
      <c r="AG29" s="476"/>
      <c r="AH29" s="476">
        <v>0</v>
      </c>
      <c r="AI29" s="476">
        <v>0</v>
      </c>
      <c r="AJ29" s="476">
        <v>0</v>
      </c>
      <c r="AK29" s="478" t="s">
        <v>531</v>
      </c>
      <c r="AL29" s="476">
        <v>7716.9480000000003</v>
      </c>
      <c r="AM29" s="476">
        <v>1626.106</v>
      </c>
      <c r="AN29" s="476">
        <v>9343.0540000000001</v>
      </c>
      <c r="AO29" s="476"/>
      <c r="AP29" s="476">
        <v>0</v>
      </c>
      <c r="AQ29" s="476">
        <v>0</v>
      </c>
      <c r="AR29" s="476">
        <v>0</v>
      </c>
      <c r="AS29" s="476"/>
      <c r="AT29" s="476">
        <v>317312.20799999998</v>
      </c>
      <c r="AU29" s="476">
        <v>262981.78999999998</v>
      </c>
      <c r="AV29" s="476">
        <v>580293.99800000002</v>
      </c>
      <c r="AW29" s="478" t="s">
        <v>531</v>
      </c>
      <c r="AX29" s="476">
        <v>0</v>
      </c>
      <c r="AY29" s="476">
        <v>0</v>
      </c>
      <c r="AZ29" s="476">
        <v>0</v>
      </c>
      <c r="BA29" s="476"/>
      <c r="BB29" s="476">
        <v>0</v>
      </c>
      <c r="BC29" s="476">
        <v>0</v>
      </c>
      <c r="BD29" s="476">
        <v>0</v>
      </c>
      <c r="BE29" s="476"/>
      <c r="BF29" s="476">
        <v>0</v>
      </c>
      <c r="BG29" s="476">
        <v>2107.7060000000001</v>
      </c>
      <c r="BH29" s="476">
        <v>2107.7060000000001</v>
      </c>
      <c r="BI29" s="478" t="s">
        <v>531</v>
      </c>
      <c r="BJ29" s="476">
        <v>0</v>
      </c>
      <c r="BK29" s="476">
        <v>0</v>
      </c>
      <c r="BL29" s="476">
        <v>0</v>
      </c>
      <c r="BM29" s="476"/>
      <c r="BN29" s="476">
        <v>0</v>
      </c>
      <c r="BO29" s="476">
        <v>0</v>
      </c>
      <c r="BP29" s="476">
        <v>0</v>
      </c>
      <c r="BQ29" s="476"/>
      <c r="BR29" s="476">
        <v>3435113.7539999997</v>
      </c>
      <c r="BS29" s="476">
        <v>4231836.4859999996</v>
      </c>
      <c r="BT29" s="476">
        <v>7666950.243999999</v>
      </c>
      <c r="BU29" s="478" t="s">
        <v>531</v>
      </c>
      <c r="BV29" s="476">
        <v>1488424.1059999999</v>
      </c>
      <c r="BW29" s="476">
        <v>1680968.7169999999</v>
      </c>
      <c r="BX29" s="476">
        <v>3169392.824</v>
      </c>
      <c r="BY29" s="476"/>
      <c r="BZ29" s="476">
        <v>3435113.7539999997</v>
      </c>
      <c r="CA29" s="476">
        <v>4231836.4859999996</v>
      </c>
      <c r="CB29" s="476">
        <v>7666950.243999999</v>
      </c>
      <c r="CC29" s="472"/>
      <c r="CD29" s="473"/>
      <c r="CE29" s="473"/>
      <c r="CF29" s="473"/>
    </row>
    <row r="30" spans="1:84" s="474" customFormat="1" ht="9" customHeight="1">
      <c r="A30" s="478" t="s">
        <v>532</v>
      </c>
      <c r="B30" s="476">
        <v>668257.21400000004</v>
      </c>
      <c r="C30" s="476">
        <v>440933.913</v>
      </c>
      <c r="D30" s="476">
        <v>1109191.1270000001</v>
      </c>
      <c r="E30" s="476"/>
      <c r="F30" s="476">
        <v>0</v>
      </c>
      <c r="G30" s="476">
        <v>0</v>
      </c>
      <c r="H30" s="476">
        <v>0</v>
      </c>
      <c r="I30" s="476"/>
      <c r="J30" s="476">
        <v>1672437.172</v>
      </c>
      <c r="K30" s="476">
        <v>1758885.9129999999</v>
      </c>
      <c r="L30" s="476">
        <v>3431323.0860000001</v>
      </c>
      <c r="M30" s="478" t="s">
        <v>532</v>
      </c>
      <c r="N30" s="476">
        <v>0</v>
      </c>
      <c r="O30" s="476">
        <v>0</v>
      </c>
      <c r="P30" s="476">
        <v>0</v>
      </c>
      <c r="Q30" s="476"/>
      <c r="R30" s="476">
        <v>196133.005</v>
      </c>
      <c r="S30" s="476">
        <v>97962.308999999994</v>
      </c>
      <c r="T30" s="476">
        <v>294095.315</v>
      </c>
      <c r="U30" s="476"/>
      <c r="V30" s="476">
        <v>438435.533</v>
      </c>
      <c r="W30" s="476">
        <v>826199.58100000001</v>
      </c>
      <c r="X30" s="476">
        <v>1264635.115</v>
      </c>
      <c r="Y30" s="478" t="s">
        <v>532</v>
      </c>
      <c r="Z30" s="476">
        <v>319419.21500000003</v>
      </c>
      <c r="AA30" s="476">
        <v>416641.734</v>
      </c>
      <c r="AB30" s="476">
        <v>736060.95</v>
      </c>
      <c r="AC30" s="476"/>
      <c r="AD30" s="476">
        <v>408250.68099999998</v>
      </c>
      <c r="AE30" s="476">
        <v>836543.96699999995</v>
      </c>
      <c r="AF30" s="476">
        <v>1244794.649</v>
      </c>
      <c r="AG30" s="476"/>
      <c r="AH30" s="476">
        <v>0</v>
      </c>
      <c r="AI30" s="476">
        <v>0</v>
      </c>
      <c r="AJ30" s="476">
        <v>0</v>
      </c>
      <c r="AK30" s="478" t="s">
        <v>532</v>
      </c>
      <c r="AL30" s="476">
        <v>0</v>
      </c>
      <c r="AM30" s="476">
        <v>0</v>
      </c>
      <c r="AN30" s="476">
        <v>0</v>
      </c>
      <c r="AO30" s="476"/>
      <c r="AP30" s="476">
        <v>0</v>
      </c>
      <c r="AQ30" s="476">
        <v>0</v>
      </c>
      <c r="AR30" s="476">
        <v>0</v>
      </c>
      <c r="AS30" s="476"/>
      <c r="AT30" s="476">
        <v>97949.187000000005</v>
      </c>
      <c r="AU30" s="476">
        <v>176988.06299999999</v>
      </c>
      <c r="AV30" s="476">
        <v>274937.25</v>
      </c>
      <c r="AW30" s="478" t="s">
        <v>532</v>
      </c>
      <c r="AX30" s="476">
        <v>0</v>
      </c>
      <c r="AY30" s="476">
        <v>0</v>
      </c>
      <c r="AZ30" s="476">
        <v>0</v>
      </c>
      <c r="BA30" s="476"/>
      <c r="BB30" s="476">
        <v>2807.6190000000001</v>
      </c>
      <c r="BC30" s="476">
        <v>4867.4880000000003</v>
      </c>
      <c r="BD30" s="476">
        <v>7675.1080000000002</v>
      </c>
      <c r="BE30" s="476"/>
      <c r="BF30" s="476">
        <v>0</v>
      </c>
      <c r="BG30" s="476">
        <v>0</v>
      </c>
      <c r="BH30" s="476">
        <v>0</v>
      </c>
      <c r="BI30" s="478" t="s">
        <v>532</v>
      </c>
      <c r="BJ30" s="476">
        <v>0</v>
      </c>
      <c r="BK30" s="476">
        <v>0</v>
      </c>
      <c r="BL30" s="476">
        <v>0</v>
      </c>
      <c r="BM30" s="476"/>
      <c r="BN30" s="476">
        <v>0</v>
      </c>
      <c r="BO30" s="476">
        <v>0</v>
      </c>
      <c r="BP30" s="476">
        <v>0</v>
      </c>
      <c r="BQ30" s="476"/>
      <c r="BR30" s="476">
        <v>3803689.6259999992</v>
      </c>
      <c r="BS30" s="476">
        <v>4559022.9680000003</v>
      </c>
      <c r="BT30" s="476">
        <v>8362712.6000000015</v>
      </c>
      <c r="BU30" s="478" t="s">
        <v>532</v>
      </c>
      <c r="BV30" s="476">
        <v>1672437.172</v>
      </c>
      <c r="BW30" s="476">
        <v>1758885.9129999999</v>
      </c>
      <c r="BX30" s="476">
        <v>3431323.0860000001</v>
      </c>
      <c r="BY30" s="476"/>
      <c r="BZ30" s="476">
        <v>3803689.6259999992</v>
      </c>
      <c r="CA30" s="476">
        <v>4559022.9680000003</v>
      </c>
      <c r="CB30" s="476">
        <v>8362712.6000000015</v>
      </c>
      <c r="CC30" s="472"/>
      <c r="CD30" s="473"/>
      <c r="CE30" s="473"/>
      <c r="CF30" s="473"/>
    </row>
    <row r="31" spans="1:84" s="474" customFormat="1" ht="9" customHeight="1">
      <c r="A31" s="478" t="s">
        <v>533</v>
      </c>
      <c r="B31" s="476">
        <v>27174868.759</v>
      </c>
      <c r="C31" s="476">
        <v>8072735.5700000003</v>
      </c>
      <c r="D31" s="476">
        <v>35247604.329000004</v>
      </c>
      <c r="E31" s="476"/>
      <c r="F31" s="476">
        <v>1114088.889</v>
      </c>
      <c r="G31" s="476">
        <v>30960.912</v>
      </c>
      <c r="H31" s="476">
        <v>1145049.801</v>
      </c>
      <c r="I31" s="476"/>
      <c r="J31" s="476">
        <v>42868218.278999999</v>
      </c>
      <c r="K31" s="476">
        <v>19773206.294</v>
      </c>
      <c r="L31" s="476">
        <v>62641424.574000001</v>
      </c>
      <c r="M31" s="478" t="s">
        <v>533</v>
      </c>
      <c r="N31" s="476">
        <v>3675309.2370000002</v>
      </c>
      <c r="O31" s="476">
        <v>151330.93799999999</v>
      </c>
      <c r="P31" s="476">
        <v>3826640.176</v>
      </c>
      <c r="Q31" s="476"/>
      <c r="R31" s="476">
        <v>4347941.7769999998</v>
      </c>
      <c r="S31" s="476">
        <v>1870791.7479999999</v>
      </c>
      <c r="T31" s="476">
        <v>6218733.5259999996</v>
      </c>
      <c r="U31" s="476"/>
      <c r="V31" s="476">
        <v>21312221.835000001</v>
      </c>
      <c r="W31" s="476">
        <v>5843954.4919999996</v>
      </c>
      <c r="X31" s="476">
        <v>27156176.327</v>
      </c>
      <c r="Y31" s="478" t="s">
        <v>533</v>
      </c>
      <c r="Z31" s="476">
        <v>380278.717</v>
      </c>
      <c r="AA31" s="476">
        <v>39760.480000000003</v>
      </c>
      <c r="AB31" s="476">
        <v>420039.19699999999</v>
      </c>
      <c r="AC31" s="476"/>
      <c r="AD31" s="476">
        <v>18371545.963</v>
      </c>
      <c r="AE31" s="476">
        <v>6127494.3439999996</v>
      </c>
      <c r="AF31" s="476">
        <v>24499040.307</v>
      </c>
      <c r="AG31" s="476"/>
      <c r="AH31" s="476">
        <v>11775009.380000001</v>
      </c>
      <c r="AI31" s="476">
        <v>8070.5469999999996</v>
      </c>
      <c r="AJ31" s="476">
        <v>11783079.927999999</v>
      </c>
      <c r="AK31" s="478" t="s">
        <v>533</v>
      </c>
      <c r="AL31" s="476">
        <v>2151382.6540000001</v>
      </c>
      <c r="AM31" s="476">
        <v>366733.75900000002</v>
      </c>
      <c r="AN31" s="476">
        <v>2518116.4139999999</v>
      </c>
      <c r="AO31" s="476"/>
      <c r="AP31" s="476">
        <v>1669451.8330000001</v>
      </c>
      <c r="AQ31" s="476">
        <v>0</v>
      </c>
      <c r="AR31" s="476">
        <v>1669451.8330000001</v>
      </c>
      <c r="AS31" s="476"/>
      <c r="AT31" s="476">
        <v>1387696.395</v>
      </c>
      <c r="AU31" s="476">
        <v>2559589.264</v>
      </c>
      <c r="AV31" s="476">
        <v>3947285.659</v>
      </c>
      <c r="AW31" s="478" t="s">
        <v>533</v>
      </c>
      <c r="AX31" s="476">
        <v>713785.68</v>
      </c>
      <c r="AY31" s="476">
        <v>0</v>
      </c>
      <c r="AZ31" s="476">
        <v>713785.68</v>
      </c>
      <c r="BA31" s="476"/>
      <c r="BB31" s="476">
        <v>619047.50100000005</v>
      </c>
      <c r="BC31" s="476">
        <v>21381.446</v>
      </c>
      <c r="BD31" s="476">
        <v>640428.94700000004</v>
      </c>
      <c r="BE31" s="476"/>
      <c r="BF31" s="476">
        <v>224757.747</v>
      </c>
      <c r="BG31" s="476">
        <v>401482.00900000002</v>
      </c>
      <c r="BH31" s="476">
        <v>626239.75600000005</v>
      </c>
      <c r="BI31" s="478" t="s">
        <v>533</v>
      </c>
      <c r="BJ31" s="476">
        <v>65000</v>
      </c>
      <c r="BK31" s="476">
        <v>140942</v>
      </c>
      <c r="BL31" s="476">
        <v>205942</v>
      </c>
      <c r="BM31" s="476"/>
      <c r="BN31" s="476">
        <v>398731.86</v>
      </c>
      <c r="BO31" s="476">
        <v>275276.283</v>
      </c>
      <c r="BP31" s="476">
        <v>674008.14300000004</v>
      </c>
      <c r="BQ31" s="476"/>
      <c r="BR31" s="476">
        <v>138249336.50600001</v>
      </c>
      <c r="BS31" s="476">
        <v>45683710.086000003</v>
      </c>
      <c r="BT31" s="476">
        <v>183933046.59700003</v>
      </c>
      <c r="BU31" s="478" t="s">
        <v>533</v>
      </c>
      <c r="BV31" s="476">
        <v>42868218.278999999</v>
      </c>
      <c r="BW31" s="476">
        <v>20249930.364</v>
      </c>
      <c r="BX31" s="476">
        <v>63118148.644000001</v>
      </c>
      <c r="BY31" s="476"/>
      <c r="BZ31" s="476">
        <v>138249336.50600001</v>
      </c>
      <c r="CA31" s="476">
        <v>46160434.156000003</v>
      </c>
      <c r="CB31" s="476">
        <v>184409770.66700003</v>
      </c>
      <c r="CC31" s="472"/>
      <c r="CD31" s="473"/>
      <c r="CE31" s="473"/>
      <c r="CF31" s="473"/>
    </row>
    <row r="32" spans="1:84" s="474" customFormat="1" ht="9" customHeight="1">
      <c r="A32" s="478" t="s">
        <v>534</v>
      </c>
      <c r="B32" s="476">
        <v>1306424.483</v>
      </c>
      <c r="C32" s="476">
        <v>1953350.4010000001</v>
      </c>
      <c r="D32" s="476">
        <v>3259774.8840000001</v>
      </c>
      <c r="E32" s="476"/>
      <c r="F32" s="476">
        <v>2980.4140000000002</v>
      </c>
      <c r="G32" s="476">
        <v>10241.112999999999</v>
      </c>
      <c r="H32" s="476">
        <v>13221.527</v>
      </c>
      <c r="I32" s="476"/>
      <c r="J32" s="476">
        <v>1977274.666</v>
      </c>
      <c r="K32" s="476">
        <v>3758697.8569999998</v>
      </c>
      <c r="L32" s="476">
        <v>5735972.5240000002</v>
      </c>
      <c r="M32" s="478" t="s">
        <v>534</v>
      </c>
      <c r="N32" s="476">
        <v>22948.641</v>
      </c>
      <c r="O32" s="476">
        <v>15721.317999999999</v>
      </c>
      <c r="P32" s="476">
        <v>38669.959000000003</v>
      </c>
      <c r="Q32" s="476"/>
      <c r="R32" s="476">
        <v>322810.59600000002</v>
      </c>
      <c r="S32" s="476">
        <v>483823.48800000001</v>
      </c>
      <c r="T32" s="476">
        <v>806634.08499999996</v>
      </c>
      <c r="U32" s="476"/>
      <c r="V32" s="476">
        <v>1325433.423</v>
      </c>
      <c r="W32" s="476">
        <v>1202138.7050000001</v>
      </c>
      <c r="X32" s="476">
        <v>2527572.1290000002</v>
      </c>
      <c r="Y32" s="478" t="s">
        <v>534</v>
      </c>
      <c r="Z32" s="476">
        <v>0</v>
      </c>
      <c r="AA32" s="476">
        <v>0</v>
      </c>
      <c r="AB32" s="476">
        <v>0</v>
      </c>
      <c r="AC32" s="476"/>
      <c r="AD32" s="476">
        <v>693547.12</v>
      </c>
      <c r="AE32" s="476">
        <v>801743.12199999997</v>
      </c>
      <c r="AF32" s="476">
        <v>1495290.2420000001</v>
      </c>
      <c r="AG32" s="476"/>
      <c r="AH32" s="476">
        <v>0</v>
      </c>
      <c r="AI32" s="476">
        <v>0</v>
      </c>
      <c r="AJ32" s="476">
        <v>0</v>
      </c>
      <c r="AK32" s="478" t="s">
        <v>534</v>
      </c>
      <c r="AL32" s="476">
        <v>976.13400000000001</v>
      </c>
      <c r="AM32" s="476">
        <v>12118.791999999999</v>
      </c>
      <c r="AN32" s="476">
        <v>13094.925999999999</v>
      </c>
      <c r="AO32" s="476"/>
      <c r="AP32" s="476">
        <v>0</v>
      </c>
      <c r="AQ32" s="476">
        <v>0</v>
      </c>
      <c r="AR32" s="476">
        <v>0</v>
      </c>
      <c r="AS32" s="476"/>
      <c r="AT32" s="476">
        <v>324326.61800000002</v>
      </c>
      <c r="AU32" s="476">
        <v>440755.14199999999</v>
      </c>
      <c r="AV32" s="476">
        <v>765081.76100000006</v>
      </c>
      <c r="AW32" s="478" t="s">
        <v>534</v>
      </c>
      <c r="AX32" s="476">
        <v>0</v>
      </c>
      <c r="AY32" s="476">
        <v>0</v>
      </c>
      <c r="AZ32" s="476">
        <v>0</v>
      </c>
      <c r="BA32" s="476"/>
      <c r="BB32" s="476">
        <v>0</v>
      </c>
      <c r="BC32" s="476">
        <v>0</v>
      </c>
      <c r="BD32" s="476">
        <v>0</v>
      </c>
      <c r="BE32" s="476"/>
      <c r="BF32" s="476">
        <v>21063.508999999998</v>
      </c>
      <c r="BG32" s="476">
        <v>57929.095999999998</v>
      </c>
      <c r="BH32" s="476">
        <v>78992.606</v>
      </c>
      <c r="BI32" s="478" t="s">
        <v>534</v>
      </c>
      <c r="BJ32" s="476">
        <v>0</v>
      </c>
      <c r="BK32" s="476">
        <v>0</v>
      </c>
      <c r="BL32" s="476">
        <v>0</v>
      </c>
      <c r="BM32" s="476"/>
      <c r="BN32" s="476">
        <v>0</v>
      </c>
      <c r="BO32" s="476">
        <v>0</v>
      </c>
      <c r="BP32" s="476">
        <v>0</v>
      </c>
      <c r="BQ32" s="476"/>
      <c r="BR32" s="476">
        <v>5997785.6039999984</v>
      </c>
      <c r="BS32" s="476">
        <v>8736519.034</v>
      </c>
      <c r="BT32" s="476">
        <v>14734304.643000005</v>
      </c>
      <c r="BU32" s="478" t="s">
        <v>534</v>
      </c>
      <c r="BV32" s="476">
        <v>1977274.666</v>
      </c>
      <c r="BW32" s="476">
        <v>3758697.8569999998</v>
      </c>
      <c r="BX32" s="476">
        <v>5735972.5240000002</v>
      </c>
      <c r="BY32" s="476"/>
      <c r="BZ32" s="476">
        <v>5997785.6039999984</v>
      </c>
      <c r="CA32" s="476">
        <v>8736519.034</v>
      </c>
      <c r="CB32" s="476">
        <v>14734304.643000005</v>
      </c>
      <c r="CC32" s="472"/>
      <c r="CD32" s="473"/>
      <c r="CE32" s="473"/>
      <c r="CF32" s="473"/>
    </row>
    <row r="33" spans="1:84" s="474" customFormat="1" ht="9" customHeight="1">
      <c r="A33" s="478" t="s">
        <v>535</v>
      </c>
      <c r="B33" s="476">
        <v>13270566.068</v>
      </c>
      <c r="C33" s="476">
        <v>1497548.429</v>
      </c>
      <c r="D33" s="476">
        <v>14768114.498</v>
      </c>
      <c r="E33" s="476"/>
      <c r="F33" s="476">
        <v>98871.21</v>
      </c>
      <c r="G33" s="476">
        <v>259.53899999999999</v>
      </c>
      <c r="H33" s="476">
        <v>99130.748999999996</v>
      </c>
      <c r="I33" s="476"/>
      <c r="J33" s="476">
        <v>18378677.940000001</v>
      </c>
      <c r="K33" s="476">
        <v>1835456.52</v>
      </c>
      <c r="L33" s="476">
        <v>20214134.460000001</v>
      </c>
      <c r="M33" s="478" t="s">
        <v>535</v>
      </c>
      <c r="N33" s="476">
        <v>1419265.3959999999</v>
      </c>
      <c r="O33" s="476">
        <v>10323.746999999999</v>
      </c>
      <c r="P33" s="476">
        <v>1429589.1440000001</v>
      </c>
      <c r="Q33" s="476"/>
      <c r="R33" s="476">
        <v>2973346.29</v>
      </c>
      <c r="S33" s="476">
        <v>60833.707000000002</v>
      </c>
      <c r="T33" s="476">
        <v>3034179.997</v>
      </c>
      <c r="U33" s="476"/>
      <c r="V33" s="476">
        <v>9950505.7599999998</v>
      </c>
      <c r="W33" s="476">
        <v>647768.08400000003</v>
      </c>
      <c r="X33" s="476">
        <v>10598273.845000001</v>
      </c>
      <c r="Y33" s="478" t="s">
        <v>535</v>
      </c>
      <c r="Z33" s="476">
        <v>0</v>
      </c>
      <c r="AA33" s="476">
        <v>0</v>
      </c>
      <c r="AB33" s="476">
        <v>0</v>
      </c>
      <c r="AC33" s="476"/>
      <c r="AD33" s="476">
        <v>9040117.148</v>
      </c>
      <c r="AE33" s="476">
        <v>507476.24099999998</v>
      </c>
      <c r="AF33" s="476">
        <v>9547593.3890000004</v>
      </c>
      <c r="AG33" s="476"/>
      <c r="AH33" s="476">
        <v>439428.283</v>
      </c>
      <c r="AI33" s="476">
        <v>5182.7359999999999</v>
      </c>
      <c r="AJ33" s="476">
        <v>444611.01899999997</v>
      </c>
      <c r="AK33" s="478" t="s">
        <v>535</v>
      </c>
      <c r="AL33" s="476">
        <v>532068.32799999998</v>
      </c>
      <c r="AM33" s="476">
        <v>18971.758000000002</v>
      </c>
      <c r="AN33" s="476">
        <v>551040.08600000001</v>
      </c>
      <c r="AO33" s="476"/>
      <c r="AP33" s="476">
        <v>0</v>
      </c>
      <c r="AQ33" s="476">
        <v>79.356999999999999</v>
      </c>
      <c r="AR33" s="476">
        <v>79.356999999999999</v>
      </c>
      <c r="AS33" s="476"/>
      <c r="AT33" s="476">
        <v>0</v>
      </c>
      <c r="AU33" s="476">
        <v>0</v>
      </c>
      <c r="AV33" s="476">
        <v>0</v>
      </c>
      <c r="AW33" s="478" t="s">
        <v>535</v>
      </c>
      <c r="AX33" s="476">
        <v>0</v>
      </c>
      <c r="AY33" s="476">
        <v>0</v>
      </c>
      <c r="AZ33" s="476">
        <v>0</v>
      </c>
      <c r="BA33" s="476"/>
      <c r="BB33" s="476">
        <v>0</v>
      </c>
      <c r="BC33" s="476">
        <v>154.30099999999999</v>
      </c>
      <c r="BD33" s="476">
        <v>154.30099999999999</v>
      </c>
      <c r="BE33" s="476"/>
      <c r="BF33" s="476">
        <v>0</v>
      </c>
      <c r="BG33" s="476">
        <v>0</v>
      </c>
      <c r="BH33" s="476">
        <v>0</v>
      </c>
      <c r="BI33" s="478" t="s">
        <v>535</v>
      </c>
      <c r="BJ33" s="476">
        <v>0</v>
      </c>
      <c r="BK33" s="476">
        <v>0</v>
      </c>
      <c r="BL33" s="476">
        <v>0</v>
      </c>
      <c r="BM33" s="476"/>
      <c r="BN33" s="476">
        <v>0</v>
      </c>
      <c r="BO33" s="476">
        <v>0</v>
      </c>
      <c r="BP33" s="476">
        <v>0</v>
      </c>
      <c r="BQ33" s="476"/>
      <c r="BR33" s="476">
        <v>56102846.423000008</v>
      </c>
      <c r="BS33" s="476">
        <v>4584054.4189999998</v>
      </c>
      <c r="BT33" s="476">
        <v>60686900.845000006</v>
      </c>
      <c r="BU33" s="478" t="s">
        <v>535</v>
      </c>
      <c r="BV33" s="476">
        <v>18378677.940000001</v>
      </c>
      <c r="BW33" s="476">
        <v>1835456.52</v>
      </c>
      <c r="BX33" s="476">
        <v>20214134.460000001</v>
      </c>
      <c r="BY33" s="476"/>
      <c r="BZ33" s="476">
        <v>56102846.423000008</v>
      </c>
      <c r="CA33" s="476">
        <v>4584054.4189999998</v>
      </c>
      <c r="CB33" s="476">
        <v>60686900.845000006</v>
      </c>
      <c r="CC33" s="472"/>
      <c r="CD33" s="473"/>
      <c r="CE33" s="473"/>
      <c r="CF33" s="473"/>
    </row>
    <row r="34" spans="1:84" s="474" customFormat="1" ht="9" customHeight="1">
      <c r="A34" s="478" t="s">
        <v>536</v>
      </c>
      <c r="B34" s="476">
        <v>989887.15099999995</v>
      </c>
      <c r="C34" s="476">
        <v>4807289.5049999999</v>
      </c>
      <c r="D34" s="476">
        <v>5797176.6569999997</v>
      </c>
      <c r="E34" s="476"/>
      <c r="F34" s="476">
        <v>8666.3420000000006</v>
      </c>
      <c r="G34" s="476">
        <v>89049.066000000006</v>
      </c>
      <c r="H34" s="476">
        <v>97715.407999999996</v>
      </c>
      <c r="I34" s="476"/>
      <c r="J34" s="476">
        <v>241147.318</v>
      </c>
      <c r="K34" s="476">
        <v>4765292.2410000004</v>
      </c>
      <c r="L34" s="476">
        <v>5006439.5599999996</v>
      </c>
      <c r="M34" s="478" t="s">
        <v>536</v>
      </c>
      <c r="N34" s="476">
        <v>119746.27</v>
      </c>
      <c r="O34" s="476">
        <v>637960.755</v>
      </c>
      <c r="P34" s="476">
        <v>757707.02500000002</v>
      </c>
      <c r="Q34" s="476"/>
      <c r="R34" s="476">
        <v>177550.848</v>
      </c>
      <c r="S34" s="476">
        <v>1944525.3060000001</v>
      </c>
      <c r="T34" s="476">
        <v>2122076.1549999998</v>
      </c>
      <c r="U34" s="476"/>
      <c r="V34" s="476">
        <v>247707.26</v>
      </c>
      <c r="W34" s="476">
        <v>2915502.07</v>
      </c>
      <c r="X34" s="476">
        <v>3163209.3309999998</v>
      </c>
      <c r="Y34" s="478" t="s">
        <v>536</v>
      </c>
      <c r="Z34" s="476">
        <v>417400</v>
      </c>
      <c r="AA34" s="476">
        <v>59714.9</v>
      </c>
      <c r="AB34" s="476">
        <v>477114.9</v>
      </c>
      <c r="AC34" s="476"/>
      <c r="AD34" s="476">
        <v>245315.321</v>
      </c>
      <c r="AE34" s="476">
        <v>2467745.8769999999</v>
      </c>
      <c r="AF34" s="476">
        <v>2713061.199</v>
      </c>
      <c r="AG34" s="476"/>
      <c r="AH34" s="476">
        <v>0</v>
      </c>
      <c r="AI34" s="476">
        <v>0</v>
      </c>
      <c r="AJ34" s="476">
        <v>0</v>
      </c>
      <c r="AK34" s="478" t="s">
        <v>536</v>
      </c>
      <c r="AL34" s="476">
        <v>27192.399000000001</v>
      </c>
      <c r="AM34" s="476">
        <v>257865.01199999999</v>
      </c>
      <c r="AN34" s="476">
        <v>285057.41200000001</v>
      </c>
      <c r="AO34" s="476"/>
      <c r="AP34" s="476">
        <v>0</v>
      </c>
      <c r="AQ34" s="476">
        <v>0</v>
      </c>
      <c r="AR34" s="476">
        <v>0</v>
      </c>
      <c r="AS34" s="476"/>
      <c r="AT34" s="476">
        <v>50739.794999999998</v>
      </c>
      <c r="AU34" s="476">
        <v>541614.24199999997</v>
      </c>
      <c r="AV34" s="476">
        <v>592354.03700000001</v>
      </c>
      <c r="AW34" s="478" t="s">
        <v>536</v>
      </c>
      <c r="AX34" s="476">
        <v>0</v>
      </c>
      <c r="AY34" s="476">
        <v>0</v>
      </c>
      <c r="AZ34" s="476">
        <v>0</v>
      </c>
      <c r="BA34" s="476"/>
      <c r="BB34" s="476">
        <v>0</v>
      </c>
      <c r="BC34" s="476">
        <v>0</v>
      </c>
      <c r="BD34" s="476">
        <v>0</v>
      </c>
      <c r="BE34" s="476"/>
      <c r="BF34" s="476">
        <v>0</v>
      </c>
      <c r="BG34" s="476">
        <v>246510.149</v>
      </c>
      <c r="BH34" s="476">
        <v>246510.149</v>
      </c>
      <c r="BI34" s="478" t="s">
        <v>536</v>
      </c>
      <c r="BJ34" s="476">
        <v>0</v>
      </c>
      <c r="BK34" s="476">
        <v>0</v>
      </c>
      <c r="BL34" s="476">
        <v>0</v>
      </c>
      <c r="BM34" s="476"/>
      <c r="BN34" s="476">
        <v>0</v>
      </c>
      <c r="BO34" s="476">
        <v>237397.209</v>
      </c>
      <c r="BP34" s="476">
        <v>237397.209</v>
      </c>
      <c r="BQ34" s="476"/>
      <c r="BR34" s="476">
        <v>2525352.7040000004</v>
      </c>
      <c r="BS34" s="476">
        <v>18970466.331999995</v>
      </c>
      <c r="BT34" s="476">
        <v>21495819.041999999</v>
      </c>
      <c r="BU34" s="478" t="s">
        <v>536</v>
      </c>
      <c r="BV34" s="476">
        <v>241147.318</v>
      </c>
      <c r="BW34" s="476">
        <v>5343834.3949999996</v>
      </c>
      <c r="BX34" s="476">
        <v>5584981.7139999997</v>
      </c>
      <c r="BY34" s="476"/>
      <c r="BZ34" s="476">
        <v>2525352.7040000004</v>
      </c>
      <c r="CA34" s="476">
        <v>19549008.485999994</v>
      </c>
      <c r="CB34" s="476">
        <v>22074361.196000002</v>
      </c>
      <c r="CC34" s="473"/>
      <c r="CD34" s="473"/>
      <c r="CE34" s="473"/>
      <c r="CF34" s="473"/>
    </row>
    <row r="35" spans="1:84" s="474" customFormat="1" ht="9" customHeight="1">
      <c r="A35" s="478" t="s">
        <v>537</v>
      </c>
      <c r="B35" s="476">
        <v>1821.213</v>
      </c>
      <c r="C35" s="476">
        <v>1238.31</v>
      </c>
      <c r="D35" s="476">
        <v>3059.5230000000001</v>
      </c>
      <c r="E35" s="476"/>
      <c r="F35" s="476">
        <v>0</v>
      </c>
      <c r="G35" s="476">
        <v>0</v>
      </c>
      <c r="H35" s="476">
        <v>0</v>
      </c>
      <c r="I35" s="476"/>
      <c r="J35" s="476">
        <v>0</v>
      </c>
      <c r="K35" s="476">
        <v>0</v>
      </c>
      <c r="L35" s="476">
        <v>0</v>
      </c>
      <c r="M35" s="478" t="s">
        <v>537</v>
      </c>
      <c r="N35" s="476">
        <v>0</v>
      </c>
      <c r="O35" s="476">
        <v>0</v>
      </c>
      <c r="P35" s="476">
        <v>0</v>
      </c>
      <c r="Q35" s="476"/>
      <c r="R35" s="476">
        <v>0</v>
      </c>
      <c r="S35" s="476">
        <v>106.626</v>
      </c>
      <c r="T35" s="476">
        <v>106.626</v>
      </c>
      <c r="U35" s="476"/>
      <c r="V35" s="476">
        <v>0</v>
      </c>
      <c r="W35" s="476">
        <v>0</v>
      </c>
      <c r="X35" s="476">
        <v>0</v>
      </c>
      <c r="Y35" s="478" t="s">
        <v>537</v>
      </c>
      <c r="Z35" s="476">
        <v>0</v>
      </c>
      <c r="AA35" s="476">
        <v>0</v>
      </c>
      <c r="AB35" s="476">
        <v>0</v>
      </c>
      <c r="AC35" s="476"/>
      <c r="AD35" s="476">
        <v>0</v>
      </c>
      <c r="AE35" s="476">
        <v>0</v>
      </c>
      <c r="AF35" s="476">
        <v>0</v>
      </c>
      <c r="AG35" s="476"/>
      <c r="AH35" s="476">
        <v>0</v>
      </c>
      <c r="AI35" s="476">
        <v>0</v>
      </c>
      <c r="AJ35" s="476">
        <v>0</v>
      </c>
      <c r="AK35" s="478" t="s">
        <v>537</v>
      </c>
      <c r="AL35" s="476">
        <v>0</v>
      </c>
      <c r="AM35" s="476">
        <v>0</v>
      </c>
      <c r="AN35" s="476">
        <v>0</v>
      </c>
      <c r="AO35" s="476"/>
      <c r="AP35" s="476">
        <v>0</v>
      </c>
      <c r="AQ35" s="476">
        <v>0</v>
      </c>
      <c r="AR35" s="476">
        <v>0</v>
      </c>
      <c r="AS35" s="476"/>
      <c r="AT35" s="476">
        <v>179.005</v>
      </c>
      <c r="AU35" s="476">
        <v>0</v>
      </c>
      <c r="AV35" s="476">
        <v>179.005</v>
      </c>
      <c r="AW35" s="478" t="s">
        <v>537</v>
      </c>
      <c r="AX35" s="476">
        <v>0</v>
      </c>
      <c r="AY35" s="476">
        <v>0</v>
      </c>
      <c r="AZ35" s="476">
        <v>0</v>
      </c>
      <c r="BA35" s="476"/>
      <c r="BB35" s="476">
        <v>0</v>
      </c>
      <c r="BC35" s="476">
        <v>0</v>
      </c>
      <c r="BD35" s="476">
        <v>0</v>
      </c>
      <c r="BE35" s="476"/>
      <c r="BF35" s="476">
        <v>0</v>
      </c>
      <c r="BG35" s="476">
        <v>0</v>
      </c>
      <c r="BH35" s="476">
        <v>0</v>
      </c>
      <c r="BI35" s="478" t="s">
        <v>537</v>
      </c>
      <c r="BJ35" s="476">
        <v>0</v>
      </c>
      <c r="BK35" s="476">
        <v>0</v>
      </c>
      <c r="BL35" s="476">
        <v>0</v>
      </c>
      <c r="BM35" s="476"/>
      <c r="BN35" s="476">
        <v>0</v>
      </c>
      <c r="BO35" s="476">
        <v>0</v>
      </c>
      <c r="BP35" s="476">
        <v>0</v>
      </c>
      <c r="BQ35" s="476"/>
      <c r="BR35" s="476">
        <v>2000.2179999999998</v>
      </c>
      <c r="BS35" s="476">
        <v>1344.9359999999999</v>
      </c>
      <c r="BT35" s="476">
        <v>3345.1540000000005</v>
      </c>
      <c r="BU35" s="478" t="s">
        <v>537</v>
      </c>
      <c r="BV35" s="476">
        <v>0</v>
      </c>
      <c r="BW35" s="476">
        <v>0</v>
      </c>
      <c r="BX35" s="476">
        <v>0</v>
      </c>
      <c r="BY35" s="476"/>
      <c r="BZ35" s="476">
        <v>2000.2179999999998</v>
      </c>
      <c r="CA35" s="476">
        <v>1344.9359999999999</v>
      </c>
      <c r="CB35" s="476">
        <v>3345.1540000000005</v>
      </c>
      <c r="CC35" s="473"/>
      <c r="CD35" s="473"/>
      <c r="CE35" s="473"/>
      <c r="CF35" s="473"/>
    </row>
    <row r="36" spans="1:84" s="474" customFormat="1" ht="9" customHeight="1">
      <c r="A36" s="478" t="s">
        <v>538</v>
      </c>
      <c r="B36" s="476">
        <v>2759826.219</v>
      </c>
      <c r="C36" s="476">
        <v>1121425.236</v>
      </c>
      <c r="D36" s="476">
        <v>3881251.4550000001</v>
      </c>
      <c r="E36" s="476"/>
      <c r="F36" s="476">
        <v>384904.42700000003</v>
      </c>
      <c r="G36" s="476">
        <v>0</v>
      </c>
      <c r="H36" s="476">
        <v>384904.42700000003</v>
      </c>
      <c r="I36" s="476"/>
      <c r="J36" s="476">
        <v>1462570.351</v>
      </c>
      <c r="K36" s="476">
        <v>1314830.183</v>
      </c>
      <c r="L36" s="476">
        <v>2777400.534</v>
      </c>
      <c r="M36" s="478" t="s">
        <v>538</v>
      </c>
      <c r="N36" s="476">
        <v>489519.592</v>
      </c>
      <c r="O36" s="476">
        <v>398064.08899999998</v>
      </c>
      <c r="P36" s="476">
        <v>887583.68200000003</v>
      </c>
      <c r="Q36" s="476"/>
      <c r="R36" s="476">
        <v>127074.147</v>
      </c>
      <c r="S36" s="476">
        <v>55376.317999999999</v>
      </c>
      <c r="T36" s="476">
        <v>182450.46599999999</v>
      </c>
      <c r="U36" s="476"/>
      <c r="V36" s="476">
        <v>328092.31400000001</v>
      </c>
      <c r="W36" s="476">
        <v>56398.703000000001</v>
      </c>
      <c r="X36" s="476">
        <v>384491.01699999999</v>
      </c>
      <c r="Y36" s="478" t="s">
        <v>538</v>
      </c>
      <c r="Z36" s="476">
        <v>295921.36599999998</v>
      </c>
      <c r="AA36" s="476">
        <v>0</v>
      </c>
      <c r="AB36" s="476">
        <v>295921.36599999998</v>
      </c>
      <c r="AC36" s="476"/>
      <c r="AD36" s="476">
        <v>447447.84600000002</v>
      </c>
      <c r="AE36" s="476">
        <v>259359.12599999999</v>
      </c>
      <c r="AF36" s="476">
        <v>706806.973</v>
      </c>
      <c r="AG36" s="476"/>
      <c r="AH36" s="476">
        <v>0</v>
      </c>
      <c r="AI36" s="476">
        <v>0</v>
      </c>
      <c r="AJ36" s="476">
        <v>0</v>
      </c>
      <c r="AK36" s="478" t="s">
        <v>538</v>
      </c>
      <c r="AL36" s="476">
        <v>0</v>
      </c>
      <c r="AM36" s="476">
        <v>0</v>
      </c>
      <c r="AN36" s="476">
        <v>0</v>
      </c>
      <c r="AO36" s="476"/>
      <c r="AP36" s="476">
        <v>0</v>
      </c>
      <c r="AQ36" s="476">
        <v>0</v>
      </c>
      <c r="AR36" s="476">
        <v>0</v>
      </c>
      <c r="AS36" s="476"/>
      <c r="AT36" s="476">
        <v>47989.567999999999</v>
      </c>
      <c r="AU36" s="476">
        <v>11060.611999999999</v>
      </c>
      <c r="AV36" s="476">
        <v>59050.18</v>
      </c>
      <c r="AW36" s="478" t="s">
        <v>538</v>
      </c>
      <c r="AX36" s="476">
        <v>0</v>
      </c>
      <c r="AY36" s="476">
        <v>0</v>
      </c>
      <c r="AZ36" s="476">
        <v>0</v>
      </c>
      <c r="BA36" s="476"/>
      <c r="BB36" s="476">
        <v>0</v>
      </c>
      <c r="BC36" s="476">
        <v>0</v>
      </c>
      <c r="BD36" s="476">
        <v>0</v>
      </c>
      <c r="BE36" s="476"/>
      <c r="BF36" s="476">
        <v>0</v>
      </c>
      <c r="BG36" s="476">
        <v>88883.323999999993</v>
      </c>
      <c r="BH36" s="476">
        <v>88883.323999999993</v>
      </c>
      <c r="BI36" s="478" t="s">
        <v>538</v>
      </c>
      <c r="BJ36" s="476">
        <v>0</v>
      </c>
      <c r="BK36" s="476">
        <v>0</v>
      </c>
      <c r="BL36" s="476">
        <v>0</v>
      </c>
      <c r="BM36" s="476"/>
      <c r="BN36" s="476">
        <v>0</v>
      </c>
      <c r="BO36" s="476">
        <v>0</v>
      </c>
      <c r="BP36" s="476">
        <v>0</v>
      </c>
      <c r="BQ36" s="476"/>
      <c r="BR36" s="476">
        <v>6343345.830000001</v>
      </c>
      <c r="BS36" s="476">
        <v>3305397.5910000005</v>
      </c>
      <c r="BT36" s="476">
        <v>9648743.4239999987</v>
      </c>
      <c r="BU36" s="478" t="s">
        <v>538</v>
      </c>
      <c r="BV36" s="476">
        <v>1462570.351</v>
      </c>
      <c r="BW36" s="476">
        <v>1333794.8640000001</v>
      </c>
      <c r="BX36" s="476">
        <v>2796365.216</v>
      </c>
      <c r="BY36" s="476"/>
      <c r="BZ36" s="476">
        <v>6343345.830000001</v>
      </c>
      <c r="CA36" s="476">
        <v>3324362.2720000008</v>
      </c>
      <c r="CB36" s="476">
        <v>9667708.1059999987</v>
      </c>
      <c r="CC36" s="473"/>
      <c r="CD36" s="473"/>
      <c r="CE36" s="473"/>
      <c r="CF36" s="473"/>
    </row>
    <row r="37" spans="1:84" s="474" customFormat="1" ht="9" customHeight="1">
      <c r="A37" s="481" t="s">
        <v>539</v>
      </c>
      <c r="B37" s="481">
        <v>1386820.4809999999</v>
      </c>
      <c r="C37" s="481">
        <v>469251.14600000001</v>
      </c>
      <c r="D37" s="481">
        <v>1856071.6270000001</v>
      </c>
      <c r="E37" s="481"/>
      <c r="F37" s="481">
        <v>51302.595000000001</v>
      </c>
      <c r="G37" s="481">
        <v>1139.94</v>
      </c>
      <c r="H37" s="481">
        <v>52442.536</v>
      </c>
      <c r="I37" s="481"/>
      <c r="J37" s="481">
        <v>1540559.59</v>
      </c>
      <c r="K37" s="481">
        <v>694765.15700000001</v>
      </c>
      <c r="L37" s="481">
        <v>2235324.747</v>
      </c>
      <c r="M37" s="481" t="s">
        <v>539</v>
      </c>
      <c r="N37" s="481">
        <v>230001.94099999999</v>
      </c>
      <c r="O37" s="481">
        <v>96676.365000000005</v>
      </c>
      <c r="P37" s="481">
        <v>326678.30599999998</v>
      </c>
      <c r="Q37" s="482"/>
      <c r="R37" s="481">
        <v>110233.261</v>
      </c>
      <c r="S37" s="481">
        <v>88177.558000000005</v>
      </c>
      <c r="T37" s="481">
        <v>198410.81899999999</v>
      </c>
      <c r="U37" s="482"/>
      <c r="V37" s="481">
        <v>1417509.7860000001</v>
      </c>
      <c r="W37" s="481">
        <v>256180.954</v>
      </c>
      <c r="X37" s="481">
        <v>1673690.7409999999</v>
      </c>
      <c r="Y37" s="481" t="s">
        <v>539</v>
      </c>
      <c r="Z37" s="481">
        <v>0</v>
      </c>
      <c r="AA37" s="481">
        <v>0</v>
      </c>
      <c r="AB37" s="481">
        <v>0</v>
      </c>
      <c r="AC37" s="482"/>
      <c r="AD37" s="481">
        <v>412478.712</v>
      </c>
      <c r="AE37" s="481">
        <v>49515.705000000002</v>
      </c>
      <c r="AF37" s="481">
        <v>461994.41700000002</v>
      </c>
      <c r="AG37" s="482"/>
      <c r="AH37" s="481">
        <v>101802.44100000001</v>
      </c>
      <c r="AI37" s="481">
        <v>0</v>
      </c>
      <c r="AJ37" s="481">
        <v>101802.44100000001</v>
      </c>
      <c r="AK37" s="481" t="s">
        <v>539</v>
      </c>
      <c r="AL37" s="481">
        <v>37977.211000000003</v>
      </c>
      <c r="AM37" s="481">
        <v>47805.970999999998</v>
      </c>
      <c r="AN37" s="481">
        <v>85783.183000000005</v>
      </c>
      <c r="AO37" s="482"/>
      <c r="AP37" s="481">
        <v>73639.319000000003</v>
      </c>
      <c r="AQ37" s="481">
        <v>0</v>
      </c>
      <c r="AR37" s="481">
        <v>73639.319000000003</v>
      </c>
      <c r="AS37" s="482"/>
      <c r="AT37" s="481">
        <v>21851.998</v>
      </c>
      <c r="AU37" s="481">
        <v>103310.48299999999</v>
      </c>
      <c r="AV37" s="481">
        <v>125162.482</v>
      </c>
      <c r="AW37" s="481" t="s">
        <v>539</v>
      </c>
      <c r="AX37" s="481">
        <v>35768.767999999996</v>
      </c>
      <c r="AY37" s="481">
        <v>0</v>
      </c>
      <c r="AZ37" s="481">
        <v>35768.767999999996</v>
      </c>
      <c r="BA37" s="482"/>
      <c r="BB37" s="481">
        <v>47598.377999999997</v>
      </c>
      <c r="BC37" s="481">
        <v>0</v>
      </c>
      <c r="BD37" s="481">
        <v>47598.377999999997</v>
      </c>
      <c r="BE37" s="482"/>
      <c r="BF37" s="481">
        <v>0</v>
      </c>
      <c r="BG37" s="481">
        <v>2579.6350000000002</v>
      </c>
      <c r="BH37" s="481">
        <v>2579.6350000000002</v>
      </c>
      <c r="BI37" s="481" t="s">
        <v>539</v>
      </c>
      <c r="BJ37" s="481">
        <v>0</v>
      </c>
      <c r="BK37" s="481">
        <v>0</v>
      </c>
      <c r="BL37" s="481">
        <v>0</v>
      </c>
      <c r="BM37" s="481"/>
      <c r="BN37" s="481">
        <v>0</v>
      </c>
      <c r="BO37" s="481">
        <v>0</v>
      </c>
      <c r="BP37" s="481">
        <v>0</v>
      </c>
      <c r="BQ37" s="481"/>
      <c r="BR37" s="481">
        <v>5467544.4809999997</v>
      </c>
      <c r="BS37" s="481">
        <v>1809402.9139999999</v>
      </c>
      <c r="BT37" s="481">
        <v>7276947.3990000002</v>
      </c>
      <c r="BU37" s="481" t="s">
        <v>539</v>
      </c>
      <c r="BV37" s="481">
        <v>1540559.59</v>
      </c>
      <c r="BW37" s="481">
        <v>694765.15599999996</v>
      </c>
      <c r="BX37" s="481">
        <v>2235324.747</v>
      </c>
      <c r="BY37" s="481"/>
      <c r="BZ37" s="481">
        <v>5467544.4809999997</v>
      </c>
      <c r="CA37" s="481">
        <v>1809402.9129999997</v>
      </c>
      <c r="CB37" s="481">
        <v>7276947.3990000002</v>
      </c>
      <c r="CC37" s="473"/>
      <c r="CD37" s="473"/>
      <c r="CE37" s="473"/>
      <c r="CF37" s="473"/>
    </row>
    <row r="38" spans="1:84" s="474" customFormat="1" ht="9" customHeight="1">
      <c r="A38" s="481" t="s">
        <v>540</v>
      </c>
      <c r="B38" s="482">
        <v>2810755.52</v>
      </c>
      <c r="C38" s="482">
        <v>717104.13</v>
      </c>
      <c r="D38" s="482">
        <v>3527859.65</v>
      </c>
      <c r="E38" s="482"/>
      <c r="F38" s="482">
        <v>61915.968999999997</v>
      </c>
      <c r="G38" s="482">
        <v>14884.191000000001</v>
      </c>
      <c r="H38" s="482">
        <v>76800.160000000003</v>
      </c>
      <c r="I38" s="482"/>
      <c r="J38" s="482">
        <v>4053041.27</v>
      </c>
      <c r="K38" s="482">
        <v>932140.83900000004</v>
      </c>
      <c r="L38" s="482">
        <v>4985182.1100000003</v>
      </c>
      <c r="M38" s="481" t="s">
        <v>540</v>
      </c>
      <c r="N38" s="482">
        <v>456183.91899999999</v>
      </c>
      <c r="O38" s="482">
        <v>116113.673</v>
      </c>
      <c r="P38" s="482">
        <v>572297.59199999995</v>
      </c>
      <c r="Q38" s="482"/>
      <c r="R38" s="482">
        <v>347258.15</v>
      </c>
      <c r="S38" s="482">
        <v>147342.79699999999</v>
      </c>
      <c r="T38" s="482">
        <v>494600.94799999997</v>
      </c>
      <c r="U38" s="482"/>
      <c r="V38" s="482">
        <v>1692435.591</v>
      </c>
      <c r="W38" s="482">
        <v>680825.01599999995</v>
      </c>
      <c r="X38" s="482">
        <v>2373260.6069999998</v>
      </c>
      <c r="Y38" s="481" t="s">
        <v>540</v>
      </c>
      <c r="Z38" s="482">
        <v>0</v>
      </c>
      <c r="AA38" s="482">
        <v>0</v>
      </c>
      <c r="AB38" s="482">
        <v>0</v>
      </c>
      <c r="AC38" s="482"/>
      <c r="AD38" s="482">
        <v>1448382.9620000001</v>
      </c>
      <c r="AE38" s="482">
        <v>208055.76500000001</v>
      </c>
      <c r="AF38" s="482">
        <v>1656438.7279999999</v>
      </c>
      <c r="AG38" s="482"/>
      <c r="AH38" s="482">
        <v>831719.95299999998</v>
      </c>
      <c r="AI38" s="482">
        <v>3859.3180000000002</v>
      </c>
      <c r="AJ38" s="482">
        <v>835579.27099999995</v>
      </c>
      <c r="AK38" s="481" t="s">
        <v>540</v>
      </c>
      <c r="AL38" s="482">
        <v>91184.907999999996</v>
      </c>
      <c r="AM38" s="482">
        <v>31766.038</v>
      </c>
      <c r="AN38" s="482">
        <v>122950.946</v>
      </c>
      <c r="AO38" s="482"/>
      <c r="AP38" s="482">
        <v>265340.36499999999</v>
      </c>
      <c r="AQ38" s="482">
        <v>122.30200000000001</v>
      </c>
      <c r="AR38" s="482">
        <v>265462.66700000002</v>
      </c>
      <c r="AS38" s="482"/>
      <c r="AT38" s="482">
        <v>35590.864999999998</v>
      </c>
      <c r="AU38" s="482">
        <v>59938.18</v>
      </c>
      <c r="AV38" s="482">
        <v>95529.044999999998</v>
      </c>
      <c r="AW38" s="481" t="s">
        <v>540</v>
      </c>
      <c r="AX38" s="482">
        <v>94041.819000000003</v>
      </c>
      <c r="AY38" s="482">
        <v>0</v>
      </c>
      <c r="AZ38" s="482">
        <v>94041.819000000003</v>
      </c>
      <c r="BA38" s="482"/>
      <c r="BB38" s="482">
        <v>22549.170999999998</v>
      </c>
      <c r="BC38" s="482">
        <v>0</v>
      </c>
      <c r="BD38" s="482">
        <v>22549.170999999998</v>
      </c>
      <c r="BE38" s="482"/>
      <c r="BF38" s="482">
        <v>0</v>
      </c>
      <c r="BG38" s="482">
        <v>0</v>
      </c>
      <c r="BH38" s="482">
        <v>0</v>
      </c>
      <c r="BI38" s="481" t="s">
        <v>540</v>
      </c>
      <c r="BJ38" s="482">
        <v>0</v>
      </c>
      <c r="BK38" s="482">
        <v>0</v>
      </c>
      <c r="BL38" s="482">
        <v>0</v>
      </c>
      <c r="BM38" s="482"/>
      <c r="BN38" s="482">
        <v>0</v>
      </c>
      <c r="BO38" s="482">
        <v>17057.319</v>
      </c>
      <c r="BP38" s="482">
        <v>17057.319</v>
      </c>
      <c r="BQ38" s="482"/>
      <c r="BR38" s="482">
        <v>12210400.461999999</v>
      </c>
      <c r="BS38" s="482">
        <v>2929209.5680000009</v>
      </c>
      <c r="BT38" s="482">
        <v>15139610.033000002</v>
      </c>
      <c r="BU38" s="481" t="s">
        <v>540</v>
      </c>
      <c r="BV38" s="482">
        <v>4053041.27</v>
      </c>
      <c r="BW38" s="482">
        <v>932140.83900000004</v>
      </c>
      <c r="BX38" s="482">
        <v>4985182.1100000003</v>
      </c>
      <c r="BY38" s="482"/>
      <c r="BZ38" s="482">
        <v>12210400.461999999</v>
      </c>
      <c r="CA38" s="482">
        <v>2929209.5680000009</v>
      </c>
      <c r="CB38" s="482">
        <v>15139610.033</v>
      </c>
      <c r="CC38" s="473"/>
      <c r="CD38" s="473"/>
      <c r="CE38" s="473"/>
      <c r="CF38" s="473"/>
    </row>
    <row r="39" spans="1:84" s="474" customFormat="1" ht="9" customHeight="1">
      <c r="A39" s="478" t="s">
        <v>541</v>
      </c>
      <c r="B39" s="478">
        <v>1129619.811</v>
      </c>
      <c r="C39" s="478">
        <v>67168.347999999998</v>
      </c>
      <c r="D39" s="478">
        <v>1196788.159</v>
      </c>
      <c r="E39" s="478"/>
      <c r="F39" s="478">
        <v>26706.28</v>
      </c>
      <c r="G39" s="478">
        <v>2905.6619999999998</v>
      </c>
      <c r="H39" s="478">
        <v>29611.941999999999</v>
      </c>
      <c r="I39" s="478"/>
      <c r="J39" s="478">
        <v>2689465.0929999999</v>
      </c>
      <c r="K39" s="478">
        <v>385219.826</v>
      </c>
      <c r="L39" s="478">
        <v>3074684.9190000002</v>
      </c>
      <c r="M39" s="478" t="s">
        <v>541</v>
      </c>
      <c r="N39" s="478">
        <v>215467.698</v>
      </c>
      <c r="O39" s="478">
        <v>33710.67</v>
      </c>
      <c r="P39" s="478">
        <v>249178.36900000001</v>
      </c>
      <c r="Q39" s="476"/>
      <c r="R39" s="478">
        <v>76100.993000000002</v>
      </c>
      <c r="S39" s="478">
        <v>12023.078</v>
      </c>
      <c r="T39" s="478">
        <v>88124.072</v>
      </c>
      <c r="U39" s="476"/>
      <c r="V39" s="478">
        <v>829746.46699999995</v>
      </c>
      <c r="W39" s="478">
        <v>106306.057</v>
      </c>
      <c r="X39" s="478">
        <v>936052.52399999998</v>
      </c>
      <c r="Y39" s="478" t="s">
        <v>541</v>
      </c>
      <c r="Z39" s="478">
        <v>0</v>
      </c>
      <c r="AA39" s="478">
        <v>0</v>
      </c>
      <c r="AB39" s="478">
        <v>0</v>
      </c>
      <c r="AC39" s="476"/>
      <c r="AD39" s="478">
        <v>1131899.284</v>
      </c>
      <c r="AE39" s="478">
        <v>50154.673999999999</v>
      </c>
      <c r="AF39" s="478">
        <v>1182053.959</v>
      </c>
      <c r="AG39" s="476"/>
      <c r="AH39" s="478">
        <v>742265.90700000001</v>
      </c>
      <c r="AI39" s="478">
        <v>890.51800000000003</v>
      </c>
      <c r="AJ39" s="478">
        <v>743156.42500000005</v>
      </c>
      <c r="AK39" s="478" t="s">
        <v>541</v>
      </c>
      <c r="AL39" s="478">
        <v>36049.748</v>
      </c>
      <c r="AM39" s="478">
        <v>2075.9009999999998</v>
      </c>
      <c r="AN39" s="478">
        <v>38125.648999999998</v>
      </c>
      <c r="AO39" s="476"/>
      <c r="AP39" s="478">
        <v>261582.76500000001</v>
      </c>
      <c r="AQ39" s="478">
        <v>0.61499999999999999</v>
      </c>
      <c r="AR39" s="478">
        <v>261583.38</v>
      </c>
      <c r="AS39" s="476"/>
      <c r="AT39" s="478">
        <v>30208.922999999999</v>
      </c>
      <c r="AU39" s="478">
        <v>6696.835</v>
      </c>
      <c r="AV39" s="478">
        <v>36905.758999999998</v>
      </c>
      <c r="AW39" s="478" t="s">
        <v>541</v>
      </c>
      <c r="AX39" s="478">
        <v>92081.384000000005</v>
      </c>
      <c r="AY39" s="478">
        <v>0</v>
      </c>
      <c r="AZ39" s="478">
        <v>92081.384000000005</v>
      </c>
      <c r="BA39" s="476"/>
      <c r="BB39" s="478">
        <v>20352.812000000002</v>
      </c>
      <c r="BC39" s="478">
        <v>0</v>
      </c>
      <c r="BD39" s="478">
        <v>20352.812000000002</v>
      </c>
      <c r="BE39" s="476"/>
      <c r="BF39" s="478">
        <v>0</v>
      </c>
      <c r="BG39" s="478">
        <v>0</v>
      </c>
      <c r="BH39" s="478">
        <v>0</v>
      </c>
      <c r="BI39" s="478" t="s">
        <v>541</v>
      </c>
      <c r="BJ39" s="478">
        <v>0</v>
      </c>
      <c r="BK39" s="478">
        <v>0</v>
      </c>
      <c r="BL39" s="478">
        <v>0</v>
      </c>
      <c r="BM39" s="478"/>
      <c r="BN39" s="478">
        <v>0</v>
      </c>
      <c r="BO39" s="478">
        <v>17057.319</v>
      </c>
      <c r="BP39" s="478">
        <v>17057.319</v>
      </c>
      <c r="BQ39" s="478"/>
      <c r="BR39" s="478">
        <v>7281547.1649999982</v>
      </c>
      <c r="BS39" s="478">
        <v>684209.50299999991</v>
      </c>
      <c r="BT39" s="478">
        <v>7965756.6719999993</v>
      </c>
      <c r="BU39" s="478" t="s">
        <v>541</v>
      </c>
      <c r="BV39" s="478">
        <v>2689465.0929999999</v>
      </c>
      <c r="BW39" s="478">
        <v>385219.826</v>
      </c>
      <c r="BX39" s="478">
        <v>3074684.9190000002</v>
      </c>
      <c r="BY39" s="478"/>
      <c r="BZ39" s="478">
        <v>7281547.1649999991</v>
      </c>
      <c r="CA39" s="478">
        <v>684209.50299999991</v>
      </c>
      <c r="CB39" s="478">
        <v>7965756.6719999984</v>
      </c>
      <c r="CC39" s="473"/>
      <c r="CD39" s="473"/>
      <c r="CE39" s="473"/>
      <c r="CF39" s="473"/>
    </row>
    <row r="40" spans="1:84" s="474" customFormat="1" ht="9" customHeight="1">
      <c r="A40" s="478" t="s">
        <v>542</v>
      </c>
      <c r="B40" s="478">
        <v>1681135.7080000001</v>
      </c>
      <c r="C40" s="478">
        <v>649935.78200000001</v>
      </c>
      <c r="D40" s="478">
        <v>2331071.4909999999</v>
      </c>
      <c r="E40" s="478"/>
      <c r="F40" s="478">
        <v>35209.688999999998</v>
      </c>
      <c r="G40" s="478">
        <v>11978.529</v>
      </c>
      <c r="H40" s="478">
        <v>47188.218000000001</v>
      </c>
      <c r="I40" s="478"/>
      <c r="J40" s="478">
        <v>1363576.176</v>
      </c>
      <c r="K40" s="478">
        <v>546921.01300000004</v>
      </c>
      <c r="L40" s="478">
        <v>1910497.19</v>
      </c>
      <c r="M40" s="478" t="s">
        <v>542</v>
      </c>
      <c r="N40" s="478">
        <v>240716.22</v>
      </c>
      <c r="O40" s="478">
        <v>82403.002999999997</v>
      </c>
      <c r="P40" s="478">
        <v>323119.223</v>
      </c>
      <c r="Q40" s="476"/>
      <c r="R40" s="478">
        <v>271157.15700000001</v>
      </c>
      <c r="S40" s="478">
        <v>135319.71900000001</v>
      </c>
      <c r="T40" s="478">
        <v>406476.87599999999</v>
      </c>
      <c r="U40" s="476"/>
      <c r="V40" s="478">
        <v>862689.12300000002</v>
      </c>
      <c r="W40" s="478">
        <v>574518.95900000003</v>
      </c>
      <c r="X40" s="478">
        <v>1437208.0819999999</v>
      </c>
      <c r="Y40" s="478" t="s">
        <v>542</v>
      </c>
      <c r="Z40" s="478">
        <v>0</v>
      </c>
      <c r="AA40" s="478">
        <v>0</v>
      </c>
      <c r="AB40" s="478">
        <v>0</v>
      </c>
      <c r="AC40" s="476"/>
      <c r="AD40" s="478">
        <v>316483.67700000003</v>
      </c>
      <c r="AE40" s="478">
        <v>157901.09099999999</v>
      </c>
      <c r="AF40" s="478">
        <v>474384.76799999998</v>
      </c>
      <c r="AG40" s="476"/>
      <c r="AH40" s="478">
        <v>89454.044999999998</v>
      </c>
      <c r="AI40" s="478">
        <v>2968.8</v>
      </c>
      <c r="AJ40" s="478">
        <v>92422.845000000001</v>
      </c>
      <c r="AK40" s="478" t="s">
        <v>542</v>
      </c>
      <c r="AL40" s="478">
        <v>55135.16</v>
      </c>
      <c r="AM40" s="478">
        <v>29690.135999999999</v>
      </c>
      <c r="AN40" s="478">
        <v>84825.297000000006</v>
      </c>
      <c r="AO40" s="476"/>
      <c r="AP40" s="478">
        <v>3757.6</v>
      </c>
      <c r="AQ40" s="478">
        <v>121.68600000000001</v>
      </c>
      <c r="AR40" s="478">
        <v>3879.2860000000001</v>
      </c>
      <c r="AS40" s="476"/>
      <c r="AT40" s="478">
        <v>5381.9409999999998</v>
      </c>
      <c r="AU40" s="478">
        <v>53241.345000000001</v>
      </c>
      <c r="AV40" s="478">
        <v>58623.286</v>
      </c>
      <c r="AW40" s="478" t="s">
        <v>542</v>
      </c>
      <c r="AX40" s="478">
        <v>1960.434</v>
      </c>
      <c r="AY40" s="478">
        <v>0</v>
      </c>
      <c r="AZ40" s="478">
        <v>1960.434</v>
      </c>
      <c r="BA40" s="476"/>
      <c r="BB40" s="478">
        <v>2196.3580000000002</v>
      </c>
      <c r="BC40" s="478">
        <v>0</v>
      </c>
      <c r="BD40" s="478">
        <v>2196.3580000000002</v>
      </c>
      <c r="BE40" s="476"/>
      <c r="BF40" s="478">
        <v>0</v>
      </c>
      <c r="BG40" s="478">
        <v>0</v>
      </c>
      <c r="BH40" s="478">
        <v>0</v>
      </c>
      <c r="BI40" s="478" t="s">
        <v>542</v>
      </c>
      <c r="BJ40" s="478">
        <v>0</v>
      </c>
      <c r="BK40" s="478">
        <v>0</v>
      </c>
      <c r="BL40" s="478">
        <v>0</v>
      </c>
      <c r="BM40" s="478"/>
      <c r="BN40" s="478">
        <v>0</v>
      </c>
      <c r="BO40" s="478">
        <v>0</v>
      </c>
      <c r="BP40" s="478">
        <v>0</v>
      </c>
      <c r="BQ40" s="478"/>
      <c r="BR40" s="478">
        <v>4928853.2879999997</v>
      </c>
      <c r="BS40" s="478">
        <v>2245000.0630000001</v>
      </c>
      <c r="BT40" s="478">
        <v>7173853.3540000012</v>
      </c>
      <c r="BU40" s="478" t="s">
        <v>542</v>
      </c>
      <c r="BV40" s="478">
        <v>1363576.176</v>
      </c>
      <c r="BW40" s="478">
        <v>546921.01300000004</v>
      </c>
      <c r="BX40" s="478">
        <v>1910497.19</v>
      </c>
      <c r="BY40" s="478"/>
      <c r="BZ40" s="478">
        <v>4928853.2879999997</v>
      </c>
      <c r="CA40" s="478">
        <v>2245000.0630000001</v>
      </c>
      <c r="CB40" s="478">
        <v>7173853.3540000003</v>
      </c>
      <c r="CC40" s="473"/>
      <c r="CD40" s="473"/>
      <c r="CE40" s="473"/>
      <c r="CF40" s="473"/>
    </row>
    <row r="41" spans="1:84" s="474" customFormat="1" ht="9" customHeight="1">
      <c r="A41" s="481" t="s">
        <v>526</v>
      </c>
      <c r="B41" s="482">
        <v>-3867552.236</v>
      </c>
      <c r="C41" s="482">
        <v>-997829.92200000002</v>
      </c>
      <c r="D41" s="482">
        <v>-4865382.159</v>
      </c>
      <c r="E41" s="482"/>
      <c r="F41" s="482">
        <v>-109870.15</v>
      </c>
      <c r="G41" s="482">
        <v>-12850.191000000001</v>
      </c>
      <c r="H41" s="482">
        <v>-122720.342</v>
      </c>
      <c r="I41" s="482"/>
      <c r="J41" s="482">
        <v>-5790736.7529999996</v>
      </c>
      <c r="K41" s="482">
        <v>-1204581.584</v>
      </c>
      <c r="L41" s="482">
        <v>-6995318.3370000003</v>
      </c>
      <c r="M41" s="481" t="s">
        <v>526</v>
      </c>
      <c r="N41" s="482">
        <v>-602179.50800000003</v>
      </c>
      <c r="O41" s="482">
        <v>-154084.99900000001</v>
      </c>
      <c r="P41" s="482">
        <v>-756264.50699999998</v>
      </c>
      <c r="Q41" s="482"/>
      <c r="R41" s="482">
        <v>-460499.78100000002</v>
      </c>
      <c r="S41" s="482">
        <v>-337989.17800000001</v>
      </c>
      <c r="T41" s="482">
        <v>-798488.95900000003</v>
      </c>
      <c r="U41" s="482"/>
      <c r="V41" s="482">
        <v>-2890704.3309999998</v>
      </c>
      <c r="W41" s="482">
        <v>-802169.90899999999</v>
      </c>
      <c r="X41" s="482">
        <v>-3692874.24</v>
      </c>
      <c r="Y41" s="481" t="s">
        <v>526</v>
      </c>
      <c r="Z41" s="482">
        <v>-14908.656000000001</v>
      </c>
      <c r="AA41" s="482">
        <v>-4387.8919999999998</v>
      </c>
      <c r="AB41" s="482">
        <v>-19296.548999999999</v>
      </c>
      <c r="AC41" s="482"/>
      <c r="AD41" s="482">
        <v>-2109441.7549999999</v>
      </c>
      <c r="AE41" s="482">
        <v>-354357.95899999997</v>
      </c>
      <c r="AF41" s="482">
        <v>-2463799.7140000002</v>
      </c>
      <c r="AG41" s="482"/>
      <c r="AH41" s="482">
        <v>-1088242.7849999999</v>
      </c>
      <c r="AI41" s="482">
        <v>-7221.4840000000004</v>
      </c>
      <c r="AJ41" s="482">
        <v>-1095464.2690000001</v>
      </c>
      <c r="AK41" s="481" t="s">
        <v>526</v>
      </c>
      <c r="AL41" s="482">
        <v>-154605.299</v>
      </c>
      <c r="AM41" s="482">
        <v>-80580.072</v>
      </c>
      <c r="AN41" s="482">
        <v>-235185.372</v>
      </c>
      <c r="AO41" s="482"/>
      <c r="AP41" s="482">
        <v>-401037.06400000001</v>
      </c>
      <c r="AQ41" s="482">
        <v>-122.75700000000001</v>
      </c>
      <c r="AR41" s="482">
        <v>-401159.821</v>
      </c>
      <c r="AS41" s="482"/>
      <c r="AT41" s="482">
        <v>-199117.51</v>
      </c>
      <c r="AU41" s="482">
        <v>0</v>
      </c>
      <c r="AV41" s="482">
        <v>-199117.51</v>
      </c>
      <c r="AW41" s="481" t="s">
        <v>526</v>
      </c>
      <c r="AX41" s="482">
        <v>-157081.57999999999</v>
      </c>
      <c r="AY41" s="482">
        <v>0</v>
      </c>
      <c r="AZ41" s="482">
        <v>-157081.57999999999</v>
      </c>
      <c r="BA41" s="482"/>
      <c r="BB41" s="482">
        <v>-53928.074999999997</v>
      </c>
      <c r="BC41" s="482">
        <v>-249.01</v>
      </c>
      <c r="BD41" s="482">
        <v>-54177.084999999999</v>
      </c>
      <c r="BE41" s="482"/>
      <c r="BF41" s="482">
        <v>-1720.335</v>
      </c>
      <c r="BG41" s="482">
        <v>-9694.9529999999995</v>
      </c>
      <c r="BH41" s="482">
        <v>-11415.289000000001</v>
      </c>
      <c r="BI41" s="481" t="s">
        <v>526</v>
      </c>
      <c r="BJ41" s="482">
        <v>-4455</v>
      </c>
      <c r="BK41" s="482">
        <v>-986.59400000000005</v>
      </c>
      <c r="BL41" s="482">
        <v>-5441.5940000000001</v>
      </c>
      <c r="BM41" s="482"/>
      <c r="BN41" s="482">
        <v>-2900.623</v>
      </c>
      <c r="BO41" s="482">
        <v>-14502.877</v>
      </c>
      <c r="BP41" s="482">
        <v>-17403.5</v>
      </c>
      <c r="BQ41" s="482"/>
      <c r="BR41" s="482">
        <v>-17908981.440999996</v>
      </c>
      <c r="BS41" s="482">
        <v>-3981609.3810000001</v>
      </c>
      <c r="BT41" s="482">
        <v>-21890590.827000003</v>
      </c>
      <c r="BU41" s="481" t="s">
        <v>526</v>
      </c>
      <c r="BV41" s="482">
        <v>-5790736.7529999996</v>
      </c>
      <c r="BW41" s="482">
        <v>-1211418.57</v>
      </c>
      <c r="BX41" s="482">
        <v>-7002155.3229999999</v>
      </c>
      <c r="BY41" s="482"/>
      <c r="BZ41" s="482">
        <v>-17908981.440999996</v>
      </c>
      <c r="CA41" s="482">
        <v>-3988446.3670000006</v>
      </c>
      <c r="CB41" s="482">
        <v>-21897427.813000001</v>
      </c>
      <c r="CC41" s="473"/>
      <c r="CD41" s="473"/>
      <c r="CE41" s="473"/>
      <c r="CF41" s="473"/>
    </row>
    <row r="42" spans="1:84" s="474" customFormat="1" ht="9" customHeight="1">
      <c r="A42" s="481" t="s">
        <v>543</v>
      </c>
      <c r="B42" s="482">
        <v>-74180.092999999993</v>
      </c>
      <c r="C42" s="482">
        <v>-25529.84</v>
      </c>
      <c r="D42" s="482">
        <v>-99709.933000000005</v>
      </c>
      <c r="E42" s="482"/>
      <c r="F42" s="482">
        <v>-629.62</v>
      </c>
      <c r="G42" s="482">
        <v>-352.11900000000003</v>
      </c>
      <c r="H42" s="482">
        <v>-981.74</v>
      </c>
      <c r="I42" s="482"/>
      <c r="J42" s="482">
        <v>-65185.069000000003</v>
      </c>
      <c r="K42" s="482">
        <v>-30051.403999999999</v>
      </c>
      <c r="L42" s="482">
        <v>-95236.472999999998</v>
      </c>
      <c r="M42" s="481" t="s">
        <v>543</v>
      </c>
      <c r="N42" s="482">
        <v>-12302.403</v>
      </c>
      <c r="O42" s="482">
        <v>-11013.626</v>
      </c>
      <c r="P42" s="482">
        <v>-23316.028999999999</v>
      </c>
      <c r="Q42" s="482"/>
      <c r="R42" s="482">
        <v>-12643.599</v>
      </c>
      <c r="S42" s="482">
        <v>-6259.6689999999999</v>
      </c>
      <c r="T42" s="482">
        <v>-18903.268</v>
      </c>
      <c r="U42" s="482"/>
      <c r="V42" s="482">
        <v>-19267.007000000001</v>
      </c>
      <c r="W42" s="482">
        <v>-9929.1810000000005</v>
      </c>
      <c r="X42" s="482">
        <v>-29196.187999999998</v>
      </c>
      <c r="Y42" s="481" t="s">
        <v>543</v>
      </c>
      <c r="Z42" s="482">
        <v>0</v>
      </c>
      <c r="AA42" s="482">
        <v>0</v>
      </c>
      <c r="AB42" s="482">
        <v>0</v>
      </c>
      <c r="AC42" s="482"/>
      <c r="AD42" s="482">
        <v>-27226.201000000001</v>
      </c>
      <c r="AE42" s="482">
        <v>-8417.3989999999994</v>
      </c>
      <c r="AF42" s="482">
        <v>-35643.601000000002</v>
      </c>
      <c r="AG42" s="482"/>
      <c r="AH42" s="482">
        <v>-42215.305999999997</v>
      </c>
      <c r="AI42" s="482">
        <v>-94.364000000000004</v>
      </c>
      <c r="AJ42" s="482">
        <v>-42309.671000000002</v>
      </c>
      <c r="AK42" s="481" t="s">
        <v>543</v>
      </c>
      <c r="AL42" s="482">
        <v>-1561.5909999999999</v>
      </c>
      <c r="AM42" s="482">
        <v>-1146.713</v>
      </c>
      <c r="AN42" s="482">
        <v>-2708.3040000000001</v>
      </c>
      <c r="AO42" s="482"/>
      <c r="AP42" s="482">
        <v>-11640.531000000001</v>
      </c>
      <c r="AQ42" s="482">
        <v>0</v>
      </c>
      <c r="AR42" s="482">
        <v>-11640.531000000001</v>
      </c>
      <c r="AS42" s="482"/>
      <c r="AT42" s="482">
        <v>-2593.9160000000002</v>
      </c>
      <c r="AU42" s="482">
        <v>-1866.981</v>
      </c>
      <c r="AV42" s="482">
        <v>-4460.8980000000001</v>
      </c>
      <c r="AW42" s="481" t="s">
        <v>543</v>
      </c>
      <c r="AX42" s="482">
        <v>-963.96699999999998</v>
      </c>
      <c r="AY42" s="482">
        <v>0</v>
      </c>
      <c r="AZ42" s="482">
        <v>-963.96699999999998</v>
      </c>
      <c r="BA42" s="482"/>
      <c r="BB42" s="482">
        <v>-2916.0970000000002</v>
      </c>
      <c r="BC42" s="482">
        <v>0</v>
      </c>
      <c r="BD42" s="482">
        <v>-2916.0970000000002</v>
      </c>
      <c r="BE42" s="482"/>
      <c r="BF42" s="482">
        <v>-58.988</v>
      </c>
      <c r="BG42" s="482">
        <v>-1119.9749999999999</v>
      </c>
      <c r="BH42" s="482">
        <v>-1178.963</v>
      </c>
      <c r="BI42" s="481" t="s">
        <v>543</v>
      </c>
      <c r="BJ42" s="482">
        <v>0</v>
      </c>
      <c r="BK42" s="482">
        <v>-54.558</v>
      </c>
      <c r="BL42" s="482">
        <v>-54.558</v>
      </c>
      <c r="BM42" s="482"/>
      <c r="BN42" s="482">
        <v>-575.38900000000001</v>
      </c>
      <c r="BO42" s="482">
        <v>-524.66099999999994</v>
      </c>
      <c r="BP42" s="482">
        <v>-1100.05</v>
      </c>
      <c r="BQ42" s="482"/>
      <c r="BR42" s="482">
        <v>-273959.77700000006</v>
      </c>
      <c r="BS42" s="482">
        <v>-96360.49</v>
      </c>
      <c r="BT42" s="482">
        <v>-370320.27100000007</v>
      </c>
      <c r="BU42" s="481" t="s">
        <v>543</v>
      </c>
      <c r="BV42" s="482">
        <v>-65185.069000000003</v>
      </c>
      <c r="BW42" s="482">
        <v>-32534.295999999998</v>
      </c>
      <c r="BX42" s="482">
        <v>-97719.365999999995</v>
      </c>
      <c r="BY42" s="482"/>
      <c r="BZ42" s="482">
        <v>-273959.77700000006</v>
      </c>
      <c r="CA42" s="482">
        <v>-98843.382000000012</v>
      </c>
      <c r="CB42" s="482">
        <v>-372803.16400000005</v>
      </c>
      <c r="CC42" s="473"/>
      <c r="CD42" s="473"/>
      <c r="CE42" s="473"/>
      <c r="CF42" s="473"/>
    </row>
    <row r="43" spans="1:84" s="480" customFormat="1" ht="4.3499999999999996" customHeight="1">
      <c r="A43" s="481"/>
      <c r="B43" s="476"/>
      <c r="C43" s="476"/>
      <c r="D43" s="476"/>
      <c r="E43" s="476"/>
      <c r="F43" s="476"/>
      <c r="G43" s="476"/>
      <c r="H43" s="476"/>
      <c r="I43" s="476"/>
      <c r="J43" s="476"/>
      <c r="K43" s="476"/>
      <c r="L43" s="476"/>
      <c r="M43" s="481"/>
      <c r="N43" s="476"/>
      <c r="O43" s="476"/>
      <c r="P43" s="476"/>
      <c r="Q43" s="476"/>
      <c r="R43" s="476"/>
      <c r="S43" s="476"/>
      <c r="T43" s="476"/>
      <c r="U43" s="476"/>
      <c r="V43" s="476"/>
      <c r="W43" s="476"/>
      <c r="X43" s="476"/>
      <c r="Y43" s="481"/>
      <c r="Z43" s="476"/>
      <c r="AA43" s="476"/>
      <c r="AB43" s="476"/>
      <c r="AC43" s="476"/>
      <c r="AD43" s="476"/>
      <c r="AE43" s="476"/>
      <c r="AF43" s="476"/>
      <c r="AG43" s="476"/>
      <c r="AH43" s="476"/>
      <c r="AI43" s="476"/>
      <c r="AJ43" s="476"/>
      <c r="AK43" s="481"/>
      <c r="AL43" s="476"/>
      <c r="AM43" s="476"/>
      <c r="AN43" s="476"/>
      <c r="AO43" s="476"/>
      <c r="AP43" s="476"/>
      <c r="AQ43" s="476"/>
      <c r="AR43" s="476"/>
      <c r="AS43" s="476"/>
      <c r="AT43" s="476"/>
      <c r="AU43" s="476"/>
      <c r="AV43" s="476"/>
      <c r="AW43" s="481"/>
      <c r="AX43" s="476"/>
      <c r="AY43" s="476"/>
      <c r="AZ43" s="476"/>
      <c r="BA43" s="476"/>
      <c r="BB43" s="476"/>
      <c r="BC43" s="476"/>
      <c r="BD43" s="476"/>
      <c r="BE43" s="476"/>
      <c r="BF43" s="476"/>
      <c r="BG43" s="476"/>
      <c r="BH43" s="476"/>
      <c r="BI43" s="481"/>
      <c r="BJ43" s="476"/>
      <c r="BK43" s="476"/>
      <c r="BL43" s="476"/>
      <c r="BM43" s="476"/>
      <c r="BN43" s="476"/>
      <c r="BO43" s="476"/>
      <c r="BP43" s="476"/>
      <c r="BQ43" s="476"/>
      <c r="BR43" s="476"/>
      <c r="BS43" s="476"/>
      <c r="BT43" s="476"/>
      <c r="BU43" s="481"/>
      <c r="BV43" s="476"/>
      <c r="BW43" s="476"/>
      <c r="BX43" s="476"/>
      <c r="BY43" s="476"/>
      <c r="BZ43" s="476"/>
      <c r="CA43" s="476"/>
      <c r="CB43" s="476"/>
      <c r="CC43" s="479"/>
      <c r="CD43" s="479"/>
      <c r="CE43" s="479"/>
      <c r="CF43" s="479"/>
    </row>
    <row r="44" spans="1:84" s="474" customFormat="1" ht="9" customHeight="1">
      <c r="A44" s="481" t="s">
        <v>544</v>
      </c>
      <c r="B44" s="482">
        <v>948815.86699999997</v>
      </c>
      <c r="C44" s="482">
        <v>409321.52399999998</v>
      </c>
      <c r="D44" s="482">
        <v>1358137.392</v>
      </c>
      <c r="E44" s="482"/>
      <c r="F44" s="482">
        <v>2527.9180000000001</v>
      </c>
      <c r="G44" s="482">
        <v>241.595</v>
      </c>
      <c r="H44" s="482">
        <v>2769.5129999999999</v>
      </c>
      <c r="I44" s="482"/>
      <c r="J44" s="482">
        <v>1302815.041</v>
      </c>
      <c r="K44" s="482">
        <v>402645.51500000001</v>
      </c>
      <c r="L44" s="482">
        <v>1705460.557</v>
      </c>
      <c r="M44" s="481" t="s">
        <v>544</v>
      </c>
      <c r="N44" s="482">
        <v>82522.767999999996</v>
      </c>
      <c r="O44" s="482">
        <v>32142.828000000001</v>
      </c>
      <c r="P44" s="482">
        <v>114665.59699999999</v>
      </c>
      <c r="Q44" s="482"/>
      <c r="R44" s="482">
        <v>136793.22399999999</v>
      </c>
      <c r="S44" s="482">
        <v>10851.763000000001</v>
      </c>
      <c r="T44" s="482">
        <v>147644.98699999999</v>
      </c>
      <c r="U44" s="482"/>
      <c r="V44" s="482">
        <v>1676366.0109999999</v>
      </c>
      <c r="W44" s="482">
        <v>98300.99</v>
      </c>
      <c r="X44" s="482">
        <v>1774667.0020000001</v>
      </c>
      <c r="Y44" s="481" t="s">
        <v>544</v>
      </c>
      <c r="Z44" s="482">
        <v>109915.853</v>
      </c>
      <c r="AA44" s="482">
        <v>3229.223</v>
      </c>
      <c r="AB44" s="482">
        <v>113145.077</v>
      </c>
      <c r="AC44" s="482"/>
      <c r="AD44" s="482">
        <v>295968.19099999999</v>
      </c>
      <c r="AE44" s="482">
        <v>184620.927</v>
      </c>
      <c r="AF44" s="482">
        <v>480589.11800000002</v>
      </c>
      <c r="AG44" s="482"/>
      <c r="AH44" s="482">
        <v>53362.146000000001</v>
      </c>
      <c r="AI44" s="482">
        <v>1029.0509999999999</v>
      </c>
      <c r="AJ44" s="482">
        <v>54391.197999999997</v>
      </c>
      <c r="AK44" s="481" t="s">
        <v>544</v>
      </c>
      <c r="AL44" s="482">
        <v>9116.4629999999997</v>
      </c>
      <c r="AM44" s="482">
        <v>942.06</v>
      </c>
      <c r="AN44" s="482">
        <v>10058.523999999999</v>
      </c>
      <c r="AO44" s="482"/>
      <c r="AP44" s="482">
        <v>161377.913</v>
      </c>
      <c r="AQ44" s="482">
        <v>463.63900000000001</v>
      </c>
      <c r="AR44" s="482">
        <v>161841.552</v>
      </c>
      <c r="AS44" s="482"/>
      <c r="AT44" s="482">
        <v>38581.703000000001</v>
      </c>
      <c r="AU44" s="482">
        <v>204805.82800000001</v>
      </c>
      <c r="AV44" s="482">
        <v>243387.53099999999</v>
      </c>
      <c r="AW44" s="481" t="s">
        <v>544</v>
      </c>
      <c r="AX44" s="482">
        <v>21817.044999999998</v>
      </c>
      <c r="AY44" s="482">
        <v>962.79600000000005</v>
      </c>
      <c r="AZ44" s="482">
        <v>22779.842000000001</v>
      </c>
      <c r="BA44" s="482"/>
      <c r="BB44" s="482">
        <v>29995.132000000001</v>
      </c>
      <c r="BC44" s="482">
        <v>154.476</v>
      </c>
      <c r="BD44" s="482">
        <v>30149.609</v>
      </c>
      <c r="BE44" s="482"/>
      <c r="BF44" s="482">
        <v>35.112000000000002</v>
      </c>
      <c r="BG44" s="482">
        <v>917.01300000000003</v>
      </c>
      <c r="BH44" s="482">
        <v>952.125</v>
      </c>
      <c r="BI44" s="481" t="s">
        <v>544</v>
      </c>
      <c r="BJ44" s="482">
        <v>175.75800000000001</v>
      </c>
      <c r="BK44" s="482">
        <v>449.202</v>
      </c>
      <c r="BL44" s="482">
        <v>624.96100000000001</v>
      </c>
      <c r="BM44" s="482"/>
      <c r="BN44" s="482">
        <v>28570.752</v>
      </c>
      <c r="BO44" s="482">
        <v>2678.2220000000002</v>
      </c>
      <c r="BP44" s="482">
        <v>31248.974999999999</v>
      </c>
      <c r="BQ44" s="482"/>
      <c r="BR44" s="482">
        <v>4898756.8969999999</v>
      </c>
      <c r="BS44" s="482">
        <v>1353756.6520000002</v>
      </c>
      <c r="BT44" s="482">
        <v>6252513.5600000005</v>
      </c>
      <c r="BU44" s="481" t="s">
        <v>544</v>
      </c>
      <c r="BV44" s="482">
        <v>1302815.041</v>
      </c>
      <c r="BW44" s="482">
        <v>404522.484</v>
      </c>
      <c r="BX44" s="482">
        <v>1707337.5249999999</v>
      </c>
      <c r="BY44" s="482"/>
      <c r="BZ44" s="482">
        <v>4898756.8969999999</v>
      </c>
      <c r="CA44" s="482">
        <v>1355633.6210000003</v>
      </c>
      <c r="CB44" s="482">
        <v>6254390.5280000009</v>
      </c>
      <c r="CC44" s="473"/>
      <c r="CD44" s="473"/>
      <c r="CE44" s="473"/>
      <c r="CF44" s="473"/>
    </row>
    <row r="45" spans="1:84" s="480" customFormat="1" ht="4.3499999999999996" customHeight="1">
      <c r="A45" s="481"/>
      <c r="B45" s="482"/>
      <c r="C45" s="482"/>
      <c r="D45" s="482"/>
      <c r="E45" s="482"/>
      <c r="F45" s="482"/>
      <c r="G45" s="482"/>
      <c r="H45" s="482"/>
      <c r="I45" s="482"/>
      <c r="J45" s="482"/>
      <c r="K45" s="482"/>
      <c r="L45" s="482"/>
      <c r="M45" s="481"/>
      <c r="N45" s="482"/>
      <c r="O45" s="482"/>
      <c r="P45" s="482"/>
      <c r="Q45" s="476"/>
      <c r="R45" s="482"/>
      <c r="S45" s="482"/>
      <c r="T45" s="482"/>
      <c r="U45" s="476"/>
      <c r="V45" s="482"/>
      <c r="W45" s="482"/>
      <c r="X45" s="482"/>
      <c r="Y45" s="481"/>
      <c r="Z45" s="482"/>
      <c r="AA45" s="482"/>
      <c r="AB45" s="482"/>
      <c r="AC45" s="476"/>
      <c r="AD45" s="482"/>
      <c r="AE45" s="482"/>
      <c r="AF45" s="482"/>
      <c r="AG45" s="476"/>
      <c r="AH45" s="482"/>
      <c r="AI45" s="482"/>
      <c r="AJ45" s="482"/>
      <c r="AK45" s="481"/>
      <c r="AL45" s="482"/>
      <c r="AM45" s="482"/>
      <c r="AN45" s="482"/>
      <c r="AO45" s="476"/>
      <c r="AP45" s="482"/>
      <c r="AQ45" s="482"/>
      <c r="AR45" s="482"/>
      <c r="AS45" s="476"/>
      <c r="AT45" s="482"/>
      <c r="AU45" s="482"/>
      <c r="AV45" s="482"/>
      <c r="AW45" s="481"/>
      <c r="AX45" s="482"/>
      <c r="AY45" s="482"/>
      <c r="AZ45" s="482"/>
      <c r="BA45" s="476"/>
      <c r="BB45" s="482"/>
      <c r="BC45" s="482"/>
      <c r="BD45" s="482"/>
      <c r="BE45" s="476"/>
      <c r="BF45" s="482"/>
      <c r="BG45" s="482"/>
      <c r="BH45" s="482"/>
      <c r="BI45" s="481"/>
      <c r="BJ45" s="482"/>
      <c r="BK45" s="482"/>
      <c r="BL45" s="482"/>
      <c r="BM45" s="482"/>
      <c r="BN45" s="482"/>
      <c r="BO45" s="482"/>
      <c r="BP45" s="482"/>
      <c r="BQ45" s="482"/>
      <c r="BR45" s="482"/>
      <c r="BS45" s="482"/>
      <c r="BT45" s="482"/>
      <c r="BU45" s="481"/>
      <c r="BV45" s="482"/>
      <c r="BW45" s="482"/>
      <c r="BX45" s="482"/>
      <c r="BY45" s="482"/>
      <c r="BZ45" s="482"/>
      <c r="CA45" s="482"/>
      <c r="CB45" s="482"/>
      <c r="CC45" s="479"/>
      <c r="CD45" s="479"/>
      <c r="CE45" s="479"/>
      <c r="CF45" s="479"/>
    </row>
    <row r="46" spans="1:84" s="474" customFormat="1" ht="9" customHeight="1">
      <c r="A46" s="470" t="s">
        <v>545</v>
      </c>
      <c r="B46" s="471">
        <v>543501.14099999995</v>
      </c>
      <c r="C46" s="471">
        <v>224223.65400000001</v>
      </c>
      <c r="D46" s="471">
        <v>767724.79500000004</v>
      </c>
      <c r="E46" s="471"/>
      <c r="F46" s="471">
        <v>11919.532999999999</v>
      </c>
      <c r="G46" s="471">
        <v>2029.567</v>
      </c>
      <c r="H46" s="471">
        <v>13949.1</v>
      </c>
      <c r="I46" s="471"/>
      <c r="J46" s="471">
        <v>661038.31700000004</v>
      </c>
      <c r="K46" s="471">
        <v>461875.56099999999</v>
      </c>
      <c r="L46" s="471">
        <v>1122913.878</v>
      </c>
      <c r="M46" s="470" t="s">
        <v>545</v>
      </c>
      <c r="N46" s="471">
        <v>91068.142999999996</v>
      </c>
      <c r="O46" s="471">
        <v>28191.439999999999</v>
      </c>
      <c r="P46" s="471">
        <v>119259.583</v>
      </c>
      <c r="Q46" s="471"/>
      <c r="R46" s="471">
        <v>82280.150999999998</v>
      </c>
      <c r="S46" s="471">
        <v>61883.249000000003</v>
      </c>
      <c r="T46" s="471">
        <v>144163.40100000001</v>
      </c>
      <c r="U46" s="471"/>
      <c r="V46" s="471">
        <v>222468.97399999999</v>
      </c>
      <c r="W46" s="471">
        <v>142445.43900000001</v>
      </c>
      <c r="X46" s="471">
        <v>364914.413</v>
      </c>
      <c r="Y46" s="470" t="s">
        <v>545</v>
      </c>
      <c r="Z46" s="471">
        <v>38776.862000000001</v>
      </c>
      <c r="AA46" s="471">
        <v>8818.8539999999994</v>
      </c>
      <c r="AB46" s="471">
        <v>47595.716999999997</v>
      </c>
      <c r="AC46" s="471"/>
      <c r="AD46" s="471">
        <v>311005.359</v>
      </c>
      <c r="AE46" s="471">
        <v>168825.514</v>
      </c>
      <c r="AF46" s="471">
        <v>479830.87300000002</v>
      </c>
      <c r="AG46" s="471"/>
      <c r="AH46" s="471">
        <v>143796.88</v>
      </c>
      <c r="AI46" s="471">
        <v>628.72900000000004</v>
      </c>
      <c r="AJ46" s="471">
        <v>144425.609</v>
      </c>
      <c r="AK46" s="470" t="s">
        <v>545</v>
      </c>
      <c r="AL46" s="471">
        <v>15365.773999999999</v>
      </c>
      <c r="AM46" s="471">
        <v>8107.99</v>
      </c>
      <c r="AN46" s="471">
        <v>23473.763999999999</v>
      </c>
      <c r="AO46" s="471"/>
      <c r="AP46" s="471">
        <v>44378.713000000003</v>
      </c>
      <c r="AQ46" s="471">
        <v>68.218999999999994</v>
      </c>
      <c r="AR46" s="471">
        <v>44446.932999999997</v>
      </c>
      <c r="AS46" s="471"/>
      <c r="AT46" s="471">
        <v>26184.412</v>
      </c>
      <c r="AU46" s="471">
        <v>52785.392999999996</v>
      </c>
      <c r="AV46" s="471">
        <v>78969.805999999997</v>
      </c>
      <c r="AW46" s="470" t="s">
        <v>545</v>
      </c>
      <c r="AX46" s="471">
        <v>29524.883999999998</v>
      </c>
      <c r="AY46" s="471">
        <v>0</v>
      </c>
      <c r="AZ46" s="471">
        <v>29524.883999999998</v>
      </c>
      <c r="BA46" s="471"/>
      <c r="BB46" s="471">
        <v>15616.453</v>
      </c>
      <c r="BC46" s="471">
        <v>296.34699999999998</v>
      </c>
      <c r="BD46" s="471">
        <v>15912.8</v>
      </c>
      <c r="BE46" s="471"/>
      <c r="BF46" s="471">
        <v>4516.4279999999999</v>
      </c>
      <c r="BG46" s="471">
        <v>8291.3960000000006</v>
      </c>
      <c r="BH46" s="471">
        <v>12807.824000000001</v>
      </c>
      <c r="BI46" s="470" t="s">
        <v>545</v>
      </c>
      <c r="BJ46" s="471">
        <v>731.19200000000001</v>
      </c>
      <c r="BK46" s="471">
        <v>2724.9580000000001</v>
      </c>
      <c r="BL46" s="471">
        <v>3456.1509999999998</v>
      </c>
      <c r="BM46" s="471"/>
      <c r="BN46" s="471">
        <v>6457.6</v>
      </c>
      <c r="BO46" s="471">
        <v>7937.1090000000004</v>
      </c>
      <c r="BP46" s="471">
        <v>14394.71</v>
      </c>
      <c r="BQ46" s="471"/>
      <c r="BR46" s="471">
        <v>2248630.8160000001</v>
      </c>
      <c r="BS46" s="471">
        <v>1179133.419</v>
      </c>
      <c r="BT46" s="471">
        <v>3427764.2410000009</v>
      </c>
      <c r="BU46" s="470" t="s">
        <v>545</v>
      </c>
      <c r="BV46" s="471">
        <v>661038.35</v>
      </c>
      <c r="BW46" s="471">
        <v>476004.74699999997</v>
      </c>
      <c r="BX46" s="471">
        <v>1137043.0970000001</v>
      </c>
      <c r="BY46" s="471"/>
      <c r="BZ46" s="471">
        <v>2248630.8489999999</v>
      </c>
      <c r="CA46" s="471">
        <v>1193262.605</v>
      </c>
      <c r="CB46" s="471">
        <v>3441893.4600000009</v>
      </c>
      <c r="CC46" s="473"/>
      <c r="CD46" s="473"/>
      <c r="CE46" s="473"/>
      <c r="CF46" s="473"/>
    </row>
    <row r="47" spans="1:84" s="474" customFormat="1" ht="9" customHeight="1">
      <c r="A47" s="485" t="s">
        <v>546</v>
      </c>
      <c r="B47" s="476">
        <v>169.98400000000001</v>
      </c>
      <c r="C47" s="476">
        <v>25545.342000000001</v>
      </c>
      <c r="D47" s="476">
        <v>25715.326000000001</v>
      </c>
      <c r="E47" s="476"/>
      <c r="F47" s="476">
        <v>27.132000000000001</v>
      </c>
      <c r="G47" s="476">
        <v>65.962000000000003</v>
      </c>
      <c r="H47" s="476">
        <v>93.093999999999994</v>
      </c>
      <c r="I47" s="476"/>
      <c r="J47" s="476">
        <v>389.048</v>
      </c>
      <c r="K47" s="476">
        <v>69308.063999999998</v>
      </c>
      <c r="L47" s="476">
        <v>69697.112999999998</v>
      </c>
      <c r="M47" s="485" t="s">
        <v>546</v>
      </c>
      <c r="N47" s="476">
        <v>10.787000000000001</v>
      </c>
      <c r="O47" s="476">
        <v>1971.2739999999999</v>
      </c>
      <c r="P47" s="476">
        <v>1982.0619999999999</v>
      </c>
      <c r="Q47" s="476"/>
      <c r="R47" s="476">
        <v>5962.1790000000001</v>
      </c>
      <c r="S47" s="476">
        <v>7971.1360000000004</v>
      </c>
      <c r="T47" s="476">
        <v>13933.315000000001</v>
      </c>
      <c r="U47" s="476"/>
      <c r="V47" s="476">
        <v>0</v>
      </c>
      <c r="W47" s="476">
        <v>20923.778999999999</v>
      </c>
      <c r="X47" s="476">
        <v>20923.778999999999</v>
      </c>
      <c r="Y47" s="485" t="s">
        <v>546</v>
      </c>
      <c r="Z47" s="476">
        <v>1167.925</v>
      </c>
      <c r="AA47" s="476">
        <v>3018.6460000000002</v>
      </c>
      <c r="AB47" s="476">
        <v>4186.5720000000001</v>
      </c>
      <c r="AC47" s="476"/>
      <c r="AD47" s="476">
        <v>45.764000000000003</v>
      </c>
      <c r="AE47" s="476">
        <v>16996.285</v>
      </c>
      <c r="AF47" s="476">
        <v>17042.05</v>
      </c>
      <c r="AG47" s="476"/>
      <c r="AH47" s="476">
        <v>6.5369999999999999</v>
      </c>
      <c r="AI47" s="476">
        <v>565.23599999999999</v>
      </c>
      <c r="AJ47" s="476">
        <v>571.774</v>
      </c>
      <c r="AK47" s="485" t="s">
        <v>546</v>
      </c>
      <c r="AL47" s="476">
        <v>5.8840000000000003</v>
      </c>
      <c r="AM47" s="476">
        <v>927.20899999999995</v>
      </c>
      <c r="AN47" s="476">
        <v>933.09299999999996</v>
      </c>
      <c r="AO47" s="476"/>
      <c r="AP47" s="476">
        <v>0</v>
      </c>
      <c r="AQ47" s="476">
        <v>51.12</v>
      </c>
      <c r="AR47" s="476">
        <v>51.12</v>
      </c>
      <c r="AS47" s="476"/>
      <c r="AT47" s="476">
        <v>86.462999999999994</v>
      </c>
      <c r="AU47" s="476">
        <v>7043.3909999999996</v>
      </c>
      <c r="AV47" s="476">
        <v>7129.8540000000003</v>
      </c>
      <c r="AW47" s="485" t="s">
        <v>546</v>
      </c>
      <c r="AX47" s="476">
        <v>748.23599999999999</v>
      </c>
      <c r="AY47" s="476">
        <v>0</v>
      </c>
      <c r="AZ47" s="476">
        <v>748.23599999999999</v>
      </c>
      <c r="BA47" s="476"/>
      <c r="BB47" s="476">
        <v>42.427</v>
      </c>
      <c r="BC47" s="476">
        <v>19.785</v>
      </c>
      <c r="BD47" s="476">
        <v>62.213000000000001</v>
      </c>
      <c r="BE47" s="476"/>
      <c r="BF47" s="476">
        <v>0</v>
      </c>
      <c r="BG47" s="476">
        <v>1704.4549999999999</v>
      </c>
      <c r="BH47" s="476">
        <v>1704.4549999999999</v>
      </c>
      <c r="BI47" s="485" t="s">
        <v>546</v>
      </c>
      <c r="BJ47" s="476">
        <v>0</v>
      </c>
      <c r="BK47" s="476">
        <v>263.84800000000001</v>
      </c>
      <c r="BL47" s="476">
        <v>263.84800000000001</v>
      </c>
      <c r="BM47" s="476"/>
      <c r="BN47" s="476">
        <v>162.13900000000001</v>
      </c>
      <c r="BO47" s="476">
        <v>525.48599999999999</v>
      </c>
      <c r="BP47" s="476">
        <v>687.62599999999998</v>
      </c>
      <c r="BQ47" s="476"/>
      <c r="BR47" s="476">
        <v>8824.5049999999992</v>
      </c>
      <c r="BS47" s="476">
        <v>156901.01799999998</v>
      </c>
      <c r="BT47" s="476">
        <v>165725.52999999994</v>
      </c>
      <c r="BU47" s="485" t="s">
        <v>546</v>
      </c>
      <c r="BV47" s="476">
        <v>389.048</v>
      </c>
      <c r="BW47" s="476">
        <v>65114.004000000001</v>
      </c>
      <c r="BX47" s="476">
        <v>65503.052000000003</v>
      </c>
      <c r="BY47" s="476"/>
      <c r="BZ47" s="476">
        <v>8824.5049999999992</v>
      </c>
      <c r="CA47" s="476">
        <v>152706.95799999998</v>
      </c>
      <c r="CB47" s="476">
        <v>161531.46899999995</v>
      </c>
      <c r="CC47" s="473"/>
      <c r="CD47" s="473"/>
      <c r="CE47" s="473"/>
      <c r="CF47" s="473"/>
    </row>
    <row r="48" spans="1:84" s="474" customFormat="1" ht="9" customHeight="1">
      <c r="A48" s="478" t="s">
        <v>547</v>
      </c>
      <c r="B48" s="476">
        <v>9.2560000000000002</v>
      </c>
      <c r="C48" s="476">
        <v>0</v>
      </c>
      <c r="D48" s="476">
        <v>9.2560000000000002</v>
      </c>
      <c r="E48" s="476"/>
      <c r="F48" s="476">
        <v>0</v>
      </c>
      <c r="G48" s="476">
        <v>0</v>
      </c>
      <c r="H48" s="476">
        <v>0</v>
      </c>
      <c r="I48" s="476"/>
      <c r="J48" s="476">
        <v>0</v>
      </c>
      <c r="K48" s="476">
        <v>24.818000000000001</v>
      </c>
      <c r="L48" s="476">
        <v>24.818000000000001</v>
      </c>
      <c r="M48" s="478" t="s">
        <v>547</v>
      </c>
      <c r="N48" s="476">
        <v>0</v>
      </c>
      <c r="O48" s="476">
        <v>0</v>
      </c>
      <c r="P48" s="476">
        <v>0</v>
      </c>
      <c r="Q48" s="476"/>
      <c r="R48" s="476">
        <v>0</v>
      </c>
      <c r="S48" s="476">
        <v>0</v>
      </c>
      <c r="T48" s="476">
        <v>0</v>
      </c>
      <c r="U48" s="476"/>
      <c r="V48" s="476">
        <v>0</v>
      </c>
      <c r="W48" s="476">
        <v>33.103999999999999</v>
      </c>
      <c r="X48" s="476">
        <v>33.103999999999999</v>
      </c>
      <c r="Y48" s="478" t="s">
        <v>547</v>
      </c>
      <c r="Z48" s="476">
        <v>0</v>
      </c>
      <c r="AA48" s="476">
        <v>0</v>
      </c>
      <c r="AB48" s="476">
        <v>0</v>
      </c>
      <c r="AC48" s="476"/>
      <c r="AD48" s="476">
        <v>255.35900000000001</v>
      </c>
      <c r="AE48" s="476">
        <v>24.827999999999999</v>
      </c>
      <c r="AF48" s="476">
        <v>280.18799999999999</v>
      </c>
      <c r="AG48" s="476"/>
      <c r="AH48" s="476">
        <v>16.334</v>
      </c>
      <c r="AI48" s="476">
        <v>0</v>
      </c>
      <c r="AJ48" s="476">
        <v>16.334</v>
      </c>
      <c r="AK48" s="478" t="s">
        <v>547</v>
      </c>
      <c r="AL48" s="476">
        <v>24.501000000000001</v>
      </c>
      <c r="AM48" s="476">
        <v>16.552</v>
      </c>
      <c r="AN48" s="476">
        <v>41.052999999999997</v>
      </c>
      <c r="AO48" s="476"/>
      <c r="AP48" s="476">
        <v>0</v>
      </c>
      <c r="AQ48" s="476">
        <v>16.552</v>
      </c>
      <c r="AR48" s="476">
        <v>16.552</v>
      </c>
      <c r="AS48" s="476"/>
      <c r="AT48" s="476">
        <v>123.63800000000001</v>
      </c>
      <c r="AU48" s="476">
        <v>0</v>
      </c>
      <c r="AV48" s="476">
        <v>123.63800000000001</v>
      </c>
      <c r="AW48" s="478" t="s">
        <v>547</v>
      </c>
      <c r="AX48" s="476">
        <v>0</v>
      </c>
      <c r="AY48" s="476">
        <v>0</v>
      </c>
      <c r="AZ48" s="476">
        <v>0</v>
      </c>
      <c r="BA48" s="476"/>
      <c r="BB48" s="476">
        <v>0</v>
      </c>
      <c r="BC48" s="476">
        <v>0</v>
      </c>
      <c r="BD48" s="476">
        <v>0</v>
      </c>
      <c r="BE48" s="476"/>
      <c r="BF48" s="476">
        <v>0</v>
      </c>
      <c r="BG48" s="476">
        <v>0</v>
      </c>
      <c r="BH48" s="476">
        <v>0</v>
      </c>
      <c r="BI48" s="478" t="s">
        <v>547</v>
      </c>
      <c r="BJ48" s="476">
        <v>20.149000000000001</v>
      </c>
      <c r="BK48" s="476">
        <v>717.35500000000002</v>
      </c>
      <c r="BL48" s="476">
        <v>737.505</v>
      </c>
      <c r="BM48" s="476"/>
      <c r="BN48" s="476">
        <v>19.056000000000001</v>
      </c>
      <c r="BO48" s="476">
        <v>0</v>
      </c>
      <c r="BP48" s="476">
        <v>19.056000000000001</v>
      </c>
      <c r="BQ48" s="476"/>
      <c r="BR48" s="476">
        <v>468.29299999999995</v>
      </c>
      <c r="BS48" s="476">
        <v>833.20900000000006</v>
      </c>
      <c r="BT48" s="476">
        <v>1301.5039999999999</v>
      </c>
      <c r="BU48" s="478" t="s">
        <v>547</v>
      </c>
      <c r="BV48" s="476">
        <v>0</v>
      </c>
      <c r="BW48" s="476">
        <v>24.827999999999999</v>
      </c>
      <c r="BX48" s="476">
        <v>24.827999999999999</v>
      </c>
      <c r="BY48" s="476"/>
      <c r="BZ48" s="476">
        <v>468.29299999999995</v>
      </c>
      <c r="CA48" s="476">
        <v>833.21900000000005</v>
      </c>
      <c r="CB48" s="476">
        <v>1301.5139999999999</v>
      </c>
      <c r="CC48" s="473"/>
      <c r="CD48" s="473"/>
      <c r="CE48" s="473"/>
      <c r="CF48" s="473"/>
    </row>
    <row r="49" spans="1:84" s="474" customFormat="1" ht="9" customHeight="1">
      <c r="A49" s="478" t="s">
        <v>548</v>
      </c>
      <c r="B49" s="476">
        <v>0</v>
      </c>
      <c r="C49" s="476">
        <v>0</v>
      </c>
      <c r="D49" s="476">
        <v>0</v>
      </c>
      <c r="E49" s="476"/>
      <c r="F49" s="476">
        <v>0</v>
      </c>
      <c r="G49" s="476">
        <v>0</v>
      </c>
      <c r="H49" s="476">
        <v>0</v>
      </c>
      <c r="I49" s="476"/>
      <c r="J49" s="476">
        <v>0</v>
      </c>
      <c r="K49" s="476">
        <v>0</v>
      </c>
      <c r="L49" s="476">
        <v>0</v>
      </c>
      <c r="M49" s="478" t="s">
        <v>548</v>
      </c>
      <c r="N49" s="476">
        <v>0</v>
      </c>
      <c r="O49" s="476">
        <v>0</v>
      </c>
      <c r="P49" s="476">
        <v>0</v>
      </c>
      <c r="Q49" s="476"/>
      <c r="R49" s="476">
        <v>0</v>
      </c>
      <c r="S49" s="476">
        <v>0</v>
      </c>
      <c r="T49" s="476">
        <v>0</v>
      </c>
      <c r="U49" s="476"/>
      <c r="V49" s="476">
        <v>0</v>
      </c>
      <c r="W49" s="476">
        <v>0</v>
      </c>
      <c r="X49" s="476">
        <v>0</v>
      </c>
      <c r="Y49" s="478" t="s">
        <v>548</v>
      </c>
      <c r="Z49" s="476">
        <v>0</v>
      </c>
      <c r="AA49" s="476">
        <v>0</v>
      </c>
      <c r="AB49" s="476">
        <v>0</v>
      </c>
      <c r="AC49" s="476"/>
      <c r="AD49" s="476">
        <v>0</v>
      </c>
      <c r="AE49" s="476">
        <v>0</v>
      </c>
      <c r="AF49" s="476">
        <v>0</v>
      </c>
      <c r="AG49" s="476"/>
      <c r="AH49" s="476">
        <v>0</v>
      </c>
      <c r="AI49" s="476">
        <v>0</v>
      </c>
      <c r="AJ49" s="476">
        <v>0</v>
      </c>
      <c r="AK49" s="478" t="s">
        <v>548</v>
      </c>
      <c r="AL49" s="476">
        <v>0</v>
      </c>
      <c r="AM49" s="476">
        <v>0</v>
      </c>
      <c r="AN49" s="476">
        <v>0</v>
      </c>
      <c r="AO49" s="476"/>
      <c r="AP49" s="476">
        <v>0</v>
      </c>
      <c r="AQ49" s="476">
        <v>0</v>
      </c>
      <c r="AR49" s="476">
        <v>0</v>
      </c>
      <c r="AS49" s="476"/>
      <c r="AT49" s="476">
        <v>0</v>
      </c>
      <c r="AU49" s="476">
        <v>0</v>
      </c>
      <c r="AV49" s="476">
        <v>0</v>
      </c>
      <c r="AW49" s="478" t="s">
        <v>548</v>
      </c>
      <c r="AX49" s="476">
        <v>0</v>
      </c>
      <c r="AY49" s="476">
        <v>0</v>
      </c>
      <c r="AZ49" s="476">
        <v>0</v>
      </c>
      <c r="BA49" s="476"/>
      <c r="BB49" s="476">
        <v>0</v>
      </c>
      <c r="BC49" s="476">
        <v>0</v>
      </c>
      <c r="BD49" s="476">
        <v>0</v>
      </c>
      <c r="BE49" s="476"/>
      <c r="BF49" s="476">
        <v>0</v>
      </c>
      <c r="BG49" s="476">
        <v>0</v>
      </c>
      <c r="BH49" s="476">
        <v>0</v>
      </c>
      <c r="BI49" s="478" t="s">
        <v>548</v>
      </c>
      <c r="BJ49" s="476">
        <v>0</v>
      </c>
      <c r="BK49" s="476">
        <v>0</v>
      </c>
      <c r="BL49" s="476">
        <v>0</v>
      </c>
      <c r="BM49" s="476"/>
      <c r="BN49" s="476">
        <v>0</v>
      </c>
      <c r="BO49" s="476">
        <v>0</v>
      </c>
      <c r="BP49" s="476">
        <v>0</v>
      </c>
      <c r="BQ49" s="476"/>
      <c r="BR49" s="476">
        <v>0</v>
      </c>
      <c r="BS49" s="476">
        <v>0</v>
      </c>
      <c r="BT49" s="476">
        <v>0</v>
      </c>
      <c r="BU49" s="478" t="s">
        <v>548</v>
      </c>
      <c r="BV49" s="476">
        <v>0</v>
      </c>
      <c r="BW49" s="476">
        <v>0</v>
      </c>
      <c r="BX49" s="476">
        <v>0</v>
      </c>
      <c r="BY49" s="476"/>
      <c r="BZ49" s="476">
        <v>0</v>
      </c>
      <c r="CA49" s="476">
        <v>0</v>
      </c>
      <c r="CB49" s="476">
        <v>0</v>
      </c>
      <c r="CC49" s="473"/>
      <c r="CD49" s="473"/>
      <c r="CE49" s="473"/>
      <c r="CF49" s="473"/>
    </row>
    <row r="50" spans="1:84" s="474" customFormat="1" ht="9" customHeight="1">
      <c r="A50" s="478" t="s">
        <v>549</v>
      </c>
      <c r="B50" s="476">
        <v>543321.9</v>
      </c>
      <c r="C50" s="476">
        <v>198678.31099999999</v>
      </c>
      <c r="D50" s="476">
        <v>742000.21200000006</v>
      </c>
      <c r="E50" s="476"/>
      <c r="F50" s="476">
        <v>11892.401</v>
      </c>
      <c r="G50" s="476">
        <v>1963.605</v>
      </c>
      <c r="H50" s="476">
        <v>13856.005999999999</v>
      </c>
      <c r="I50" s="476"/>
      <c r="J50" s="476">
        <v>660649.26800000004</v>
      </c>
      <c r="K50" s="476">
        <v>392542.67700000003</v>
      </c>
      <c r="L50" s="476">
        <v>1053191.946</v>
      </c>
      <c r="M50" s="478" t="s">
        <v>549</v>
      </c>
      <c r="N50" s="476">
        <v>87682.342999999993</v>
      </c>
      <c r="O50" s="476">
        <v>19296.271000000001</v>
      </c>
      <c r="P50" s="476">
        <v>106978.61500000001</v>
      </c>
      <c r="Q50" s="476"/>
      <c r="R50" s="476">
        <v>76317.971999999994</v>
      </c>
      <c r="S50" s="476">
        <v>53912.112999999998</v>
      </c>
      <c r="T50" s="476">
        <v>130230.08500000001</v>
      </c>
      <c r="U50" s="476"/>
      <c r="V50" s="476">
        <v>222468.97399999999</v>
      </c>
      <c r="W50" s="476">
        <v>121488.554</v>
      </c>
      <c r="X50" s="476">
        <v>343957.52799999999</v>
      </c>
      <c r="Y50" s="478" t="s">
        <v>549</v>
      </c>
      <c r="Z50" s="476">
        <v>37608.936000000002</v>
      </c>
      <c r="AA50" s="476">
        <v>5800.2070000000003</v>
      </c>
      <c r="AB50" s="476">
        <v>43409.144</v>
      </c>
      <c r="AC50" s="476"/>
      <c r="AD50" s="476">
        <v>310704.23499999999</v>
      </c>
      <c r="AE50" s="476">
        <v>151804.4</v>
      </c>
      <c r="AF50" s="476">
        <v>462508.63500000001</v>
      </c>
      <c r="AG50" s="476"/>
      <c r="AH50" s="476">
        <v>143774.00700000001</v>
      </c>
      <c r="AI50" s="476">
        <v>63.493000000000002</v>
      </c>
      <c r="AJ50" s="476">
        <v>143837.50099999999</v>
      </c>
      <c r="AK50" s="478" t="s">
        <v>549</v>
      </c>
      <c r="AL50" s="476">
        <v>15335.388000000001</v>
      </c>
      <c r="AM50" s="476">
        <v>7164.2280000000001</v>
      </c>
      <c r="AN50" s="476">
        <v>22499.616000000002</v>
      </c>
      <c r="AO50" s="476"/>
      <c r="AP50" s="476">
        <v>44378.713000000003</v>
      </c>
      <c r="AQ50" s="476">
        <v>0.54600000000000004</v>
      </c>
      <c r="AR50" s="476">
        <v>44379.26</v>
      </c>
      <c r="AS50" s="476"/>
      <c r="AT50" s="476">
        <v>25974.311000000002</v>
      </c>
      <c r="AU50" s="476">
        <v>45742.002</v>
      </c>
      <c r="AV50" s="476">
        <v>71716.312999999995</v>
      </c>
      <c r="AW50" s="478" t="s">
        <v>549</v>
      </c>
      <c r="AX50" s="476">
        <v>28776.647000000001</v>
      </c>
      <c r="AY50" s="476">
        <v>0</v>
      </c>
      <c r="AZ50" s="476">
        <v>28776.647000000001</v>
      </c>
      <c r="BA50" s="476"/>
      <c r="BB50" s="476">
        <v>15574.025</v>
      </c>
      <c r="BC50" s="476">
        <v>276.56200000000001</v>
      </c>
      <c r="BD50" s="476">
        <v>15850.587</v>
      </c>
      <c r="BE50" s="476"/>
      <c r="BF50" s="476">
        <v>4516.4279999999999</v>
      </c>
      <c r="BG50" s="476">
        <v>6586.94</v>
      </c>
      <c r="BH50" s="476">
        <v>11103.369000000001</v>
      </c>
      <c r="BI50" s="478" t="s">
        <v>549</v>
      </c>
      <c r="BJ50" s="476">
        <v>711.04300000000001</v>
      </c>
      <c r="BK50" s="476">
        <v>1743.7539999999999</v>
      </c>
      <c r="BL50" s="476">
        <v>2454.797</v>
      </c>
      <c r="BM50" s="476"/>
      <c r="BN50" s="476">
        <v>6276.4040000000005</v>
      </c>
      <c r="BO50" s="476">
        <v>7411.6220000000003</v>
      </c>
      <c r="BP50" s="476">
        <v>13688.027</v>
      </c>
      <c r="BQ50" s="476"/>
      <c r="BR50" s="476">
        <v>2235962.9950000001</v>
      </c>
      <c r="BS50" s="476">
        <v>1014475.2849999999</v>
      </c>
      <c r="BT50" s="476">
        <v>3250438.2879999992</v>
      </c>
      <c r="BU50" s="478" t="s">
        <v>549</v>
      </c>
      <c r="BV50" s="476">
        <v>660649.30099999998</v>
      </c>
      <c r="BW50" s="476">
        <v>410865.91399999999</v>
      </c>
      <c r="BX50" s="476">
        <v>1071515.2150000001</v>
      </c>
      <c r="BY50" s="476"/>
      <c r="BZ50" s="476">
        <v>2235963.0279999999</v>
      </c>
      <c r="CA50" s="476">
        <v>1032798.5219999999</v>
      </c>
      <c r="CB50" s="476">
        <v>3268761.5569999991</v>
      </c>
      <c r="CC50" s="473"/>
      <c r="CD50" s="473"/>
      <c r="CE50" s="473"/>
      <c r="CF50" s="473"/>
    </row>
    <row r="51" spans="1:84" s="474" customFormat="1" ht="9" customHeight="1">
      <c r="A51" s="478" t="s">
        <v>550</v>
      </c>
      <c r="B51" s="476">
        <v>0</v>
      </c>
      <c r="C51" s="476">
        <v>0</v>
      </c>
      <c r="D51" s="476">
        <v>0</v>
      </c>
      <c r="E51" s="476"/>
      <c r="F51" s="476">
        <v>0</v>
      </c>
      <c r="G51" s="476">
        <v>0</v>
      </c>
      <c r="H51" s="476">
        <v>0</v>
      </c>
      <c r="I51" s="476"/>
      <c r="J51" s="476">
        <v>0</v>
      </c>
      <c r="K51" s="476">
        <v>0</v>
      </c>
      <c r="L51" s="476">
        <v>0</v>
      </c>
      <c r="M51" s="478" t="s">
        <v>550</v>
      </c>
      <c r="N51" s="476">
        <v>3375.011</v>
      </c>
      <c r="O51" s="476">
        <v>6923.8940000000002</v>
      </c>
      <c r="P51" s="476">
        <v>10298.906000000001</v>
      </c>
      <c r="Q51" s="476"/>
      <c r="R51" s="476">
        <v>0</v>
      </c>
      <c r="S51" s="476">
        <v>0</v>
      </c>
      <c r="T51" s="476">
        <v>0</v>
      </c>
      <c r="U51" s="476"/>
      <c r="V51" s="476">
        <v>0</v>
      </c>
      <c r="W51" s="476">
        <v>0</v>
      </c>
      <c r="X51" s="476">
        <v>0</v>
      </c>
      <c r="Y51" s="478" t="s">
        <v>550</v>
      </c>
      <c r="Z51" s="476">
        <v>0</v>
      </c>
      <c r="AA51" s="476">
        <v>0</v>
      </c>
      <c r="AB51" s="476">
        <v>0</v>
      </c>
      <c r="AC51" s="476"/>
      <c r="AD51" s="476">
        <v>0</v>
      </c>
      <c r="AE51" s="476">
        <v>0</v>
      </c>
      <c r="AF51" s="476">
        <v>0</v>
      </c>
      <c r="AG51" s="476"/>
      <c r="AH51" s="476">
        <v>0</v>
      </c>
      <c r="AI51" s="476">
        <v>0</v>
      </c>
      <c r="AJ51" s="476">
        <v>0</v>
      </c>
      <c r="AK51" s="478" t="s">
        <v>550</v>
      </c>
      <c r="AL51" s="476">
        <v>0</v>
      </c>
      <c r="AM51" s="476">
        <v>0</v>
      </c>
      <c r="AN51" s="476">
        <v>0</v>
      </c>
      <c r="AO51" s="476"/>
      <c r="AP51" s="476">
        <v>0</v>
      </c>
      <c r="AQ51" s="476">
        <v>0</v>
      </c>
      <c r="AR51" s="476">
        <v>0</v>
      </c>
      <c r="AS51" s="476"/>
      <c r="AT51" s="476">
        <v>0</v>
      </c>
      <c r="AU51" s="476">
        <v>0</v>
      </c>
      <c r="AV51" s="476">
        <v>0</v>
      </c>
      <c r="AW51" s="478" t="s">
        <v>550</v>
      </c>
      <c r="AX51" s="476">
        <v>0</v>
      </c>
      <c r="AY51" s="476">
        <v>0</v>
      </c>
      <c r="AZ51" s="476">
        <v>0</v>
      </c>
      <c r="BA51" s="476"/>
      <c r="BB51" s="476">
        <v>0</v>
      </c>
      <c r="BC51" s="476">
        <v>0</v>
      </c>
      <c r="BD51" s="476">
        <v>0</v>
      </c>
      <c r="BE51" s="476"/>
      <c r="BF51" s="476">
        <v>0</v>
      </c>
      <c r="BG51" s="476">
        <v>0</v>
      </c>
      <c r="BH51" s="476">
        <v>0</v>
      </c>
      <c r="BI51" s="478" t="s">
        <v>550</v>
      </c>
      <c r="BJ51" s="476">
        <v>0</v>
      </c>
      <c r="BK51" s="476">
        <v>0</v>
      </c>
      <c r="BL51" s="476">
        <v>0</v>
      </c>
      <c r="BM51" s="476"/>
      <c r="BN51" s="476">
        <v>0</v>
      </c>
      <c r="BO51" s="476">
        <v>0</v>
      </c>
      <c r="BP51" s="476">
        <v>0</v>
      </c>
      <c r="BQ51" s="476"/>
      <c r="BR51" s="476">
        <v>3375.011</v>
      </c>
      <c r="BS51" s="476">
        <v>6923.8940000000002</v>
      </c>
      <c r="BT51" s="476">
        <v>10298.906000000001</v>
      </c>
      <c r="BU51" s="478" t="s">
        <v>550</v>
      </c>
      <c r="BV51" s="476">
        <v>0</v>
      </c>
      <c r="BW51" s="476">
        <v>0</v>
      </c>
      <c r="BX51" s="476">
        <v>0</v>
      </c>
      <c r="BY51" s="476"/>
      <c r="BZ51" s="476">
        <v>3375.011</v>
      </c>
      <c r="CA51" s="476">
        <v>6923.8940000000002</v>
      </c>
      <c r="CB51" s="476">
        <v>10298.906000000001</v>
      </c>
      <c r="CC51" s="473"/>
      <c r="CD51" s="473"/>
      <c r="CE51" s="473"/>
      <c r="CF51" s="473"/>
    </row>
    <row r="52" spans="1:84" s="480" customFormat="1" ht="4.3499999999999996" customHeight="1">
      <c r="A52" s="478"/>
      <c r="B52" s="476"/>
      <c r="C52" s="476"/>
      <c r="D52" s="476"/>
      <c r="E52" s="476"/>
      <c r="F52" s="476"/>
      <c r="G52" s="476"/>
      <c r="H52" s="476"/>
      <c r="I52" s="476"/>
      <c r="J52" s="476"/>
      <c r="K52" s="476"/>
      <c r="L52" s="476"/>
      <c r="M52" s="478"/>
      <c r="N52" s="476"/>
      <c r="O52" s="476"/>
      <c r="P52" s="476"/>
      <c r="Q52" s="476"/>
      <c r="R52" s="476"/>
      <c r="S52" s="476"/>
      <c r="T52" s="476"/>
      <c r="U52" s="476"/>
      <c r="V52" s="476"/>
      <c r="W52" s="476"/>
      <c r="X52" s="476"/>
      <c r="Y52" s="478"/>
      <c r="Z52" s="476"/>
      <c r="AA52" s="476"/>
      <c r="AB52" s="476"/>
      <c r="AC52" s="476"/>
      <c r="AD52" s="476"/>
      <c r="AE52" s="476"/>
      <c r="AF52" s="476"/>
      <c r="AG52" s="476"/>
      <c r="AH52" s="476"/>
      <c r="AI52" s="476"/>
      <c r="AJ52" s="476"/>
      <c r="AK52" s="478"/>
      <c r="AL52" s="476"/>
      <c r="AM52" s="476"/>
      <c r="AN52" s="476"/>
      <c r="AO52" s="476"/>
      <c r="AP52" s="476"/>
      <c r="AQ52" s="476"/>
      <c r="AR52" s="476"/>
      <c r="AS52" s="476"/>
      <c r="AT52" s="476"/>
      <c r="AU52" s="476"/>
      <c r="AV52" s="476"/>
      <c r="AW52" s="478"/>
      <c r="AX52" s="476"/>
      <c r="AY52" s="476"/>
      <c r="AZ52" s="476"/>
      <c r="BA52" s="476"/>
      <c r="BB52" s="476"/>
      <c r="BC52" s="476"/>
      <c r="BD52" s="476"/>
      <c r="BE52" s="476"/>
      <c r="BF52" s="476"/>
      <c r="BG52" s="476"/>
      <c r="BH52" s="476"/>
      <c r="BI52" s="478"/>
      <c r="BJ52" s="476"/>
      <c r="BK52" s="476"/>
      <c r="BL52" s="476"/>
      <c r="BM52" s="476"/>
      <c r="BN52" s="476"/>
      <c r="BO52" s="476"/>
      <c r="BP52" s="476"/>
      <c r="BQ52" s="476"/>
      <c r="BR52" s="476"/>
      <c r="BS52" s="476"/>
      <c r="BT52" s="476"/>
      <c r="BU52" s="478"/>
      <c r="BV52" s="476"/>
      <c r="BW52" s="476"/>
      <c r="BX52" s="476"/>
      <c r="BY52" s="476"/>
      <c r="BZ52" s="476"/>
      <c r="CA52" s="476"/>
      <c r="CB52" s="476"/>
      <c r="CC52" s="479"/>
      <c r="CD52" s="479"/>
      <c r="CE52" s="479"/>
      <c r="CF52" s="479"/>
    </row>
    <row r="53" spans="1:84" s="474" customFormat="1" ht="9" customHeight="1">
      <c r="A53" s="486" t="s">
        <v>551</v>
      </c>
      <c r="B53" s="482">
        <v>118775.667</v>
      </c>
      <c r="C53" s="482">
        <v>0</v>
      </c>
      <c r="D53" s="482">
        <v>118775.667</v>
      </c>
      <c r="E53" s="482"/>
      <c r="F53" s="482">
        <v>8884.6620000000003</v>
      </c>
      <c r="G53" s="482">
        <v>0</v>
      </c>
      <c r="H53" s="482">
        <v>8884.6620000000003</v>
      </c>
      <c r="I53" s="482"/>
      <c r="J53" s="482">
        <v>12564.093999999999</v>
      </c>
      <c r="K53" s="482">
        <v>0</v>
      </c>
      <c r="L53" s="482">
        <v>12564.093999999999</v>
      </c>
      <c r="M53" s="486" t="s">
        <v>551</v>
      </c>
      <c r="N53" s="482">
        <v>23343.888999999999</v>
      </c>
      <c r="O53" s="482">
        <v>0</v>
      </c>
      <c r="P53" s="482">
        <v>23343.888999999999</v>
      </c>
      <c r="Q53" s="482"/>
      <c r="R53" s="482">
        <v>42110.279000000002</v>
      </c>
      <c r="S53" s="482">
        <v>0.47699999999999998</v>
      </c>
      <c r="T53" s="482">
        <v>42110.756000000001</v>
      </c>
      <c r="U53" s="482"/>
      <c r="V53" s="482">
        <v>38410.485999999997</v>
      </c>
      <c r="W53" s="482">
        <v>0</v>
      </c>
      <c r="X53" s="482">
        <v>38410.485999999997</v>
      </c>
      <c r="Y53" s="486" t="s">
        <v>551</v>
      </c>
      <c r="Z53" s="482">
        <v>0</v>
      </c>
      <c r="AA53" s="482">
        <v>0</v>
      </c>
      <c r="AB53" s="482">
        <v>0</v>
      </c>
      <c r="AC53" s="482"/>
      <c r="AD53" s="482">
        <v>16118.941999999999</v>
      </c>
      <c r="AE53" s="482">
        <v>0</v>
      </c>
      <c r="AF53" s="482">
        <v>16118.941999999999</v>
      </c>
      <c r="AG53" s="482"/>
      <c r="AH53" s="482">
        <v>12.375999999999999</v>
      </c>
      <c r="AI53" s="482">
        <v>0</v>
      </c>
      <c r="AJ53" s="482">
        <v>12.375999999999999</v>
      </c>
      <c r="AK53" s="486" t="s">
        <v>551</v>
      </c>
      <c r="AL53" s="482">
        <v>488.887</v>
      </c>
      <c r="AM53" s="482">
        <v>0</v>
      </c>
      <c r="AN53" s="482">
        <v>488.887</v>
      </c>
      <c r="AO53" s="482"/>
      <c r="AP53" s="482">
        <v>0</v>
      </c>
      <c r="AQ53" s="482">
        <v>0</v>
      </c>
      <c r="AR53" s="482">
        <v>0</v>
      </c>
      <c r="AS53" s="482"/>
      <c r="AT53" s="482">
        <v>4810.9530000000004</v>
      </c>
      <c r="AU53" s="482">
        <v>0</v>
      </c>
      <c r="AV53" s="482">
        <v>4810.9530000000004</v>
      </c>
      <c r="AW53" s="486" t="s">
        <v>551</v>
      </c>
      <c r="AX53" s="482">
        <v>0</v>
      </c>
      <c r="AY53" s="482">
        <v>0</v>
      </c>
      <c r="AZ53" s="482">
        <v>0</v>
      </c>
      <c r="BA53" s="482"/>
      <c r="BB53" s="482">
        <v>0</v>
      </c>
      <c r="BC53" s="482">
        <v>0</v>
      </c>
      <c r="BD53" s="482">
        <v>0</v>
      </c>
      <c r="BE53" s="482"/>
      <c r="BF53" s="482">
        <v>0</v>
      </c>
      <c r="BG53" s="482">
        <v>0</v>
      </c>
      <c r="BH53" s="482">
        <v>0</v>
      </c>
      <c r="BI53" s="486" t="s">
        <v>551</v>
      </c>
      <c r="BJ53" s="482">
        <v>0</v>
      </c>
      <c r="BK53" s="482">
        <v>0</v>
      </c>
      <c r="BL53" s="482">
        <v>0</v>
      </c>
      <c r="BM53" s="482"/>
      <c r="BN53" s="482">
        <v>0</v>
      </c>
      <c r="BO53" s="482">
        <v>0</v>
      </c>
      <c r="BP53" s="482">
        <v>0</v>
      </c>
      <c r="BQ53" s="482"/>
      <c r="BR53" s="482">
        <v>265520.23499999999</v>
      </c>
      <c r="BS53" s="482">
        <v>0.47699999999999998</v>
      </c>
      <c r="BT53" s="482">
        <v>265520.712</v>
      </c>
      <c r="BU53" s="486" t="s">
        <v>551</v>
      </c>
      <c r="BV53" s="482">
        <v>12564.093999999999</v>
      </c>
      <c r="BW53" s="482">
        <v>0</v>
      </c>
      <c r="BX53" s="482">
        <v>12564.093999999999</v>
      </c>
      <c r="BY53" s="482"/>
      <c r="BZ53" s="482">
        <v>265520.23499999999</v>
      </c>
      <c r="CA53" s="482">
        <v>0.47699999999999998</v>
      </c>
      <c r="CB53" s="482">
        <v>265520.712</v>
      </c>
      <c r="CC53" s="473"/>
      <c r="CD53" s="473"/>
      <c r="CE53" s="473"/>
      <c r="CF53" s="473"/>
    </row>
    <row r="54" spans="1:84" s="480" customFormat="1" ht="4.3499999999999996" customHeight="1">
      <c r="A54" s="481"/>
      <c r="B54" s="482"/>
      <c r="C54" s="482"/>
      <c r="D54" s="482"/>
      <c r="E54" s="482"/>
      <c r="F54" s="482"/>
      <c r="G54" s="482"/>
      <c r="H54" s="482"/>
      <c r="I54" s="482"/>
      <c r="J54" s="482"/>
      <c r="K54" s="482"/>
      <c r="L54" s="482"/>
      <c r="M54" s="481"/>
      <c r="N54" s="482"/>
      <c r="O54" s="482"/>
      <c r="P54" s="482"/>
      <c r="Q54" s="482"/>
      <c r="R54" s="482"/>
      <c r="S54" s="482"/>
      <c r="T54" s="482"/>
      <c r="U54" s="482"/>
      <c r="V54" s="482"/>
      <c r="W54" s="482"/>
      <c r="X54" s="482"/>
      <c r="Y54" s="481"/>
      <c r="Z54" s="482"/>
      <c r="AA54" s="482"/>
      <c r="AB54" s="482"/>
      <c r="AC54" s="482"/>
      <c r="AD54" s="482"/>
      <c r="AE54" s="482"/>
      <c r="AF54" s="482"/>
      <c r="AG54" s="482"/>
      <c r="AH54" s="482"/>
      <c r="AI54" s="482"/>
      <c r="AJ54" s="482"/>
      <c r="AK54" s="481"/>
      <c r="AL54" s="482"/>
      <c r="AM54" s="482"/>
      <c r="AN54" s="482"/>
      <c r="AO54" s="482"/>
      <c r="AP54" s="482"/>
      <c r="AQ54" s="482"/>
      <c r="AR54" s="482"/>
      <c r="AS54" s="482"/>
      <c r="AT54" s="482"/>
      <c r="AU54" s="482"/>
      <c r="AV54" s="482"/>
      <c r="AW54" s="481"/>
      <c r="AX54" s="482"/>
      <c r="AY54" s="482"/>
      <c r="AZ54" s="482"/>
      <c r="BA54" s="482"/>
      <c r="BB54" s="482"/>
      <c r="BC54" s="482"/>
      <c r="BD54" s="482"/>
      <c r="BE54" s="482"/>
      <c r="BF54" s="482"/>
      <c r="BG54" s="482"/>
      <c r="BH54" s="482"/>
      <c r="BI54" s="481"/>
      <c r="BJ54" s="482"/>
      <c r="BK54" s="482"/>
      <c r="BL54" s="482"/>
      <c r="BM54" s="482"/>
      <c r="BN54" s="482"/>
      <c r="BO54" s="482"/>
      <c r="BP54" s="482"/>
      <c r="BQ54" s="482"/>
      <c r="BR54" s="482"/>
      <c r="BS54" s="482"/>
      <c r="BT54" s="482"/>
      <c r="BU54" s="481"/>
      <c r="BV54" s="482"/>
      <c r="BW54" s="482"/>
      <c r="BX54" s="482"/>
      <c r="BY54" s="482"/>
      <c r="BZ54" s="482"/>
      <c r="CA54" s="482"/>
      <c r="CB54" s="482"/>
      <c r="CC54" s="479"/>
      <c r="CD54" s="479"/>
      <c r="CE54" s="479"/>
      <c r="CF54" s="479"/>
    </row>
    <row r="55" spans="1:84" s="474" customFormat="1" ht="9" customHeight="1">
      <c r="A55" s="481" t="s">
        <v>552</v>
      </c>
      <c r="B55" s="482">
        <v>1192905.03</v>
      </c>
      <c r="C55" s="482">
        <v>0</v>
      </c>
      <c r="D55" s="482">
        <v>1192905.03</v>
      </c>
      <c r="E55" s="482"/>
      <c r="F55" s="482">
        <v>28659.254000000001</v>
      </c>
      <c r="G55" s="482">
        <v>0</v>
      </c>
      <c r="H55" s="482">
        <v>28659.254000000001</v>
      </c>
      <c r="I55" s="482"/>
      <c r="J55" s="482">
        <v>1026767.447</v>
      </c>
      <c r="K55" s="482">
        <v>0</v>
      </c>
      <c r="L55" s="482">
        <v>1026767.447</v>
      </c>
      <c r="M55" s="481" t="s">
        <v>552</v>
      </c>
      <c r="N55" s="482">
        <v>81599.641000000003</v>
      </c>
      <c r="O55" s="482">
        <v>0</v>
      </c>
      <c r="P55" s="482">
        <v>81599.641000000003</v>
      </c>
      <c r="Q55" s="482"/>
      <c r="R55" s="482">
        <v>139113.80499999999</v>
      </c>
      <c r="S55" s="482">
        <v>0</v>
      </c>
      <c r="T55" s="482">
        <v>139113.80499999999</v>
      </c>
      <c r="U55" s="482"/>
      <c r="V55" s="482">
        <v>294844.91600000003</v>
      </c>
      <c r="W55" s="482">
        <v>0</v>
      </c>
      <c r="X55" s="482">
        <v>294844.91600000003</v>
      </c>
      <c r="Y55" s="481" t="s">
        <v>552</v>
      </c>
      <c r="Z55" s="482">
        <v>33984.519</v>
      </c>
      <c r="AA55" s="482">
        <v>0</v>
      </c>
      <c r="AB55" s="482">
        <v>33984.519</v>
      </c>
      <c r="AC55" s="482"/>
      <c r="AD55" s="482">
        <v>334320.609</v>
      </c>
      <c r="AE55" s="482">
        <v>0</v>
      </c>
      <c r="AF55" s="482">
        <v>334320.609</v>
      </c>
      <c r="AG55" s="482"/>
      <c r="AH55" s="482">
        <v>120316.00199999999</v>
      </c>
      <c r="AI55" s="482">
        <v>0</v>
      </c>
      <c r="AJ55" s="482">
        <v>120316.00199999999</v>
      </c>
      <c r="AK55" s="481" t="s">
        <v>552</v>
      </c>
      <c r="AL55" s="482">
        <v>3394.96</v>
      </c>
      <c r="AM55" s="482">
        <v>0</v>
      </c>
      <c r="AN55" s="482">
        <v>3394.96</v>
      </c>
      <c r="AO55" s="482"/>
      <c r="AP55" s="482">
        <v>33516.120000000003</v>
      </c>
      <c r="AQ55" s="482">
        <v>0</v>
      </c>
      <c r="AR55" s="482">
        <v>33516.120000000003</v>
      </c>
      <c r="AS55" s="482"/>
      <c r="AT55" s="482">
        <v>11735.805</v>
      </c>
      <c r="AU55" s="482">
        <v>0</v>
      </c>
      <c r="AV55" s="482">
        <v>11735.805</v>
      </c>
      <c r="AW55" s="481" t="s">
        <v>552</v>
      </c>
      <c r="AX55" s="482">
        <v>7697.6710000000003</v>
      </c>
      <c r="AY55" s="482">
        <v>0</v>
      </c>
      <c r="AZ55" s="482">
        <v>7697.6710000000003</v>
      </c>
      <c r="BA55" s="482"/>
      <c r="BB55" s="482">
        <v>22187.078000000001</v>
      </c>
      <c r="BC55" s="482">
        <v>0</v>
      </c>
      <c r="BD55" s="482">
        <v>22187.078000000001</v>
      </c>
      <c r="BE55" s="482"/>
      <c r="BF55" s="482">
        <v>2458.5659999999998</v>
      </c>
      <c r="BG55" s="482">
        <v>0</v>
      </c>
      <c r="BH55" s="482">
        <v>2458.5659999999998</v>
      </c>
      <c r="BI55" s="481" t="s">
        <v>552</v>
      </c>
      <c r="BJ55" s="482">
        <v>5108.9650000000001</v>
      </c>
      <c r="BK55" s="482">
        <v>0</v>
      </c>
      <c r="BL55" s="482">
        <v>5108.9650000000001</v>
      </c>
      <c r="BM55" s="482"/>
      <c r="BN55" s="482">
        <v>6622.1559999999999</v>
      </c>
      <c r="BO55" s="482">
        <v>0</v>
      </c>
      <c r="BP55" s="482">
        <v>6622.1559999999999</v>
      </c>
      <c r="BQ55" s="482"/>
      <c r="BR55" s="482">
        <v>3345232.5440000007</v>
      </c>
      <c r="BS55" s="482">
        <v>0</v>
      </c>
      <c r="BT55" s="482">
        <v>3345232.5440000007</v>
      </c>
      <c r="BU55" s="481" t="s">
        <v>552</v>
      </c>
      <c r="BV55" s="482">
        <v>1026767.447</v>
      </c>
      <c r="BW55" s="482">
        <v>4766.1719999999996</v>
      </c>
      <c r="BX55" s="482">
        <v>1031533.6189999999</v>
      </c>
      <c r="BY55" s="482"/>
      <c r="BZ55" s="482">
        <v>3345232.5440000007</v>
      </c>
      <c r="CA55" s="482">
        <v>4766.1719999999996</v>
      </c>
      <c r="CB55" s="482">
        <v>3349998.7160000005</v>
      </c>
      <c r="CC55" s="473"/>
      <c r="CD55" s="473"/>
      <c r="CE55" s="473"/>
      <c r="CF55" s="473"/>
    </row>
    <row r="56" spans="1:84" s="480" customFormat="1" ht="4.3499999999999996" customHeight="1">
      <c r="A56" s="487"/>
      <c r="B56" s="482"/>
      <c r="C56" s="482"/>
      <c r="D56" s="482"/>
      <c r="E56" s="482"/>
      <c r="F56" s="482"/>
      <c r="G56" s="482"/>
      <c r="H56" s="482"/>
      <c r="I56" s="482"/>
      <c r="J56" s="482"/>
      <c r="K56" s="482"/>
      <c r="L56" s="482"/>
      <c r="M56" s="487"/>
      <c r="N56" s="482"/>
      <c r="O56" s="482"/>
      <c r="P56" s="482"/>
      <c r="Q56" s="482"/>
      <c r="R56" s="482"/>
      <c r="S56" s="482"/>
      <c r="T56" s="482"/>
      <c r="U56" s="482"/>
      <c r="V56" s="482"/>
      <c r="W56" s="482"/>
      <c r="X56" s="482"/>
      <c r="Y56" s="487"/>
      <c r="Z56" s="482"/>
      <c r="AA56" s="482"/>
      <c r="AB56" s="482"/>
      <c r="AC56" s="482"/>
      <c r="AD56" s="482"/>
      <c r="AE56" s="482"/>
      <c r="AF56" s="482"/>
      <c r="AG56" s="482"/>
      <c r="AH56" s="482"/>
      <c r="AI56" s="482"/>
      <c r="AJ56" s="482"/>
      <c r="AK56" s="487"/>
      <c r="AL56" s="482"/>
      <c r="AM56" s="482"/>
      <c r="AN56" s="482"/>
      <c r="AO56" s="482"/>
      <c r="AP56" s="482"/>
      <c r="AQ56" s="482"/>
      <c r="AR56" s="482"/>
      <c r="AS56" s="482"/>
      <c r="AT56" s="482"/>
      <c r="AU56" s="482"/>
      <c r="AV56" s="482"/>
      <c r="AW56" s="487"/>
      <c r="AX56" s="482"/>
      <c r="AY56" s="482"/>
      <c r="AZ56" s="482"/>
      <c r="BA56" s="482"/>
      <c r="BB56" s="482"/>
      <c r="BC56" s="482"/>
      <c r="BD56" s="482"/>
      <c r="BE56" s="482"/>
      <c r="BF56" s="482"/>
      <c r="BG56" s="482"/>
      <c r="BH56" s="482"/>
      <c r="BI56" s="487"/>
      <c r="BJ56" s="482"/>
      <c r="BK56" s="482"/>
      <c r="BL56" s="482"/>
      <c r="BM56" s="482"/>
      <c r="BN56" s="482"/>
      <c r="BO56" s="482"/>
      <c r="BP56" s="482"/>
      <c r="BQ56" s="482"/>
      <c r="BR56" s="482"/>
      <c r="BS56" s="482"/>
      <c r="BT56" s="482"/>
      <c r="BU56" s="487"/>
      <c r="BV56" s="482"/>
      <c r="BW56" s="482"/>
      <c r="BX56" s="482"/>
      <c r="BY56" s="482"/>
      <c r="BZ56" s="482"/>
      <c r="CA56" s="482"/>
      <c r="CB56" s="482"/>
      <c r="CC56" s="479"/>
      <c r="CD56" s="479"/>
      <c r="CE56" s="479"/>
      <c r="CF56" s="479"/>
    </row>
    <row r="57" spans="1:84" s="474" customFormat="1" ht="9" customHeight="1">
      <c r="A57" s="481" t="s">
        <v>553</v>
      </c>
      <c r="B57" s="482">
        <v>4913300.9000000004</v>
      </c>
      <c r="C57" s="482">
        <v>1374103.2590000001</v>
      </c>
      <c r="D57" s="482">
        <v>6287404.1600000001</v>
      </c>
      <c r="E57" s="482"/>
      <c r="F57" s="482">
        <v>52557.091999999997</v>
      </c>
      <c r="G57" s="482">
        <v>1153.616</v>
      </c>
      <c r="H57" s="482">
        <v>53710.707999999999</v>
      </c>
      <c r="I57" s="482"/>
      <c r="J57" s="482">
        <v>3311273.6710000001</v>
      </c>
      <c r="K57" s="482">
        <v>947120.52099999995</v>
      </c>
      <c r="L57" s="482">
        <v>4258394.1919999998</v>
      </c>
      <c r="M57" s="481" t="s">
        <v>553</v>
      </c>
      <c r="N57" s="482">
        <v>310056.99699999997</v>
      </c>
      <c r="O57" s="482">
        <v>17114.569</v>
      </c>
      <c r="P57" s="482">
        <v>327171.56699999998</v>
      </c>
      <c r="Q57" s="482"/>
      <c r="R57" s="482">
        <v>522736.94</v>
      </c>
      <c r="S57" s="482">
        <v>642894.62</v>
      </c>
      <c r="T57" s="482">
        <v>1165631.56</v>
      </c>
      <c r="U57" s="482"/>
      <c r="V57" s="482">
        <v>1323754.963</v>
      </c>
      <c r="W57" s="482">
        <v>51874.868999999999</v>
      </c>
      <c r="X57" s="482">
        <v>1375629.8319999999</v>
      </c>
      <c r="Y57" s="481" t="s">
        <v>553</v>
      </c>
      <c r="Z57" s="482">
        <v>732692.43799999997</v>
      </c>
      <c r="AA57" s="482">
        <v>31231.876</v>
      </c>
      <c r="AB57" s="482">
        <v>763924.31499999994</v>
      </c>
      <c r="AC57" s="482"/>
      <c r="AD57" s="482">
        <v>1381690.888</v>
      </c>
      <c r="AE57" s="482">
        <v>22045.491000000002</v>
      </c>
      <c r="AF57" s="482">
        <v>1403736.38</v>
      </c>
      <c r="AG57" s="482"/>
      <c r="AH57" s="482">
        <v>564650.31400000001</v>
      </c>
      <c r="AI57" s="482">
        <v>129.815</v>
      </c>
      <c r="AJ57" s="482">
        <v>564780.13</v>
      </c>
      <c r="AK57" s="481" t="s">
        <v>553</v>
      </c>
      <c r="AL57" s="482">
        <v>96056.481</v>
      </c>
      <c r="AM57" s="482">
        <v>4940.8140000000003</v>
      </c>
      <c r="AN57" s="482">
        <v>100997.296</v>
      </c>
      <c r="AO57" s="482"/>
      <c r="AP57" s="482">
        <v>246334.88399999999</v>
      </c>
      <c r="AQ57" s="482">
        <v>1877.556</v>
      </c>
      <c r="AR57" s="482">
        <v>248212.44099999999</v>
      </c>
      <c r="AS57" s="482"/>
      <c r="AT57" s="482">
        <v>391130.90100000001</v>
      </c>
      <c r="AU57" s="482">
        <v>76761.345000000001</v>
      </c>
      <c r="AV57" s="482">
        <v>467892.24599999998</v>
      </c>
      <c r="AW57" s="481" t="s">
        <v>553</v>
      </c>
      <c r="AX57" s="482">
        <v>159139.33499999999</v>
      </c>
      <c r="AY57" s="482">
        <v>2914.384</v>
      </c>
      <c r="AZ57" s="482">
        <v>162053.72</v>
      </c>
      <c r="BA57" s="482"/>
      <c r="BB57" s="482">
        <v>108291.395</v>
      </c>
      <c r="BC57" s="482">
        <v>1988.0360000000001</v>
      </c>
      <c r="BD57" s="482">
        <v>110279.432</v>
      </c>
      <c r="BE57" s="482"/>
      <c r="BF57" s="482">
        <v>17844.636999999999</v>
      </c>
      <c r="BG57" s="482">
        <v>378.86700000000002</v>
      </c>
      <c r="BH57" s="482">
        <v>18223.504000000001</v>
      </c>
      <c r="BI57" s="481" t="s">
        <v>553</v>
      </c>
      <c r="BJ57" s="482">
        <v>7560.357</v>
      </c>
      <c r="BK57" s="482">
        <v>468.673</v>
      </c>
      <c r="BL57" s="482">
        <v>8029.03</v>
      </c>
      <c r="BM57" s="482"/>
      <c r="BN57" s="482">
        <v>55175.760999999999</v>
      </c>
      <c r="BO57" s="482">
        <v>2311.0360000000001</v>
      </c>
      <c r="BP57" s="482">
        <v>57486.798000000003</v>
      </c>
      <c r="BQ57" s="482"/>
      <c r="BR57" s="482">
        <v>14194247.954</v>
      </c>
      <c r="BS57" s="482">
        <v>3179309.3469999996</v>
      </c>
      <c r="BT57" s="482">
        <v>17373557.311000001</v>
      </c>
      <c r="BU57" s="481" t="s">
        <v>553</v>
      </c>
      <c r="BV57" s="482">
        <v>3311273.6850000001</v>
      </c>
      <c r="BW57" s="482">
        <v>975926.97400000005</v>
      </c>
      <c r="BX57" s="482">
        <v>4287200.66</v>
      </c>
      <c r="BY57" s="482"/>
      <c r="BZ57" s="482">
        <v>14194247.968</v>
      </c>
      <c r="CA57" s="482">
        <v>3208115.7999999993</v>
      </c>
      <c r="CB57" s="482">
        <v>17402363.778999999</v>
      </c>
      <c r="CC57" s="473"/>
      <c r="CD57" s="473"/>
      <c r="CE57" s="473"/>
      <c r="CF57" s="473"/>
    </row>
    <row r="58" spans="1:84" s="480" customFormat="1" ht="4.3499999999999996" customHeight="1">
      <c r="A58" s="481"/>
      <c r="B58" s="482"/>
      <c r="C58" s="482"/>
      <c r="D58" s="482"/>
      <c r="E58" s="482"/>
      <c r="F58" s="482"/>
      <c r="G58" s="482"/>
      <c r="H58" s="482"/>
      <c r="I58" s="482"/>
      <c r="J58" s="482"/>
      <c r="K58" s="482"/>
      <c r="L58" s="482"/>
      <c r="M58" s="481"/>
      <c r="N58" s="482"/>
      <c r="O58" s="482"/>
      <c r="P58" s="482"/>
      <c r="Q58" s="482"/>
      <c r="R58" s="482"/>
      <c r="S58" s="482"/>
      <c r="T58" s="482"/>
      <c r="U58" s="482"/>
      <c r="V58" s="482"/>
      <c r="W58" s="482"/>
      <c r="X58" s="482"/>
      <c r="Y58" s="481"/>
      <c r="Z58" s="482"/>
      <c r="AA58" s="482"/>
      <c r="AB58" s="482"/>
      <c r="AC58" s="482"/>
      <c r="AD58" s="482"/>
      <c r="AE58" s="482"/>
      <c r="AF58" s="482"/>
      <c r="AG58" s="482"/>
      <c r="AH58" s="482"/>
      <c r="AI58" s="482"/>
      <c r="AJ58" s="482"/>
      <c r="AK58" s="481"/>
      <c r="AL58" s="482"/>
      <c r="AM58" s="482"/>
      <c r="AN58" s="482"/>
      <c r="AO58" s="482"/>
      <c r="AP58" s="482"/>
      <c r="AQ58" s="482"/>
      <c r="AR58" s="482"/>
      <c r="AS58" s="482"/>
      <c r="AT58" s="482"/>
      <c r="AU58" s="482"/>
      <c r="AV58" s="482"/>
      <c r="AW58" s="481"/>
      <c r="AX58" s="482"/>
      <c r="AY58" s="482"/>
      <c r="AZ58" s="482"/>
      <c r="BA58" s="482"/>
      <c r="BB58" s="482"/>
      <c r="BC58" s="482"/>
      <c r="BD58" s="482"/>
      <c r="BE58" s="482"/>
      <c r="BF58" s="482"/>
      <c r="BG58" s="482"/>
      <c r="BH58" s="482"/>
      <c r="BI58" s="481"/>
      <c r="BJ58" s="482"/>
      <c r="BK58" s="482"/>
      <c r="BL58" s="482"/>
      <c r="BM58" s="482"/>
      <c r="BN58" s="482"/>
      <c r="BO58" s="482"/>
      <c r="BP58" s="482"/>
      <c r="BQ58" s="482"/>
      <c r="BR58" s="482"/>
      <c r="BS58" s="482"/>
      <c r="BT58" s="482"/>
      <c r="BU58" s="481"/>
      <c r="BV58" s="482"/>
      <c r="BW58" s="482"/>
      <c r="BX58" s="482"/>
      <c r="BY58" s="482"/>
      <c r="BZ58" s="482"/>
      <c r="CA58" s="482"/>
      <c r="CB58" s="482"/>
      <c r="CC58" s="479"/>
      <c r="CD58" s="479"/>
      <c r="CE58" s="479"/>
      <c r="CF58" s="479"/>
    </row>
    <row r="59" spans="1:84" s="474" customFormat="1" ht="9" customHeight="1">
      <c r="A59" s="481" t="s">
        <v>554</v>
      </c>
      <c r="B59" s="482">
        <v>71168744.512999997</v>
      </c>
      <c r="C59" s="482">
        <v>33244014.561000001</v>
      </c>
      <c r="D59" s="482">
        <v>104412759.074</v>
      </c>
      <c r="E59" s="482"/>
      <c r="F59" s="482">
        <v>1948469.348</v>
      </c>
      <c r="G59" s="482">
        <v>350972.03899999999</v>
      </c>
      <c r="H59" s="482">
        <v>2299441.3879999998</v>
      </c>
      <c r="I59" s="482"/>
      <c r="J59" s="482">
        <v>111002716.838</v>
      </c>
      <c r="K59" s="482">
        <v>67264478.583000004</v>
      </c>
      <c r="L59" s="482">
        <v>178267195.42199999</v>
      </c>
      <c r="M59" s="481" t="s">
        <v>554</v>
      </c>
      <c r="N59" s="482">
        <v>8352553.6529999999</v>
      </c>
      <c r="O59" s="482">
        <v>2506639.0389999999</v>
      </c>
      <c r="P59" s="482">
        <v>10859192.693</v>
      </c>
      <c r="Q59" s="482"/>
      <c r="R59" s="482">
        <v>13202696.372</v>
      </c>
      <c r="S59" s="482">
        <v>7899866.1320000002</v>
      </c>
      <c r="T59" s="482">
        <v>21102562.504999999</v>
      </c>
      <c r="U59" s="482"/>
      <c r="V59" s="482">
        <v>47766716.667999998</v>
      </c>
      <c r="W59" s="482">
        <v>22654520.429000001</v>
      </c>
      <c r="X59" s="482">
        <v>70421237.097000003</v>
      </c>
      <c r="Y59" s="481" t="s">
        <v>554</v>
      </c>
      <c r="Z59" s="482">
        <v>7151258.8269999996</v>
      </c>
      <c r="AA59" s="482">
        <v>1473743.4550000001</v>
      </c>
      <c r="AB59" s="482">
        <v>8625002.2829999998</v>
      </c>
      <c r="AC59" s="482"/>
      <c r="AD59" s="482">
        <v>48587968.031000003</v>
      </c>
      <c r="AE59" s="482">
        <v>19645657.818999998</v>
      </c>
      <c r="AF59" s="482">
        <v>68233625.849999994</v>
      </c>
      <c r="AG59" s="482"/>
      <c r="AH59" s="482">
        <v>16066297.301999999</v>
      </c>
      <c r="AI59" s="482">
        <v>517743.99599999998</v>
      </c>
      <c r="AJ59" s="482">
        <v>16584041.299000001</v>
      </c>
      <c r="AK59" s="481" t="s">
        <v>554</v>
      </c>
      <c r="AL59" s="482">
        <v>4084207.09</v>
      </c>
      <c r="AM59" s="482">
        <v>1265942.784</v>
      </c>
      <c r="AN59" s="482">
        <v>5350149.8739999998</v>
      </c>
      <c r="AO59" s="482"/>
      <c r="AP59" s="482">
        <v>4467096.8559999997</v>
      </c>
      <c r="AQ59" s="482">
        <v>260615.41399999999</v>
      </c>
      <c r="AR59" s="482">
        <v>4727712.2709999997</v>
      </c>
      <c r="AS59" s="482"/>
      <c r="AT59" s="482">
        <v>3946575.0279999999</v>
      </c>
      <c r="AU59" s="482">
        <v>7141903.5549999997</v>
      </c>
      <c r="AV59" s="482">
        <v>11088478.584000001</v>
      </c>
      <c r="AW59" s="481" t="s">
        <v>554</v>
      </c>
      <c r="AX59" s="482">
        <v>2081166.017</v>
      </c>
      <c r="AY59" s="482">
        <v>31091.690999999999</v>
      </c>
      <c r="AZ59" s="482">
        <v>2112257.7080000001</v>
      </c>
      <c r="BA59" s="482"/>
      <c r="BB59" s="482">
        <v>1052964.7290000001</v>
      </c>
      <c r="BC59" s="482">
        <v>89854.778999999995</v>
      </c>
      <c r="BD59" s="482">
        <v>1142819.5079999999</v>
      </c>
      <c r="BE59" s="482"/>
      <c r="BF59" s="482">
        <v>646325.93599999999</v>
      </c>
      <c r="BG59" s="482">
        <v>1647247.4280000001</v>
      </c>
      <c r="BH59" s="482">
        <v>2293573.3640000001</v>
      </c>
      <c r="BI59" s="481" t="s">
        <v>554</v>
      </c>
      <c r="BJ59" s="482">
        <v>303121.16700000002</v>
      </c>
      <c r="BK59" s="482">
        <v>1445635.091</v>
      </c>
      <c r="BL59" s="482">
        <v>1748756.2590000001</v>
      </c>
      <c r="BM59" s="482"/>
      <c r="BN59" s="482">
        <v>799228.77099999995</v>
      </c>
      <c r="BO59" s="482">
        <v>895357.402</v>
      </c>
      <c r="BP59" s="482">
        <v>1694586.173</v>
      </c>
      <c r="BQ59" s="482"/>
      <c r="BR59" s="482">
        <v>342628107.14599997</v>
      </c>
      <c r="BS59" s="482">
        <v>168335284.19700006</v>
      </c>
      <c r="BT59" s="482">
        <v>510963391.35200012</v>
      </c>
      <c r="BU59" s="481" t="s">
        <v>554</v>
      </c>
      <c r="BV59" s="482">
        <v>111002716.88500001</v>
      </c>
      <c r="BW59" s="482">
        <v>68518914.754999995</v>
      </c>
      <c r="BX59" s="482">
        <v>179521631.641</v>
      </c>
      <c r="BY59" s="482"/>
      <c r="BZ59" s="482">
        <v>342628107.19299996</v>
      </c>
      <c r="CA59" s="482">
        <v>169589720.36900005</v>
      </c>
      <c r="CB59" s="482">
        <v>512217827.5710001</v>
      </c>
      <c r="CC59" s="473"/>
      <c r="CD59" s="472"/>
      <c r="CE59" s="473"/>
      <c r="CF59" s="473"/>
    </row>
    <row r="60" spans="1:84" s="474" customFormat="1" ht="2.25" customHeight="1">
      <c r="A60" s="488"/>
      <c r="B60" s="489"/>
      <c r="C60" s="489"/>
      <c r="D60" s="489"/>
      <c r="E60" s="489"/>
      <c r="F60" s="489"/>
      <c r="G60" s="489"/>
      <c r="H60" s="489"/>
      <c r="I60" s="489"/>
      <c r="J60" s="489"/>
      <c r="K60" s="489"/>
      <c r="L60" s="489"/>
      <c r="M60" s="488"/>
      <c r="N60" s="489"/>
      <c r="O60" s="489"/>
      <c r="P60" s="489"/>
      <c r="Q60" s="489"/>
      <c r="R60" s="489"/>
      <c r="S60" s="489"/>
      <c r="T60" s="489"/>
      <c r="U60" s="489"/>
      <c r="V60" s="489"/>
      <c r="W60" s="489"/>
      <c r="X60" s="489"/>
      <c r="Y60" s="488"/>
      <c r="Z60" s="489"/>
      <c r="AA60" s="489"/>
      <c r="AB60" s="489"/>
      <c r="AC60" s="489"/>
      <c r="AD60" s="489"/>
      <c r="AE60" s="489"/>
      <c r="AF60" s="489"/>
      <c r="AG60" s="489"/>
      <c r="AH60" s="489"/>
      <c r="AI60" s="489"/>
      <c r="AJ60" s="489"/>
      <c r="AK60" s="488"/>
      <c r="AL60" s="489"/>
      <c r="AM60" s="489"/>
      <c r="AN60" s="489"/>
      <c r="AO60" s="489"/>
      <c r="AP60" s="489"/>
      <c r="AQ60" s="489"/>
      <c r="AR60" s="489"/>
      <c r="AS60" s="489"/>
      <c r="AT60" s="489"/>
      <c r="AU60" s="489"/>
      <c r="AV60" s="489"/>
      <c r="AW60" s="488"/>
      <c r="AX60" s="489"/>
      <c r="AY60" s="489"/>
      <c r="AZ60" s="489"/>
      <c r="BA60" s="489"/>
      <c r="BB60" s="489"/>
      <c r="BC60" s="489"/>
      <c r="BD60" s="489"/>
      <c r="BE60" s="489"/>
      <c r="BF60" s="489"/>
      <c r="BG60" s="489"/>
      <c r="BH60" s="489"/>
      <c r="BI60" s="488"/>
      <c r="BJ60" s="489"/>
      <c r="BK60" s="489"/>
      <c r="BL60" s="489"/>
      <c r="BM60" s="489"/>
      <c r="BN60" s="489"/>
      <c r="BO60" s="489"/>
      <c r="BP60" s="489"/>
      <c r="BQ60" s="489"/>
      <c r="BR60" s="489"/>
      <c r="BS60" s="489"/>
      <c r="BT60" s="489"/>
      <c r="BU60" s="488"/>
      <c r="BV60" s="489"/>
      <c r="BW60" s="489"/>
      <c r="BX60" s="489"/>
      <c r="BY60" s="489"/>
      <c r="BZ60" s="489"/>
      <c r="CA60" s="489"/>
      <c r="CB60" s="489"/>
      <c r="CC60" s="473"/>
      <c r="CD60" s="472"/>
      <c r="CE60" s="473"/>
      <c r="CF60" s="473"/>
    </row>
    <row r="61" spans="1:84" s="431" customFormat="1" ht="10.5" customHeight="1" thickBot="1">
      <c r="A61" s="490"/>
      <c r="B61" s="491"/>
      <c r="C61" s="491"/>
      <c r="D61" s="491"/>
      <c r="E61" s="491"/>
      <c r="F61" s="491"/>
      <c r="G61" s="491"/>
      <c r="H61" s="491"/>
      <c r="I61" s="491"/>
      <c r="J61" s="491"/>
      <c r="K61" s="491"/>
      <c r="L61" s="491"/>
      <c r="M61" s="492"/>
      <c r="N61" s="491"/>
      <c r="O61" s="491"/>
      <c r="P61" s="491"/>
      <c r="Q61" s="493"/>
      <c r="R61" s="491"/>
      <c r="S61" s="491"/>
      <c r="T61" s="491"/>
      <c r="U61" s="493"/>
      <c r="V61" s="491"/>
      <c r="W61" s="491"/>
      <c r="X61" s="491"/>
      <c r="Y61" s="492"/>
      <c r="Z61" s="491"/>
      <c r="AA61" s="491"/>
      <c r="AB61" s="491"/>
      <c r="AC61" s="493"/>
      <c r="AD61" s="491"/>
      <c r="AE61" s="491"/>
      <c r="AF61" s="491"/>
      <c r="AG61" s="493"/>
      <c r="AH61" s="491"/>
      <c r="AI61" s="491"/>
      <c r="AJ61" s="491"/>
      <c r="AK61" s="492"/>
      <c r="AL61" s="491"/>
      <c r="AM61" s="491"/>
      <c r="AN61" s="491"/>
      <c r="AO61" s="493"/>
      <c r="AP61" s="491"/>
      <c r="AQ61" s="491"/>
      <c r="AR61" s="491"/>
      <c r="AS61" s="493"/>
      <c r="AT61" s="491"/>
      <c r="AU61" s="491"/>
      <c r="AV61" s="491"/>
      <c r="AW61" s="492"/>
      <c r="AX61" s="492"/>
      <c r="AY61" s="492"/>
      <c r="AZ61" s="492"/>
      <c r="BA61" s="492"/>
      <c r="BB61" s="492"/>
      <c r="BC61" s="492"/>
      <c r="BD61" s="492"/>
      <c r="BE61" s="493"/>
      <c r="BF61" s="491"/>
      <c r="BG61" s="491"/>
      <c r="BH61" s="491"/>
      <c r="BI61" s="492"/>
      <c r="BJ61" s="491"/>
      <c r="BK61" s="491"/>
      <c r="BL61" s="491"/>
      <c r="BM61" s="491"/>
      <c r="BN61" s="491"/>
      <c r="BO61" s="491"/>
      <c r="BP61" s="491"/>
      <c r="BQ61" s="491"/>
      <c r="BR61" s="492"/>
      <c r="BS61" s="492"/>
      <c r="BT61" s="492"/>
      <c r="BU61" s="492"/>
      <c r="BV61" s="492"/>
      <c r="BW61" s="492"/>
      <c r="BX61" s="492"/>
      <c r="BY61" s="492"/>
      <c r="BZ61" s="492"/>
      <c r="CA61" s="492"/>
      <c r="CB61" s="492"/>
      <c r="CC61" s="479"/>
      <c r="CD61" s="479"/>
      <c r="CE61" s="479"/>
      <c r="CF61" s="479"/>
    </row>
    <row r="62" spans="1:84" s="499" customFormat="1" ht="15.75" customHeight="1" thickTop="1">
      <c r="A62" s="494" t="s">
        <v>555</v>
      </c>
      <c r="B62" s="482"/>
      <c r="C62" s="482"/>
      <c r="D62" s="482"/>
      <c r="E62" s="495"/>
      <c r="F62" s="482"/>
      <c r="G62" s="482"/>
      <c r="H62" s="482"/>
      <c r="I62" s="495"/>
      <c r="J62" s="482"/>
      <c r="K62" s="482"/>
      <c r="L62" s="482"/>
      <c r="M62" s="496" t="s">
        <v>555</v>
      </c>
      <c r="N62" s="482"/>
      <c r="O62" s="482"/>
      <c r="P62" s="482"/>
      <c r="Q62" s="497"/>
      <c r="R62" s="482"/>
      <c r="S62" s="482"/>
      <c r="T62" s="482"/>
      <c r="U62" s="497"/>
      <c r="V62" s="482"/>
      <c r="W62" s="482"/>
      <c r="X62" s="482"/>
      <c r="Y62" s="496" t="s">
        <v>555</v>
      </c>
      <c r="Z62" s="482"/>
      <c r="AA62" s="482"/>
      <c r="AB62" s="482"/>
      <c r="AC62" s="498"/>
      <c r="AD62" s="482"/>
      <c r="AE62" s="482"/>
      <c r="AF62" s="482"/>
      <c r="AG62" s="498"/>
      <c r="AH62" s="482"/>
      <c r="AI62" s="482"/>
      <c r="AJ62" s="482"/>
      <c r="AK62" s="496" t="s">
        <v>555</v>
      </c>
      <c r="AL62" s="482"/>
      <c r="AM62" s="482"/>
      <c r="AN62" s="482"/>
      <c r="AO62" s="498"/>
      <c r="AP62" s="482"/>
      <c r="AQ62" s="482"/>
      <c r="AR62" s="482"/>
      <c r="AS62" s="498"/>
      <c r="AT62" s="482"/>
      <c r="AU62" s="482"/>
      <c r="AV62" s="482"/>
      <c r="AW62" s="496" t="s">
        <v>555</v>
      </c>
      <c r="AX62" s="496"/>
      <c r="AY62" s="496"/>
      <c r="AZ62" s="496"/>
      <c r="BA62" s="496"/>
      <c r="BB62" s="482"/>
      <c r="BC62" s="482"/>
      <c r="BD62" s="482"/>
      <c r="BE62" s="498"/>
      <c r="BF62" s="482"/>
      <c r="BG62" s="482"/>
      <c r="BH62" s="482"/>
      <c r="BI62" s="496" t="s">
        <v>555</v>
      </c>
      <c r="BJ62" s="482"/>
      <c r="BK62" s="482"/>
      <c r="BL62" s="482"/>
      <c r="BM62" s="482"/>
      <c r="BN62" s="482"/>
      <c r="BO62" s="482"/>
      <c r="BP62" s="482"/>
      <c r="BQ62" s="482"/>
      <c r="BR62" s="496"/>
      <c r="BS62" s="496"/>
      <c r="BT62" s="496"/>
      <c r="BU62" s="496" t="s">
        <v>555</v>
      </c>
      <c r="BV62" s="496"/>
      <c r="BW62" s="496"/>
      <c r="BX62" s="496"/>
      <c r="BY62" s="496"/>
      <c r="BZ62" s="496"/>
      <c r="CA62" s="496"/>
      <c r="CB62" s="496"/>
    </row>
    <row r="63" spans="1:84" s="499" customFormat="1" ht="11.25" customHeight="1">
      <c r="A63" s="479"/>
      <c r="B63" s="482"/>
      <c r="C63" s="482"/>
      <c r="D63" s="482"/>
      <c r="E63" s="495"/>
      <c r="F63" s="495"/>
      <c r="G63" s="495"/>
      <c r="H63" s="495"/>
      <c r="I63" s="495"/>
      <c r="J63" s="495"/>
      <c r="K63" s="495"/>
      <c r="L63" s="495"/>
      <c r="M63" s="496"/>
      <c r="N63" s="497"/>
      <c r="O63" s="497"/>
      <c r="P63" s="497"/>
      <c r="Q63" s="497"/>
      <c r="R63" s="497"/>
      <c r="S63" s="497"/>
      <c r="T63" s="497"/>
      <c r="U63" s="497"/>
      <c r="V63" s="497"/>
      <c r="W63" s="497"/>
      <c r="X63" s="497"/>
      <c r="Y63" s="479"/>
      <c r="Z63" s="498"/>
      <c r="AA63" s="498"/>
      <c r="AB63" s="498"/>
      <c r="AC63" s="498"/>
      <c r="AD63" s="498"/>
      <c r="AE63" s="498"/>
      <c r="AF63" s="498"/>
      <c r="AG63" s="498"/>
      <c r="AH63" s="498"/>
      <c r="AI63" s="498"/>
      <c r="AJ63" s="498"/>
      <c r="AK63" s="479"/>
      <c r="AL63" s="498"/>
      <c r="AM63" s="498"/>
      <c r="AN63" s="498"/>
      <c r="AO63" s="498"/>
      <c r="AP63" s="498"/>
      <c r="AQ63" s="498"/>
      <c r="AR63" s="498"/>
      <c r="AS63" s="498"/>
      <c r="AT63" s="498"/>
      <c r="AU63" s="498"/>
      <c r="AV63" s="498"/>
      <c r="AW63" s="479"/>
      <c r="AX63" s="500"/>
      <c r="AY63" s="500"/>
      <c r="AZ63" s="500"/>
      <c r="BA63" s="500"/>
      <c r="BB63" s="498"/>
      <c r="BC63" s="498"/>
      <c r="BD63" s="498"/>
      <c r="BE63" s="498"/>
      <c r="BF63" s="498"/>
      <c r="BG63" s="498"/>
      <c r="BH63" s="498"/>
      <c r="BI63" s="479"/>
      <c r="BJ63" s="498"/>
      <c r="BK63" s="498"/>
      <c r="BL63" s="498"/>
      <c r="BM63" s="498"/>
      <c r="BN63" s="498"/>
      <c r="BO63" s="498"/>
      <c r="BP63" s="498"/>
      <c r="BQ63" s="498"/>
      <c r="BR63" s="500"/>
      <c r="BS63" s="500"/>
      <c r="BT63" s="500"/>
      <c r="BU63" s="479"/>
      <c r="BV63" s="500"/>
      <c r="BW63" s="500"/>
      <c r="BX63" s="500"/>
      <c r="BY63" s="500"/>
      <c r="BZ63" s="500"/>
      <c r="CA63" s="500"/>
      <c r="CB63" s="500"/>
    </row>
    <row r="64" spans="1:84" s="507" customFormat="1" ht="11.25" customHeight="1">
      <c r="A64" s="501"/>
      <c r="B64" s="502"/>
      <c r="C64" s="502"/>
      <c r="D64" s="502"/>
      <c r="E64" s="502"/>
      <c r="F64" s="502"/>
      <c r="G64" s="502"/>
      <c r="H64" s="502"/>
      <c r="I64" s="502"/>
      <c r="J64" s="502"/>
      <c r="K64" s="502"/>
      <c r="L64" s="502"/>
      <c r="M64" s="496"/>
      <c r="N64" s="503"/>
      <c r="O64" s="503"/>
      <c r="P64" s="503"/>
      <c r="Q64" s="503"/>
      <c r="R64" s="503"/>
      <c r="S64" s="503"/>
      <c r="T64" s="503"/>
      <c r="U64" s="503"/>
      <c r="V64" s="503"/>
      <c r="W64" s="503"/>
      <c r="X64" s="503"/>
      <c r="Y64" s="500"/>
      <c r="Z64" s="504"/>
      <c r="AA64" s="505"/>
      <c r="AB64" s="504"/>
      <c r="AC64" s="504"/>
      <c r="AD64" s="505"/>
      <c r="AE64" s="505"/>
      <c r="AF64" s="505"/>
      <c r="AG64" s="505"/>
      <c r="AH64" s="505"/>
      <c r="AI64" s="505"/>
      <c r="AJ64" s="505"/>
      <c r="AK64" s="504"/>
      <c r="AL64" s="505"/>
      <c r="AM64" s="505"/>
      <c r="AN64" s="505"/>
      <c r="AO64" s="505"/>
      <c r="AP64" s="505"/>
      <c r="AQ64" s="505"/>
      <c r="AR64" s="505"/>
      <c r="AS64" s="505"/>
      <c r="AT64" s="505"/>
      <c r="AU64" s="505"/>
      <c r="AV64" s="505"/>
      <c r="AW64" s="506"/>
      <c r="AX64" s="506"/>
      <c r="AY64" s="506"/>
      <c r="AZ64" s="506"/>
      <c r="BA64" s="506"/>
      <c r="BB64" s="505"/>
      <c r="BC64" s="505"/>
      <c r="BD64" s="505"/>
      <c r="BE64" s="505"/>
      <c r="BF64" s="505"/>
      <c r="BG64" s="505"/>
      <c r="BH64" s="505"/>
      <c r="BJ64" s="505"/>
      <c r="BK64" s="505"/>
      <c r="BL64" s="505"/>
      <c r="BM64" s="505"/>
      <c r="BN64" s="505"/>
      <c r="BO64" s="505"/>
      <c r="BP64" s="505"/>
      <c r="BQ64" s="505"/>
      <c r="BR64" s="506"/>
      <c r="BS64" s="506"/>
      <c r="BT64" s="506"/>
      <c r="BV64" s="506"/>
      <c r="BW64" s="506"/>
      <c r="BX64" s="506"/>
      <c r="BY64" s="506"/>
      <c r="BZ64" s="506"/>
      <c r="CA64" s="506"/>
      <c r="CB64" s="506"/>
    </row>
    <row r="65" spans="1:88" s="431" customFormat="1" ht="0.75" hidden="1" customHeight="1">
      <c r="A65" s="508"/>
      <c r="B65" s="508"/>
      <c r="C65" s="508"/>
      <c r="D65" s="508"/>
      <c r="E65" s="508"/>
      <c r="F65" s="508"/>
      <c r="G65" s="508"/>
      <c r="H65" s="508"/>
      <c r="I65" s="508"/>
      <c r="J65" s="508"/>
      <c r="K65" s="508"/>
      <c r="L65" s="508"/>
      <c r="M65" s="509"/>
      <c r="N65" s="510"/>
      <c r="O65" s="510"/>
      <c r="P65" s="510"/>
      <c r="Q65" s="510"/>
      <c r="R65" s="510"/>
      <c r="S65" s="510"/>
      <c r="T65" s="510"/>
      <c r="U65" s="510"/>
      <c r="V65" s="510"/>
      <c r="W65" s="510"/>
      <c r="X65" s="510"/>
      <c r="Y65" s="509"/>
      <c r="Z65" s="511"/>
      <c r="AA65" s="511"/>
      <c r="AB65" s="511"/>
      <c r="AC65" s="511"/>
      <c r="AD65" s="511"/>
      <c r="AE65" s="511"/>
      <c r="AF65" s="511"/>
      <c r="AG65" s="511"/>
      <c r="AH65" s="511"/>
      <c r="AI65" s="511"/>
      <c r="AJ65" s="511"/>
      <c r="AK65" s="512"/>
      <c r="AL65" s="511"/>
      <c r="AM65" s="511"/>
      <c r="AN65" s="511"/>
      <c r="AO65" s="511"/>
      <c r="AP65" s="511"/>
      <c r="AQ65" s="511"/>
      <c r="AR65" s="511"/>
      <c r="AS65" s="511"/>
      <c r="AT65" s="511"/>
      <c r="AU65" s="511"/>
      <c r="AV65" s="511"/>
      <c r="AW65" s="512"/>
      <c r="AX65" s="512"/>
      <c r="AY65" s="512"/>
      <c r="AZ65" s="512"/>
      <c r="BA65" s="512"/>
      <c r="BB65" s="511"/>
      <c r="BC65" s="511"/>
      <c r="BD65" s="511"/>
      <c r="BE65" s="511"/>
      <c r="BF65" s="511"/>
      <c r="BG65" s="511"/>
      <c r="BH65" s="511"/>
      <c r="BI65" s="512"/>
      <c r="BJ65" s="511"/>
      <c r="BK65" s="511"/>
      <c r="BL65" s="511"/>
      <c r="BM65" s="511"/>
      <c r="BN65" s="511"/>
      <c r="BO65" s="511"/>
      <c r="BP65" s="511"/>
      <c r="BQ65" s="511"/>
      <c r="BR65" s="512"/>
      <c r="BS65" s="512"/>
      <c r="BT65" s="512"/>
      <c r="BU65" s="512"/>
      <c r="BV65" s="512"/>
      <c r="BW65" s="512"/>
      <c r="BX65" s="512"/>
      <c r="BY65" s="512"/>
      <c r="BZ65" s="512"/>
      <c r="CA65" s="512"/>
      <c r="CB65" s="512"/>
    </row>
    <row r="66" spans="1:88" s="431" customFormat="1" ht="0.75" customHeight="1">
      <c r="A66" s="508"/>
      <c r="B66" s="508"/>
      <c r="C66" s="508"/>
      <c r="D66" s="508"/>
      <c r="E66" s="508"/>
      <c r="F66" s="508"/>
      <c r="G66" s="508"/>
      <c r="H66" s="508"/>
      <c r="I66" s="508"/>
      <c r="J66" s="508"/>
      <c r="K66" s="508"/>
      <c r="L66" s="508"/>
      <c r="M66" s="512"/>
      <c r="N66" s="510"/>
      <c r="O66" s="510"/>
      <c r="P66" s="510"/>
      <c r="Q66" s="510"/>
      <c r="R66" s="510"/>
      <c r="S66" s="510"/>
      <c r="T66" s="510"/>
      <c r="U66" s="510"/>
      <c r="V66" s="510"/>
      <c r="W66" s="510"/>
      <c r="X66" s="510"/>
      <c r="Y66" s="509"/>
      <c r="Z66" s="511"/>
      <c r="AA66" s="511"/>
      <c r="AB66" s="511"/>
      <c r="AC66" s="511"/>
      <c r="AD66" s="511"/>
      <c r="AE66" s="511"/>
      <c r="AF66" s="512"/>
      <c r="AG66" s="512"/>
      <c r="AH66" s="511"/>
      <c r="AI66" s="511"/>
      <c r="AJ66" s="511"/>
      <c r="AK66" s="512"/>
      <c r="AL66" s="511"/>
      <c r="AM66" s="511"/>
      <c r="AN66" s="512"/>
      <c r="AO66" s="512"/>
      <c r="AP66" s="511"/>
      <c r="AQ66" s="511"/>
      <c r="AR66" s="511"/>
      <c r="AS66" s="511"/>
      <c r="AT66" s="511"/>
      <c r="AU66" s="511"/>
      <c r="AV66" s="511"/>
      <c r="AW66" s="512"/>
      <c r="AX66" s="512"/>
      <c r="AY66" s="512"/>
      <c r="AZ66" s="512"/>
      <c r="BA66" s="512"/>
      <c r="BB66" s="511"/>
      <c r="BC66" s="511"/>
      <c r="BD66" s="512"/>
      <c r="BE66" s="512"/>
      <c r="BF66" s="511"/>
      <c r="BG66" s="511"/>
      <c r="BH66" s="511"/>
      <c r="BI66" s="512"/>
      <c r="BJ66" s="511"/>
      <c r="BK66" s="511"/>
      <c r="BL66" s="511"/>
      <c r="BM66" s="511"/>
      <c r="BN66" s="511"/>
      <c r="BO66" s="511"/>
      <c r="BP66" s="511"/>
      <c r="BQ66" s="511"/>
      <c r="BR66" s="512"/>
      <c r="BS66" s="512"/>
      <c r="BT66" s="512"/>
      <c r="BU66" s="512"/>
      <c r="BV66" s="512"/>
      <c r="BW66" s="512"/>
      <c r="BX66" s="512"/>
      <c r="BY66" s="512"/>
      <c r="BZ66" s="512"/>
      <c r="CA66" s="512"/>
      <c r="CB66" s="512"/>
    </row>
    <row r="67" spans="1:88" s="431" customFormat="1" ht="4.5" customHeight="1">
      <c r="A67" s="513"/>
      <c r="B67" s="514"/>
      <c r="C67" s="514"/>
      <c r="D67" s="513"/>
      <c r="E67" s="513"/>
      <c r="F67" s="514"/>
      <c r="G67" s="514"/>
      <c r="H67" s="514"/>
      <c r="I67" s="514"/>
      <c r="J67" s="513"/>
      <c r="K67" s="513"/>
      <c r="L67" s="513"/>
      <c r="M67" s="448"/>
      <c r="N67" s="515"/>
      <c r="O67" s="516"/>
      <c r="P67" s="515"/>
      <c r="Q67" s="515"/>
      <c r="R67" s="515"/>
      <c r="S67" s="515"/>
      <c r="T67" s="515"/>
      <c r="U67" s="515"/>
      <c r="V67" s="515"/>
      <c r="W67" s="515"/>
      <c r="X67" s="515"/>
      <c r="Y67" s="448"/>
      <c r="Z67" s="517"/>
      <c r="AA67" s="517"/>
      <c r="AB67" s="517"/>
      <c r="AC67" s="517"/>
      <c r="AD67" s="517"/>
      <c r="AE67" s="517"/>
      <c r="AF67" s="518"/>
      <c r="AG67" s="518"/>
      <c r="AH67" s="518"/>
      <c r="AI67" s="518"/>
      <c r="AJ67" s="518"/>
      <c r="AK67" s="448"/>
      <c r="AL67" s="517"/>
      <c r="AM67" s="517"/>
      <c r="AN67" s="518"/>
      <c r="AO67" s="518"/>
      <c r="AP67" s="518"/>
      <c r="AQ67" s="518"/>
      <c r="AR67" s="518"/>
      <c r="AS67" s="518"/>
      <c r="AT67" s="517"/>
      <c r="AU67" s="517"/>
      <c r="AV67" s="517"/>
      <c r="AW67" s="448"/>
      <c r="AX67" s="448"/>
      <c r="AY67" s="448"/>
      <c r="AZ67" s="448"/>
      <c r="BA67" s="448"/>
      <c r="BB67" s="517"/>
      <c r="BC67" s="517"/>
      <c r="BD67" s="518"/>
      <c r="BE67" s="518"/>
      <c r="BF67" s="517"/>
      <c r="BG67" s="517"/>
      <c r="BH67" s="517"/>
      <c r="BI67" s="448"/>
      <c r="BJ67" s="517"/>
      <c r="BK67" s="517"/>
      <c r="BL67" s="517"/>
      <c r="BM67" s="517"/>
      <c r="BN67" s="517"/>
      <c r="BO67" s="517"/>
      <c r="BP67" s="517"/>
      <c r="BQ67" s="517"/>
      <c r="BR67" s="448"/>
      <c r="BS67" s="448"/>
      <c r="BT67" s="448"/>
      <c r="BU67" s="448"/>
      <c r="BV67" s="448"/>
      <c r="BW67" s="448"/>
      <c r="BX67" s="448"/>
      <c r="BY67" s="448"/>
      <c r="BZ67" s="448"/>
      <c r="CA67" s="448"/>
      <c r="CB67" s="448"/>
    </row>
    <row r="68" spans="1:88" s="431" customFormat="1" ht="0.75" customHeight="1">
      <c r="A68" s="513"/>
      <c r="B68" s="514"/>
      <c r="C68" s="514"/>
      <c r="D68" s="513"/>
      <c r="E68" s="513"/>
      <c r="F68" s="514"/>
      <c r="G68" s="514"/>
      <c r="H68" s="514"/>
      <c r="I68" s="514"/>
      <c r="J68" s="513"/>
      <c r="K68" s="513"/>
      <c r="L68" s="513"/>
      <c r="M68" s="448"/>
      <c r="N68" s="515"/>
      <c r="O68" s="516"/>
      <c r="P68" s="515"/>
      <c r="Q68" s="515"/>
      <c r="R68" s="515"/>
      <c r="S68" s="515"/>
      <c r="T68" s="515"/>
      <c r="U68" s="515"/>
      <c r="V68" s="515"/>
      <c r="W68" s="515"/>
      <c r="X68" s="515"/>
      <c r="Y68" s="448"/>
      <c r="Z68" s="517"/>
      <c r="AA68" s="517"/>
      <c r="AB68" s="517"/>
      <c r="AC68" s="517"/>
      <c r="AD68" s="517"/>
      <c r="AE68" s="517"/>
      <c r="AF68" s="518"/>
      <c r="AG68" s="518"/>
      <c r="AH68" s="518"/>
      <c r="AI68" s="518"/>
      <c r="AJ68" s="518"/>
      <c r="AK68" s="448"/>
      <c r="AL68" s="517"/>
      <c r="AM68" s="517"/>
      <c r="AN68" s="518"/>
      <c r="AO68" s="518"/>
      <c r="AP68" s="518"/>
      <c r="AQ68" s="518"/>
      <c r="AR68" s="518"/>
      <c r="AS68" s="518"/>
      <c r="AT68" s="517"/>
      <c r="AU68" s="517"/>
      <c r="AV68" s="517"/>
      <c r="AW68" s="448"/>
      <c r="AX68" s="448"/>
      <c r="AY68" s="448"/>
      <c r="AZ68" s="448"/>
      <c r="BA68" s="448"/>
      <c r="BB68" s="517"/>
      <c r="BC68" s="517"/>
      <c r="BD68" s="518"/>
      <c r="BE68" s="518"/>
      <c r="BF68" s="517"/>
      <c r="BG68" s="517"/>
      <c r="BH68" s="517"/>
      <c r="BI68" s="448"/>
      <c r="BJ68" s="517"/>
      <c r="BK68" s="517"/>
      <c r="BL68" s="517"/>
      <c r="BM68" s="517"/>
      <c r="BN68" s="517"/>
      <c r="BO68" s="517"/>
      <c r="BP68" s="517"/>
      <c r="BQ68" s="517"/>
      <c r="BR68" s="448"/>
      <c r="BS68" s="448"/>
      <c r="BT68" s="448"/>
      <c r="BU68" s="448"/>
      <c r="BV68" s="448"/>
      <c r="BW68" s="448"/>
      <c r="BX68" s="448"/>
      <c r="BY68" s="448"/>
      <c r="BZ68" s="448"/>
      <c r="CA68" s="448"/>
      <c r="CB68" s="448"/>
    </row>
    <row r="69" spans="1:88" s="521" customFormat="1" ht="24" customHeight="1">
      <c r="A69" s="519" t="s">
        <v>494</v>
      </c>
      <c r="B69" s="519"/>
      <c r="C69" s="519"/>
      <c r="D69" s="519"/>
      <c r="E69" s="519"/>
      <c r="F69" s="519"/>
      <c r="G69" s="519"/>
      <c r="H69" s="519"/>
      <c r="I69" s="519"/>
      <c r="J69" s="519"/>
      <c r="K69" s="519"/>
      <c r="L69" s="519"/>
      <c r="M69" s="433" t="s">
        <v>494</v>
      </c>
      <c r="N69" s="433"/>
      <c r="O69" s="433"/>
      <c r="P69" s="433"/>
      <c r="Q69" s="433"/>
      <c r="R69" s="433"/>
      <c r="S69" s="433"/>
      <c r="T69" s="433"/>
      <c r="U69" s="433"/>
      <c r="V69" s="433"/>
      <c r="W69" s="433"/>
      <c r="X69" s="433"/>
      <c r="Y69" s="433" t="s">
        <v>494</v>
      </c>
      <c r="Z69" s="433"/>
      <c r="AA69" s="433"/>
      <c r="AB69" s="433"/>
      <c r="AC69" s="433"/>
      <c r="AD69" s="433"/>
      <c r="AE69" s="433"/>
      <c r="AF69" s="433"/>
      <c r="AG69" s="433"/>
      <c r="AH69" s="433"/>
      <c r="AI69" s="433"/>
      <c r="AJ69" s="433"/>
      <c r="AK69" s="433" t="s">
        <v>494</v>
      </c>
      <c r="AL69" s="433"/>
      <c r="AM69" s="433"/>
      <c r="AN69" s="433"/>
      <c r="AO69" s="433"/>
      <c r="AP69" s="433"/>
      <c r="AQ69" s="433"/>
      <c r="AR69" s="433"/>
      <c r="AS69" s="433"/>
      <c r="AT69" s="433"/>
      <c r="AU69" s="433"/>
      <c r="AV69" s="433"/>
      <c r="AW69" s="433" t="s">
        <v>494</v>
      </c>
      <c r="AX69" s="433"/>
      <c r="AY69" s="433"/>
      <c r="AZ69" s="433"/>
      <c r="BA69" s="433"/>
      <c r="BB69" s="433"/>
      <c r="BC69" s="433"/>
      <c r="BD69" s="433"/>
      <c r="BE69" s="433"/>
      <c r="BF69" s="433"/>
      <c r="BG69" s="433"/>
      <c r="BH69" s="433"/>
      <c r="BI69" s="432" t="s">
        <v>494</v>
      </c>
      <c r="BJ69" s="432"/>
      <c r="BK69" s="432"/>
      <c r="BL69" s="432"/>
      <c r="BM69" s="432"/>
      <c r="BN69" s="432"/>
      <c r="BO69" s="432"/>
      <c r="BP69" s="432"/>
      <c r="BQ69" s="432"/>
      <c r="BR69" s="432"/>
      <c r="BS69" s="432"/>
      <c r="BT69" s="432"/>
      <c r="BU69" s="433" t="s">
        <v>494</v>
      </c>
      <c r="BV69" s="433"/>
      <c r="BW69" s="433"/>
      <c r="BX69" s="433"/>
      <c r="BY69" s="433"/>
      <c r="BZ69" s="433"/>
      <c r="CA69" s="433"/>
      <c r="CB69" s="433"/>
      <c r="CC69" s="520"/>
      <c r="CD69" s="434"/>
      <c r="CE69" s="434"/>
      <c r="CF69" s="434"/>
      <c r="CG69" s="434"/>
      <c r="CH69" s="434"/>
      <c r="CI69" s="434"/>
      <c r="CJ69" s="434"/>
    </row>
    <row r="70" spans="1:88" s="524" customFormat="1" ht="15" customHeight="1">
      <c r="A70" s="522">
        <v>45291</v>
      </c>
      <c r="B70" s="522"/>
      <c r="C70" s="522"/>
      <c r="D70" s="522"/>
      <c r="E70" s="522"/>
      <c r="F70" s="522"/>
      <c r="G70" s="522"/>
      <c r="H70" s="522"/>
      <c r="I70" s="522"/>
      <c r="J70" s="522"/>
      <c r="K70" s="522"/>
      <c r="L70" s="522"/>
      <c r="M70" s="437">
        <v>45291</v>
      </c>
      <c r="N70" s="437"/>
      <c r="O70" s="437"/>
      <c r="P70" s="437"/>
      <c r="Q70" s="437"/>
      <c r="R70" s="437"/>
      <c r="S70" s="437"/>
      <c r="T70" s="437"/>
      <c r="U70" s="437"/>
      <c r="V70" s="437"/>
      <c r="W70" s="437"/>
      <c r="X70" s="437"/>
      <c r="Y70" s="437">
        <v>45291</v>
      </c>
      <c r="Z70" s="437"/>
      <c r="AA70" s="437"/>
      <c r="AB70" s="437"/>
      <c r="AC70" s="437"/>
      <c r="AD70" s="437"/>
      <c r="AE70" s="437"/>
      <c r="AF70" s="437"/>
      <c r="AG70" s="437"/>
      <c r="AH70" s="437"/>
      <c r="AI70" s="437"/>
      <c r="AJ70" s="437"/>
      <c r="AK70" s="437">
        <v>45291</v>
      </c>
      <c r="AL70" s="437"/>
      <c r="AM70" s="437"/>
      <c r="AN70" s="437"/>
      <c r="AO70" s="437"/>
      <c r="AP70" s="437"/>
      <c r="AQ70" s="437"/>
      <c r="AR70" s="437"/>
      <c r="AS70" s="437"/>
      <c r="AT70" s="437"/>
      <c r="AU70" s="437"/>
      <c r="AV70" s="437"/>
      <c r="AW70" s="437">
        <v>45291</v>
      </c>
      <c r="AX70" s="437"/>
      <c r="AY70" s="437"/>
      <c r="AZ70" s="437"/>
      <c r="BA70" s="437"/>
      <c r="BB70" s="437"/>
      <c r="BC70" s="437"/>
      <c r="BD70" s="437"/>
      <c r="BE70" s="437"/>
      <c r="BF70" s="437"/>
      <c r="BG70" s="437"/>
      <c r="BH70" s="437"/>
      <c r="BI70" s="436">
        <v>45291</v>
      </c>
      <c r="BJ70" s="436"/>
      <c r="BK70" s="436"/>
      <c r="BL70" s="436"/>
      <c r="BM70" s="436"/>
      <c r="BN70" s="436"/>
      <c r="BO70" s="436"/>
      <c r="BP70" s="436"/>
      <c r="BQ70" s="436"/>
      <c r="BR70" s="436"/>
      <c r="BS70" s="436"/>
      <c r="BT70" s="436"/>
      <c r="BU70" s="437">
        <v>45291</v>
      </c>
      <c r="BV70" s="437"/>
      <c r="BW70" s="437"/>
      <c r="BX70" s="437"/>
      <c r="BY70" s="437"/>
      <c r="BZ70" s="437"/>
      <c r="CA70" s="437"/>
      <c r="CB70" s="437"/>
      <c r="CC70" s="523"/>
      <c r="CD70" s="438"/>
      <c r="CE70" s="438"/>
      <c r="CF70" s="438"/>
      <c r="CG70" s="438"/>
      <c r="CH70" s="438"/>
      <c r="CI70" s="438"/>
      <c r="CJ70" s="438"/>
    </row>
    <row r="71" spans="1:88" s="443" customFormat="1" ht="15" customHeight="1">
      <c r="A71" s="440" t="s">
        <v>496</v>
      </c>
      <c r="B71" s="441"/>
      <c r="C71" s="441"/>
      <c r="D71" s="441"/>
      <c r="E71" s="441"/>
      <c r="F71" s="441"/>
      <c r="G71" s="441"/>
      <c r="H71" s="441"/>
      <c r="I71" s="441"/>
      <c r="J71" s="441"/>
      <c r="K71" s="441"/>
      <c r="L71" s="441"/>
      <c r="M71" s="440" t="s">
        <v>496</v>
      </c>
      <c r="N71" s="441"/>
      <c r="O71" s="441"/>
      <c r="P71" s="441"/>
      <c r="Q71" s="441"/>
      <c r="R71" s="441"/>
      <c r="S71" s="441"/>
      <c r="T71" s="441"/>
      <c r="U71" s="441"/>
      <c r="V71" s="441"/>
      <c r="W71" s="441"/>
      <c r="X71" s="441"/>
      <c r="Y71" s="440" t="s">
        <v>496</v>
      </c>
      <c r="Z71" s="441"/>
      <c r="AA71" s="441"/>
      <c r="AB71" s="441"/>
      <c r="AC71" s="441"/>
      <c r="AD71" s="441"/>
      <c r="AE71" s="441"/>
      <c r="AF71" s="441"/>
      <c r="AG71" s="441"/>
      <c r="AH71" s="441"/>
      <c r="AI71" s="441"/>
      <c r="AJ71" s="441"/>
      <c r="AK71" s="440" t="s">
        <v>496</v>
      </c>
      <c r="AL71" s="441"/>
      <c r="AM71" s="441"/>
      <c r="AN71" s="441"/>
      <c r="AO71" s="441"/>
      <c r="AP71" s="441"/>
      <c r="AQ71" s="441"/>
      <c r="AR71" s="441"/>
      <c r="AS71" s="441"/>
      <c r="AT71" s="441"/>
      <c r="AU71" s="441"/>
      <c r="AV71" s="441"/>
      <c r="AW71" s="440" t="s">
        <v>496</v>
      </c>
      <c r="AX71" s="441"/>
      <c r="AY71" s="441"/>
      <c r="AZ71" s="441"/>
      <c r="BA71" s="441"/>
      <c r="BB71" s="441"/>
      <c r="BC71" s="441"/>
      <c r="BD71" s="441"/>
      <c r="BE71" s="441"/>
      <c r="BF71" s="441"/>
      <c r="BG71" s="441"/>
      <c r="BH71" s="441"/>
      <c r="BI71" s="440" t="s">
        <v>495</v>
      </c>
      <c r="BJ71" s="440"/>
      <c r="BK71" s="440"/>
      <c r="BL71" s="440"/>
      <c r="BM71" s="440"/>
      <c r="BN71" s="440"/>
      <c r="BO71" s="440"/>
      <c r="BP71" s="440"/>
      <c r="BQ71" s="440"/>
      <c r="BR71" s="440"/>
      <c r="BS71" s="440"/>
      <c r="BT71" s="440"/>
      <c r="BU71" s="440" t="s">
        <v>496</v>
      </c>
      <c r="BV71" s="440"/>
      <c r="BW71" s="440"/>
      <c r="BX71" s="440"/>
      <c r="BY71" s="440"/>
      <c r="BZ71" s="440"/>
      <c r="CA71" s="440"/>
      <c r="CB71" s="440"/>
      <c r="CC71" s="525"/>
      <c r="CD71" s="442"/>
      <c r="CE71" s="442"/>
      <c r="CF71" s="442"/>
      <c r="CG71" s="442"/>
      <c r="CH71" s="442"/>
      <c r="CI71" s="442"/>
      <c r="CJ71" s="442"/>
    </row>
    <row r="72" spans="1:88" s="431" customFormat="1" ht="4.3499999999999996" customHeight="1" thickBot="1">
      <c r="A72" s="526"/>
      <c r="B72" s="526"/>
      <c r="C72" s="526"/>
      <c r="D72" s="526"/>
      <c r="E72" s="526"/>
      <c r="F72" s="526"/>
      <c r="G72" s="526"/>
      <c r="H72" s="513"/>
      <c r="I72" s="513"/>
      <c r="J72" s="526"/>
      <c r="K72" s="526"/>
      <c r="L72" s="526"/>
      <c r="M72" s="449"/>
      <c r="N72" s="527"/>
      <c r="O72" s="527"/>
      <c r="P72" s="528"/>
      <c r="Q72" s="528"/>
      <c r="R72" s="527"/>
      <c r="S72" s="527"/>
      <c r="T72" s="527"/>
      <c r="U72" s="527"/>
      <c r="V72" s="527"/>
      <c r="W72" s="527"/>
      <c r="X72" s="527"/>
      <c r="Y72" s="449"/>
      <c r="Z72" s="449"/>
      <c r="AA72" s="449"/>
      <c r="AB72" s="449"/>
      <c r="AC72" s="449"/>
      <c r="AD72" s="449"/>
      <c r="AE72" s="450"/>
      <c r="AF72" s="451"/>
      <c r="AG72" s="451"/>
      <c r="AH72" s="449"/>
      <c r="AI72" s="449"/>
      <c r="AJ72" s="449"/>
      <c r="AK72" s="449"/>
      <c r="AL72" s="449"/>
      <c r="AM72" s="450"/>
      <c r="AN72" s="451"/>
      <c r="AO72" s="451"/>
      <c r="AP72" s="449"/>
      <c r="AQ72" s="449"/>
      <c r="AR72" s="449"/>
      <c r="AS72" s="449"/>
      <c r="AT72" s="449"/>
      <c r="AU72" s="449"/>
      <c r="AV72" s="448"/>
      <c r="AW72" s="449"/>
      <c r="AX72" s="449"/>
      <c r="AY72" s="449"/>
      <c r="AZ72" s="449"/>
      <c r="BA72" s="449"/>
      <c r="BB72" s="449"/>
      <c r="BC72" s="450"/>
      <c r="BD72" s="451"/>
      <c r="BE72" s="451"/>
      <c r="BF72" s="449"/>
      <c r="BG72" s="449"/>
      <c r="BH72" s="448"/>
      <c r="BI72" s="449"/>
      <c r="BJ72" s="449"/>
      <c r="BK72" s="449"/>
      <c r="BL72" s="448"/>
      <c r="BM72" s="448"/>
      <c r="BN72" s="449"/>
      <c r="BO72" s="449"/>
      <c r="BP72" s="448"/>
      <c r="BQ72" s="448"/>
      <c r="BR72" s="449"/>
      <c r="BS72" s="449"/>
      <c r="BT72" s="449"/>
      <c r="BU72" s="449"/>
      <c r="BV72" s="449"/>
      <c r="BW72" s="449"/>
      <c r="BX72" s="449"/>
      <c r="BY72" s="449"/>
      <c r="BZ72" s="449"/>
      <c r="CA72" s="449"/>
      <c r="CB72" s="449"/>
    </row>
    <row r="73" spans="1:88" s="431" customFormat="1" ht="29.25" customHeight="1" thickTop="1">
      <c r="A73" s="529" t="s">
        <v>556</v>
      </c>
      <c r="B73" s="530" t="s">
        <v>498</v>
      </c>
      <c r="C73" s="530"/>
      <c r="D73" s="530"/>
      <c r="E73" s="531"/>
      <c r="F73" s="530" t="s">
        <v>30</v>
      </c>
      <c r="G73" s="530"/>
      <c r="H73" s="530"/>
      <c r="I73" s="531"/>
      <c r="J73" s="453" t="s">
        <v>499</v>
      </c>
      <c r="K73" s="453"/>
      <c r="L73" s="453"/>
      <c r="M73" s="529" t="s">
        <v>556</v>
      </c>
      <c r="N73" s="455" t="s">
        <v>500</v>
      </c>
      <c r="O73" s="455"/>
      <c r="P73" s="455"/>
      <c r="Q73" s="532"/>
      <c r="R73" s="455" t="s">
        <v>501</v>
      </c>
      <c r="S73" s="455"/>
      <c r="T73" s="455"/>
      <c r="U73" s="532"/>
      <c r="V73" s="455" t="s">
        <v>114</v>
      </c>
      <c r="W73" s="455"/>
      <c r="X73" s="455"/>
      <c r="Y73" s="529" t="s">
        <v>556</v>
      </c>
      <c r="Z73" s="455" t="s">
        <v>35</v>
      </c>
      <c r="AA73" s="455"/>
      <c r="AB73" s="455"/>
      <c r="AC73" s="456"/>
      <c r="AD73" s="455" t="s">
        <v>502</v>
      </c>
      <c r="AE73" s="455"/>
      <c r="AF73" s="455"/>
      <c r="AG73" s="456"/>
      <c r="AH73" s="455" t="s">
        <v>37</v>
      </c>
      <c r="AI73" s="455"/>
      <c r="AJ73" s="455"/>
      <c r="AK73" s="529" t="s">
        <v>556</v>
      </c>
      <c r="AL73" s="455" t="s">
        <v>503</v>
      </c>
      <c r="AM73" s="455"/>
      <c r="AN73" s="455"/>
      <c r="AO73" s="456"/>
      <c r="AP73" s="455" t="s">
        <v>504</v>
      </c>
      <c r="AQ73" s="455"/>
      <c r="AR73" s="455"/>
      <c r="AS73" s="456"/>
      <c r="AT73" s="455" t="s">
        <v>505</v>
      </c>
      <c r="AU73" s="455"/>
      <c r="AV73" s="455"/>
      <c r="AW73" s="529" t="s">
        <v>556</v>
      </c>
      <c r="AX73" s="455" t="s">
        <v>506</v>
      </c>
      <c r="AY73" s="455"/>
      <c r="AZ73" s="455"/>
      <c r="BA73" s="457"/>
      <c r="BB73" s="458" t="s">
        <v>42</v>
      </c>
      <c r="BC73" s="458"/>
      <c r="BD73" s="458"/>
      <c r="BE73" s="456"/>
      <c r="BF73" s="455" t="s">
        <v>507</v>
      </c>
      <c r="BG73" s="455"/>
      <c r="BH73" s="455"/>
      <c r="BI73" s="533" t="s">
        <v>556</v>
      </c>
      <c r="BJ73" s="455" t="s">
        <v>44</v>
      </c>
      <c r="BK73" s="455"/>
      <c r="BL73" s="455"/>
      <c r="BM73" s="459"/>
      <c r="BN73" s="455" t="s">
        <v>45</v>
      </c>
      <c r="BO73" s="455"/>
      <c r="BP73" s="455"/>
      <c r="BQ73" s="459"/>
      <c r="BR73" s="459" t="s">
        <v>508</v>
      </c>
      <c r="BS73" s="459"/>
      <c r="BT73" s="459"/>
      <c r="BU73" s="533" t="s">
        <v>556</v>
      </c>
      <c r="BV73" s="455" t="s">
        <v>509</v>
      </c>
      <c r="BW73" s="455"/>
      <c r="BX73" s="455"/>
      <c r="BY73" s="459"/>
      <c r="BZ73" s="455" t="s">
        <v>510</v>
      </c>
      <c r="CA73" s="455"/>
      <c r="CB73" s="455"/>
    </row>
    <row r="74" spans="1:88" s="431" customFormat="1" ht="12" customHeight="1">
      <c r="A74" s="534"/>
      <c r="B74" s="535" t="s">
        <v>511</v>
      </c>
      <c r="C74" s="536" t="s">
        <v>512</v>
      </c>
      <c r="D74" s="536" t="s">
        <v>513</v>
      </c>
      <c r="E74" s="535"/>
      <c r="F74" s="535" t="s">
        <v>511</v>
      </c>
      <c r="G74" s="536" t="s">
        <v>512</v>
      </c>
      <c r="H74" s="535" t="s">
        <v>513</v>
      </c>
      <c r="I74" s="535"/>
      <c r="J74" s="536" t="s">
        <v>511</v>
      </c>
      <c r="K74" s="536" t="s">
        <v>512</v>
      </c>
      <c r="L74" s="536" t="s">
        <v>513</v>
      </c>
      <c r="M74" s="534"/>
      <c r="N74" s="464" t="s">
        <v>511</v>
      </c>
      <c r="O74" s="465" t="s">
        <v>512</v>
      </c>
      <c r="P74" s="464" t="s">
        <v>513</v>
      </c>
      <c r="Q74" s="464"/>
      <c r="R74" s="464" t="s">
        <v>511</v>
      </c>
      <c r="S74" s="465" t="s">
        <v>512</v>
      </c>
      <c r="T74" s="464" t="s">
        <v>513</v>
      </c>
      <c r="U74" s="464"/>
      <c r="V74" s="464" t="s">
        <v>511</v>
      </c>
      <c r="W74" s="465" t="s">
        <v>512</v>
      </c>
      <c r="X74" s="464" t="s">
        <v>513</v>
      </c>
      <c r="Y74" s="534"/>
      <c r="Z74" s="465" t="s">
        <v>511</v>
      </c>
      <c r="AA74" s="465" t="s">
        <v>512</v>
      </c>
      <c r="AB74" s="465" t="s">
        <v>513</v>
      </c>
      <c r="AC74" s="464"/>
      <c r="AD74" s="464" t="s">
        <v>511</v>
      </c>
      <c r="AE74" s="465" t="s">
        <v>512</v>
      </c>
      <c r="AF74" s="464" t="s">
        <v>513</v>
      </c>
      <c r="AG74" s="464"/>
      <c r="AH74" s="465" t="s">
        <v>511</v>
      </c>
      <c r="AI74" s="465" t="s">
        <v>512</v>
      </c>
      <c r="AJ74" s="465" t="s">
        <v>513</v>
      </c>
      <c r="AK74" s="534"/>
      <c r="AL74" s="464" t="s">
        <v>511</v>
      </c>
      <c r="AM74" s="465" t="s">
        <v>512</v>
      </c>
      <c r="AN74" s="465" t="s">
        <v>513</v>
      </c>
      <c r="AO74" s="464"/>
      <c r="AP74" s="465" t="s">
        <v>511</v>
      </c>
      <c r="AQ74" s="465" t="s">
        <v>512</v>
      </c>
      <c r="AR74" s="465" t="s">
        <v>513</v>
      </c>
      <c r="AS74" s="464"/>
      <c r="AT74" s="464" t="s">
        <v>511</v>
      </c>
      <c r="AU74" s="465" t="s">
        <v>512</v>
      </c>
      <c r="AV74" s="464" t="s">
        <v>513</v>
      </c>
      <c r="AW74" s="534"/>
      <c r="AX74" s="464" t="s">
        <v>511</v>
      </c>
      <c r="AY74" s="465" t="s">
        <v>512</v>
      </c>
      <c r="AZ74" s="464" t="s">
        <v>513</v>
      </c>
      <c r="BA74" s="537"/>
      <c r="BB74" s="464" t="s">
        <v>511</v>
      </c>
      <c r="BC74" s="465" t="s">
        <v>512</v>
      </c>
      <c r="BD74" s="464" t="s">
        <v>513</v>
      </c>
      <c r="BE74" s="464"/>
      <c r="BF74" s="464" t="s">
        <v>511</v>
      </c>
      <c r="BG74" s="465" t="s">
        <v>512</v>
      </c>
      <c r="BH74" s="464" t="s">
        <v>513</v>
      </c>
      <c r="BI74" s="538"/>
      <c r="BJ74" s="464" t="s">
        <v>511</v>
      </c>
      <c r="BK74" s="465" t="s">
        <v>512</v>
      </c>
      <c r="BL74" s="464" t="s">
        <v>513</v>
      </c>
      <c r="BM74" s="464"/>
      <c r="BN74" s="464" t="s">
        <v>511</v>
      </c>
      <c r="BO74" s="465" t="s">
        <v>512</v>
      </c>
      <c r="BP74" s="464" t="s">
        <v>513</v>
      </c>
      <c r="BQ74" s="464"/>
      <c r="BR74" s="464" t="s">
        <v>511</v>
      </c>
      <c r="BS74" s="465" t="s">
        <v>512</v>
      </c>
      <c r="BT74" s="465" t="s">
        <v>513</v>
      </c>
      <c r="BU74" s="538"/>
      <c r="BV74" s="464" t="s">
        <v>511</v>
      </c>
      <c r="BW74" s="465" t="s">
        <v>512</v>
      </c>
      <c r="BX74" s="465" t="s">
        <v>513</v>
      </c>
      <c r="BY74" s="464"/>
      <c r="BZ74" s="464" t="s">
        <v>511</v>
      </c>
      <c r="CA74" s="465" t="s">
        <v>512</v>
      </c>
      <c r="CB74" s="464" t="s">
        <v>513</v>
      </c>
    </row>
    <row r="75" spans="1:88" s="431" customFormat="1" ht="3" customHeight="1">
      <c r="A75" s="539"/>
      <c r="B75" s="540"/>
      <c r="C75" s="540"/>
      <c r="D75" s="540"/>
      <c r="E75" s="540"/>
      <c r="F75" s="540"/>
      <c r="G75" s="540"/>
      <c r="H75" s="540"/>
      <c r="I75" s="540"/>
      <c r="J75" s="540"/>
      <c r="K75" s="540"/>
      <c r="L75" s="540"/>
      <c r="M75" s="469"/>
      <c r="N75" s="541"/>
      <c r="O75" s="541"/>
      <c r="P75" s="541"/>
      <c r="Q75" s="541"/>
      <c r="R75" s="541"/>
      <c r="S75" s="541"/>
      <c r="T75" s="541"/>
      <c r="U75" s="541"/>
      <c r="V75" s="541"/>
      <c r="W75" s="541"/>
      <c r="X75" s="541"/>
      <c r="Y75" s="469"/>
      <c r="Z75" s="541"/>
      <c r="AA75" s="541"/>
      <c r="AB75" s="541"/>
      <c r="AC75" s="541"/>
      <c r="AD75" s="541"/>
      <c r="AE75" s="541"/>
      <c r="AF75" s="541"/>
      <c r="AG75" s="541"/>
      <c r="AH75" s="541"/>
      <c r="AI75" s="541"/>
      <c r="AJ75" s="541"/>
      <c r="AK75" s="469"/>
      <c r="AL75" s="541"/>
      <c r="AM75" s="541"/>
      <c r="AN75" s="541"/>
      <c r="AO75" s="541"/>
      <c r="AP75" s="541"/>
      <c r="AQ75" s="541"/>
      <c r="AR75" s="541"/>
      <c r="AS75" s="541"/>
      <c r="AT75" s="541"/>
      <c r="AU75" s="541"/>
      <c r="AV75" s="541"/>
      <c r="AW75" s="469"/>
      <c r="AX75" s="469"/>
      <c r="AY75" s="469"/>
      <c r="AZ75" s="469"/>
      <c r="BA75" s="469"/>
      <c r="BB75" s="541"/>
      <c r="BC75" s="541"/>
      <c r="BD75" s="541"/>
      <c r="BE75" s="541"/>
      <c r="BF75" s="541"/>
      <c r="BG75" s="541"/>
      <c r="BH75" s="541"/>
      <c r="BI75" s="469"/>
      <c r="BJ75" s="541"/>
      <c r="BK75" s="541"/>
      <c r="BL75" s="541"/>
      <c r="BM75" s="541"/>
      <c r="BN75" s="541"/>
      <c r="BO75" s="541"/>
      <c r="BP75" s="541"/>
      <c r="BQ75" s="541"/>
      <c r="BR75" s="469"/>
      <c r="BS75" s="469"/>
      <c r="BT75" s="469"/>
      <c r="BU75" s="469"/>
      <c r="BV75" s="469"/>
      <c r="BW75" s="469"/>
      <c r="BX75" s="469"/>
      <c r="BY75" s="469"/>
      <c r="BZ75" s="469"/>
      <c r="CA75" s="469"/>
      <c r="CB75" s="469"/>
    </row>
    <row r="76" spans="1:88" s="474" customFormat="1" ht="8.25" customHeight="1">
      <c r="A76" s="470" t="s">
        <v>557</v>
      </c>
      <c r="B76" s="471">
        <v>42621830.719999999</v>
      </c>
      <c r="C76" s="471">
        <v>26167091.105</v>
      </c>
      <c r="D76" s="471">
        <v>68788921.825000003</v>
      </c>
      <c r="E76" s="471"/>
      <c r="F76" s="471">
        <v>1242309.99</v>
      </c>
      <c r="G76" s="471">
        <v>272717.49900000001</v>
      </c>
      <c r="H76" s="471">
        <v>1515027.4890000001</v>
      </c>
      <c r="I76" s="471"/>
      <c r="J76" s="471">
        <v>65579955.302000001</v>
      </c>
      <c r="K76" s="471">
        <v>54015016.181000002</v>
      </c>
      <c r="L76" s="471">
        <v>119594971.483</v>
      </c>
      <c r="M76" s="470" t="s">
        <v>557</v>
      </c>
      <c r="N76" s="471">
        <v>5737830.4939999999</v>
      </c>
      <c r="O76" s="471">
        <v>1959975.7209999999</v>
      </c>
      <c r="P76" s="471">
        <v>7697806.2149999999</v>
      </c>
      <c r="Q76" s="471"/>
      <c r="R76" s="471">
        <v>8294442.6950000003</v>
      </c>
      <c r="S76" s="471">
        <v>5770261.2779999999</v>
      </c>
      <c r="T76" s="471">
        <v>14064703.973999999</v>
      </c>
      <c r="U76" s="471"/>
      <c r="V76" s="471">
        <v>25162571.210000001</v>
      </c>
      <c r="W76" s="471">
        <v>16795922.465</v>
      </c>
      <c r="X76" s="471">
        <v>41958493.674999997</v>
      </c>
      <c r="Y76" s="470" t="s">
        <v>557</v>
      </c>
      <c r="Z76" s="471">
        <v>2888577.963</v>
      </c>
      <c r="AA76" s="471">
        <v>2043949.452</v>
      </c>
      <c r="AB76" s="471">
        <v>4932527.415</v>
      </c>
      <c r="AC76" s="471"/>
      <c r="AD76" s="471">
        <v>28408745.583999999</v>
      </c>
      <c r="AE76" s="471">
        <v>15378607.544</v>
      </c>
      <c r="AF76" s="471">
        <v>43787353.127999999</v>
      </c>
      <c r="AG76" s="471"/>
      <c r="AH76" s="471">
        <v>9235366.0730000008</v>
      </c>
      <c r="AI76" s="471">
        <v>398744.54</v>
      </c>
      <c r="AJ76" s="471">
        <v>9634110.6140000001</v>
      </c>
      <c r="AK76" s="470" t="s">
        <v>557</v>
      </c>
      <c r="AL76" s="471">
        <v>3211792.7779999999</v>
      </c>
      <c r="AM76" s="471">
        <v>752512.875</v>
      </c>
      <c r="AN76" s="471">
        <v>3964305.6529999999</v>
      </c>
      <c r="AO76" s="471"/>
      <c r="AP76" s="471">
        <v>2556945.54</v>
      </c>
      <c r="AQ76" s="471">
        <v>436679.77600000001</v>
      </c>
      <c r="AR76" s="471">
        <v>2993625.3169999998</v>
      </c>
      <c r="AS76" s="471"/>
      <c r="AT76" s="471">
        <v>2359635.6290000002</v>
      </c>
      <c r="AU76" s="471">
        <v>4752391.0549999997</v>
      </c>
      <c r="AV76" s="471">
        <v>7112026.6840000004</v>
      </c>
      <c r="AW76" s="470" t="s">
        <v>557</v>
      </c>
      <c r="AX76" s="471">
        <v>1410030.8030000001</v>
      </c>
      <c r="AY76" s="471">
        <v>7306.259</v>
      </c>
      <c r="AZ76" s="471">
        <v>1417337.0630000001</v>
      </c>
      <c r="BA76" s="471"/>
      <c r="BB76" s="471">
        <v>830731.00800000003</v>
      </c>
      <c r="BC76" s="471">
        <v>86472.947</v>
      </c>
      <c r="BD76" s="471">
        <v>917203.95600000001</v>
      </c>
      <c r="BE76" s="471"/>
      <c r="BF76" s="542">
        <v>177021.05499999999</v>
      </c>
      <c r="BG76" s="471">
        <v>1233515.496</v>
      </c>
      <c r="BH76" s="471">
        <v>1410536.5519999999</v>
      </c>
      <c r="BI76" s="470" t="s">
        <v>557</v>
      </c>
      <c r="BJ76" s="542">
        <v>42636.898999999998</v>
      </c>
      <c r="BK76" s="471">
        <v>1423644.7069999999</v>
      </c>
      <c r="BL76" s="471">
        <v>1466281.6059999999</v>
      </c>
      <c r="BM76" s="471"/>
      <c r="BN76" s="542">
        <v>422545.39399999997</v>
      </c>
      <c r="BO76" s="471">
        <v>484368.59299999999</v>
      </c>
      <c r="BP76" s="471">
        <v>906913.98699999996</v>
      </c>
      <c r="BQ76" s="471"/>
      <c r="BR76" s="471">
        <v>200182969.13699999</v>
      </c>
      <c r="BS76" s="471">
        <v>131979177.493</v>
      </c>
      <c r="BT76" s="471">
        <v>332162146.63599998</v>
      </c>
      <c r="BU76" s="470" t="s">
        <v>557</v>
      </c>
      <c r="BV76" s="471">
        <v>65579955.302000001</v>
      </c>
      <c r="BW76" s="471">
        <v>55098733.362999998</v>
      </c>
      <c r="BX76" s="471">
        <v>120678688.66599999</v>
      </c>
      <c r="BY76" s="471"/>
      <c r="BZ76" s="471">
        <v>200182969.13699996</v>
      </c>
      <c r="CA76" s="471">
        <v>133062894.67500001</v>
      </c>
      <c r="CB76" s="471">
        <v>333245863.81900001</v>
      </c>
      <c r="CC76" s="543"/>
    </row>
    <row r="77" spans="1:88" s="474" customFormat="1" ht="8.25" customHeight="1">
      <c r="A77" s="481"/>
      <c r="B77" s="482"/>
      <c r="C77" s="482"/>
      <c r="D77" s="482"/>
      <c r="E77" s="482"/>
      <c r="F77" s="482"/>
      <c r="G77" s="482"/>
      <c r="H77" s="482"/>
      <c r="I77" s="482"/>
      <c r="J77" s="482"/>
      <c r="K77" s="482"/>
      <c r="L77" s="482"/>
      <c r="M77" s="481"/>
      <c r="N77" s="482"/>
      <c r="O77" s="482"/>
      <c r="P77" s="482"/>
      <c r="Q77" s="482"/>
      <c r="R77" s="482"/>
      <c r="S77" s="482"/>
      <c r="T77" s="482"/>
      <c r="U77" s="482"/>
      <c r="V77" s="482"/>
      <c r="W77" s="482"/>
      <c r="X77" s="482"/>
      <c r="Y77" s="481"/>
      <c r="Z77" s="482"/>
      <c r="AA77" s="482"/>
      <c r="AB77" s="482"/>
      <c r="AC77" s="482"/>
      <c r="AD77" s="482"/>
      <c r="AE77" s="482"/>
      <c r="AF77" s="482"/>
      <c r="AG77" s="482"/>
      <c r="AH77" s="482"/>
      <c r="AI77" s="482"/>
      <c r="AJ77" s="482"/>
      <c r="AK77" s="481"/>
      <c r="AL77" s="482"/>
      <c r="AM77" s="482"/>
      <c r="AN77" s="482"/>
      <c r="AO77" s="482"/>
      <c r="AP77" s="482"/>
      <c r="AQ77" s="482"/>
      <c r="AR77" s="482"/>
      <c r="AS77" s="482"/>
      <c r="AT77" s="482"/>
      <c r="AU77" s="482"/>
      <c r="AV77" s="482"/>
      <c r="AW77" s="481"/>
      <c r="AX77" s="482"/>
      <c r="AY77" s="482"/>
      <c r="AZ77" s="482"/>
      <c r="BA77" s="482"/>
      <c r="BB77" s="482"/>
      <c r="BC77" s="482"/>
      <c r="BD77" s="482"/>
      <c r="BE77" s="482"/>
      <c r="BF77" s="482"/>
      <c r="BG77" s="482"/>
      <c r="BH77" s="482"/>
      <c r="BI77" s="481"/>
      <c r="BJ77" s="482"/>
      <c r="BK77" s="482"/>
      <c r="BL77" s="482"/>
      <c r="BM77" s="482"/>
      <c r="BN77" s="482"/>
      <c r="BO77" s="482"/>
      <c r="BP77" s="482"/>
      <c r="BQ77" s="482"/>
      <c r="BR77" s="482"/>
      <c r="BS77" s="482"/>
      <c r="BT77" s="482"/>
      <c r="BU77" s="481"/>
      <c r="BV77" s="482"/>
      <c r="BW77" s="482"/>
      <c r="BX77" s="482"/>
      <c r="BY77" s="482"/>
      <c r="BZ77" s="482"/>
      <c r="CA77" s="482"/>
      <c r="CB77" s="482"/>
    </row>
    <row r="78" spans="1:88" s="474" customFormat="1" ht="8.25" customHeight="1">
      <c r="A78" s="481" t="s">
        <v>558</v>
      </c>
      <c r="B78" s="482">
        <v>13139251.43</v>
      </c>
      <c r="C78" s="482">
        <v>8824111.1889999993</v>
      </c>
      <c r="D78" s="482">
        <v>21963362.618999999</v>
      </c>
      <c r="E78" s="482"/>
      <c r="F78" s="482">
        <v>127396.69</v>
      </c>
      <c r="G78" s="482">
        <v>27539.27</v>
      </c>
      <c r="H78" s="482">
        <v>154935.96100000001</v>
      </c>
      <c r="I78" s="482"/>
      <c r="J78" s="482">
        <v>21922969.980999999</v>
      </c>
      <c r="K78" s="482">
        <v>19891220.892000001</v>
      </c>
      <c r="L78" s="482">
        <v>41814190.873999998</v>
      </c>
      <c r="M78" s="481" t="s">
        <v>558</v>
      </c>
      <c r="N78" s="482">
        <v>261972.49</v>
      </c>
      <c r="O78" s="482">
        <v>267217.28100000002</v>
      </c>
      <c r="P78" s="482">
        <v>529189.772</v>
      </c>
      <c r="Q78" s="482"/>
      <c r="R78" s="482">
        <v>2156284.6239999998</v>
      </c>
      <c r="S78" s="482">
        <v>1170480.132</v>
      </c>
      <c r="T78" s="482">
        <v>3326764.7560000001</v>
      </c>
      <c r="U78" s="482"/>
      <c r="V78" s="482">
        <v>7429212.477</v>
      </c>
      <c r="W78" s="482">
        <v>4817418.7560000001</v>
      </c>
      <c r="X78" s="482">
        <v>12246631.232999999</v>
      </c>
      <c r="Y78" s="481" t="s">
        <v>558</v>
      </c>
      <c r="Z78" s="482">
        <v>2774101.0469999998</v>
      </c>
      <c r="AA78" s="482">
        <v>1965169.6710000001</v>
      </c>
      <c r="AB78" s="482">
        <v>4739270.7189999996</v>
      </c>
      <c r="AC78" s="482"/>
      <c r="AD78" s="482">
        <v>6468572.665</v>
      </c>
      <c r="AE78" s="482">
        <v>3771591.105</v>
      </c>
      <c r="AF78" s="482">
        <v>10240163.771</v>
      </c>
      <c r="AG78" s="482"/>
      <c r="AH78" s="482">
        <v>16008.397000000001</v>
      </c>
      <c r="AI78" s="482">
        <v>3807.0590000000002</v>
      </c>
      <c r="AJ78" s="482">
        <v>19815.456999999999</v>
      </c>
      <c r="AK78" s="481" t="s">
        <v>558</v>
      </c>
      <c r="AL78" s="482">
        <v>193352.087</v>
      </c>
      <c r="AM78" s="482">
        <v>34310.904999999999</v>
      </c>
      <c r="AN78" s="482">
        <v>227662.99299999999</v>
      </c>
      <c r="AO78" s="482"/>
      <c r="AP78" s="482">
        <v>0</v>
      </c>
      <c r="AQ78" s="482">
        <v>0</v>
      </c>
      <c r="AR78" s="482">
        <v>0</v>
      </c>
      <c r="AS78" s="482"/>
      <c r="AT78" s="482">
        <v>783978.64099999995</v>
      </c>
      <c r="AU78" s="482">
        <v>2272604.7659999998</v>
      </c>
      <c r="AV78" s="482">
        <v>3056583.4070000001</v>
      </c>
      <c r="AW78" s="481" t="s">
        <v>558</v>
      </c>
      <c r="AX78" s="482">
        <v>0</v>
      </c>
      <c r="AY78" s="482">
        <v>0</v>
      </c>
      <c r="AZ78" s="482">
        <v>0</v>
      </c>
      <c r="BA78" s="482"/>
      <c r="BB78" s="482">
        <v>42962.207000000002</v>
      </c>
      <c r="BC78" s="482">
        <v>30402.728999999999</v>
      </c>
      <c r="BD78" s="482">
        <v>73364.936000000002</v>
      </c>
      <c r="BE78" s="482"/>
      <c r="BF78" s="482">
        <v>39527.832000000002</v>
      </c>
      <c r="BG78" s="482">
        <v>378615.14199999999</v>
      </c>
      <c r="BH78" s="482">
        <v>418142.97499999998</v>
      </c>
      <c r="BI78" s="481" t="s">
        <v>558</v>
      </c>
      <c r="BJ78" s="482">
        <v>40307.497000000003</v>
      </c>
      <c r="BK78" s="482">
        <v>236317.86799999999</v>
      </c>
      <c r="BL78" s="482">
        <v>276625.36499999999</v>
      </c>
      <c r="BM78" s="482"/>
      <c r="BN78" s="482">
        <v>713.54899999999998</v>
      </c>
      <c r="BO78" s="482">
        <v>681.14300000000003</v>
      </c>
      <c r="BP78" s="482">
        <v>1394.692</v>
      </c>
      <c r="BQ78" s="482"/>
      <c r="BR78" s="482">
        <v>55396611.614</v>
      </c>
      <c r="BS78" s="482">
        <v>43691487.908</v>
      </c>
      <c r="BT78" s="482">
        <v>99088099.529999986</v>
      </c>
      <c r="BU78" s="481" t="s">
        <v>558</v>
      </c>
      <c r="BV78" s="482">
        <v>21922969.980999999</v>
      </c>
      <c r="BW78" s="482">
        <v>20667728.079</v>
      </c>
      <c r="BX78" s="482">
        <v>42590698.060999997</v>
      </c>
      <c r="BY78" s="482"/>
      <c r="BZ78" s="482">
        <v>55396611.614</v>
      </c>
      <c r="CA78" s="482">
        <v>44467995.094999999</v>
      </c>
      <c r="CB78" s="482">
        <v>99864606.716999978</v>
      </c>
    </row>
    <row r="79" spans="1:88" s="474" customFormat="1" ht="8.25" customHeight="1">
      <c r="A79" s="481" t="s">
        <v>559</v>
      </c>
      <c r="B79" s="482">
        <v>15387163.158</v>
      </c>
      <c r="C79" s="482">
        <v>7354836.1210000003</v>
      </c>
      <c r="D79" s="482">
        <v>22741999.280000001</v>
      </c>
      <c r="E79" s="482"/>
      <c r="F79" s="482">
        <v>138699.269</v>
      </c>
      <c r="G79" s="482">
        <v>26406.873</v>
      </c>
      <c r="H79" s="482">
        <v>165106.14199999999</v>
      </c>
      <c r="I79" s="482"/>
      <c r="J79" s="482">
        <v>29274169.142000001</v>
      </c>
      <c r="K79" s="482">
        <v>18921232.677999999</v>
      </c>
      <c r="L79" s="482">
        <v>48195401.821000002</v>
      </c>
      <c r="M79" s="481" t="s">
        <v>559</v>
      </c>
      <c r="N79" s="482">
        <v>2352005.9569999999</v>
      </c>
      <c r="O79" s="482">
        <v>707466.49</v>
      </c>
      <c r="P79" s="482">
        <v>3059472.4470000002</v>
      </c>
      <c r="Q79" s="482"/>
      <c r="R79" s="482">
        <v>1220466.3459999999</v>
      </c>
      <c r="S79" s="482">
        <v>812467.87</v>
      </c>
      <c r="T79" s="482">
        <v>2032934.216</v>
      </c>
      <c r="U79" s="482"/>
      <c r="V79" s="482">
        <v>7909557.1150000002</v>
      </c>
      <c r="W79" s="482">
        <v>4592327.9400000004</v>
      </c>
      <c r="X79" s="482">
        <v>12501885.056</v>
      </c>
      <c r="Y79" s="481" t="s">
        <v>559</v>
      </c>
      <c r="Z79" s="482">
        <v>12938.257</v>
      </c>
      <c r="AA79" s="482">
        <v>61070.144999999997</v>
      </c>
      <c r="AB79" s="482">
        <v>74008.403000000006</v>
      </c>
      <c r="AC79" s="482"/>
      <c r="AD79" s="482">
        <v>11343101.27</v>
      </c>
      <c r="AE79" s="482">
        <v>6361669.7120000003</v>
      </c>
      <c r="AF79" s="482">
        <v>17704770.982999999</v>
      </c>
      <c r="AG79" s="482"/>
      <c r="AH79" s="482">
        <v>1007963.357</v>
      </c>
      <c r="AI79" s="482">
        <v>170605.35800000001</v>
      </c>
      <c r="AJ79" s="482">
        <v>1178568.716</v>
      </c>
      <c r="AK79" s="481" t="s">
        <v>559</v>
      </c>
      <c r="AL79" s="482">
        <v>626208.22100000002</v>
      </c>
      <c r="AM79" s="482">
        <v>279329.51199999999</v>
      </c>
      <c r="AN79" s="482">
        <v>905537.73300000001</v>
      </c>
      <c r="AO79" s="482"/>
      <c r="AP79" s="482">
        <v>419644.64500000002</v>
      </c>
      <c r="AQ79" s="482">
        <v>86568.991999999998</v>
      </c>
      <c r="AR79" s="482">
        <v>506213.63699999999</v>
      </c>
      <c r="AS79" s="482"/>
      <c r="AT79" s="482">
        <v>4.3479999999999999</v>
      </c>
      <c r="AU79" s="482">
        <v>132286.05900000001</v>
      </c>
      <c r="AV79" s="482">
        <v>132290.408</v>
      </c>
      <c r="AW79" s="481" t="s">
        <v>559</v>
      </c>
      <c r="AX79" s="482">
        <v>354434.18300000002</v>
      </c>
      <c r="AY79" s="482">
        <v>905.06700000000001</v>
      </c>
      <c r="AZ79" s="482">
        <v>355339.25</v>
      </c>
      <c r="BA79" s="482"/>
      <c r="BB79" s="482">
        <v>63531.406999999999</v>
      </c>
      <c r="BC79" s="482">
        <v>9655.6010000000006</v>
      </c>
      <c r="BD79" s="482">
        <v>73187.008000000002</v>
      </c>
      <c r="BE79" s="482"/>
      <c r="BF79" s="482">
        <v>0</v>
      </c>
      <c r="BG79" s="482">
        <v>0</v>
      </c>
      <c r="BH79" s="482">
        <v>0</v>
      </c>
      <c r="BI79" s="481" t="s">
        <v>559</v>
      </c>
      <c r="BJ79" s="482">
        <v>107.307</v>
      </c>
      <c r="BK79" s="482">
        <v>2172.2060000000001</v>
      </c>
      <c r="BL79" s="482">
        <v>2279.5129999999999</v>
      </c>
      <c r="BM79" s="482"/>
      <c r="BN79" s="482">
        <v>0</v>
      </c>
      <c r="BO79" s="482">
        <v>0</v>
      </c>
      <c r="BP79" s="482">
        <v>0</v>
      </c>
      <c r="BQ79" s="482"/>
      <c r="BR79" s="482">
        <v>70109993.981999993</v>
      </c>
      <c r="BS79" s="482">
        <v>39519000.624000005</v>
      </c>
      <c r="BT79" s="482">
        <v>109628994.61299999</v>
      </c>
      <c r="BU79" s="481" t="s">
        <v>559</v>
      </c>
      <c r="BV79" s="482">
        <v>29274169.142000001</v>
      </c>
      <c r="BW79" s="482">
        <v>18921232.677999999</v>
      </c>
      <c r="BX79" s="482">
        <v>48195401.821000002</v>
      </c>
      <c r="BY79" s="482"/>
      <c r="BZ79" s="482">
        <v>70109993.981999993</v>
      </c>
      <c r="CA79" s="482">
        <v>39519000.624000005</v>
      </c>
      <c r="CB79" s="482">
        <v>109628994.61299999</v>
      </c>
    </row>
    <row r="80" spans="1:88" s="474" customFormat="1" ht="8.25" customHeight="1">
      <c r="A80" s="481" t="s">
        <v>560</v>
      </c>
      <c r="B80" s="482">
        <v>13656766.366</v>
      </c>
      <c r="C80" s="482">
        <v>9457030.4279999994</v>
      </c>
      <c r="D80" s="482">
        <v>23113796.794</v>
      </c>
      <c r="E80" s="482"/>
      <c r="F80" s="482">
        <v>914909.09499999997</v>
      </c>
      <c r="G80" s="482">
        <v>196916.98800000001</v>
      </c>
      <c r="H80" s="482">
        <v>1111826.0830000001</v>
      </c>
      <c r="I80" s="482"/>
      <c r="J80" s="482">
        <v>13488974.718</v>
      </c>
      <c r="K80" s="482">
        <v>14098046.193</v>
      </c>
      <c r="L80" s="482">
        <v>27587020.910999998</v>
      </c>
      <c r="M80" s="481" t="s">
        <v>560</v>
      </c>
      <c r="N80" s="482">
        <v>2860757.46</v>
      </c>
      <c r="O80" s="482">
        <v>902112.67799999996</v>
      </c>
      <c r="P80" s="482">
        <v>3762870.1379999998</v>
      </c>
      <c r="Q80" s="482"/>
      <c r="R80" s="482">
        <v>4793571.4000000004</v>
      </c>
      <c r="S80" s="482">
        <v>3732485.6889999998</v>
      </c>
      <c r="T80" s="482">
        <v>8526057.0899999999</v>
      </c>
      <c r="U80" s="482"/>
      <c r="V80" s="482">
        <v>8284608.8870000001</v>
      </c>
      <c r="W80" s="482">
        <v>5590376.1569999997</v>
      </c>
      <c r="X80" s="482">
        <v>13874985.045</v>
      </c>
      <c r="Y80" s="481" t="s">
        <v>560</v>
      </c>
      <c r="Z80" s="482">
        <v>47350.847000000002</v>
      </c>
      <c r="AA80" s="482">
        <v>8994.5349999999999</v>
      </c>
      <c r="AB80" s="482">
        <v>56345.381999999998</v>
      </c>
      <c r="AC80" s="482"/>
      <c r="AD80" s="482">
        <v>9726695.534</v>
      </c>
      <c r="AE80" s="482">
        <v>4778757.6670000004</v>
      </c>
      <c r="AF80" s="482">
        <v>14505453.200999999</v>
      </c>
      <c r="AG80" s="482"/>
      <c r="AH80" s="482">
        <v>8190822.1200000001</v>
      </c>
      <c r="AI80" s="482">
        <v>214226.18299999999</v>
      </c>
      <c r="AJ80" s="482">
        <v>8405048.3039999995</v>
      </c>
      <c r="AK80" s="481" t="s">
        <v>560</v>
      </c>
      <c r="AL80" s="482">
        <v>2367951.9709999999</v>
      </c>
      <c r="AM80" s="482">
        <v>430980.65399999998</v>
      </c>
      <c r="AN80" s="482">
        <v>2798932.625</v>
      </c>
      <c r="AO80" s="482"/>
      <c r="AP80" s="482">
        <v>2122909.23</v>
      </c>
      <c r="AQ80" s="482">
        <v>349055.71399999998</v>
      </c>
      <c r="AR80" s="482">
        <v>2471964.9449999998</v>
      </c>
      <c r="AS80" s="482"/>
      <c r="AT80" s="482">
        <v>1532994.8</v>
      </c>
      <c r="AU80" s="482">
        <v>1974406.3319999999</v>
      </c>
      <c r="AV80" s="482">
        <v>3507401.1320000002</v>
      </c>
      <c r="AW80" s="481" t="s">
        <v>560</v>
      </c>
      <c r="AX80" s="482">
        <v>1032519.149</v>
      </c>
      <c r="AY80" s="482">
        <v>6127.4989999999998</v>
      </c>
      <c r="AZ80" s="482">
        <v>1038646.648</v>
      </c>
      <c r="BA80" s="482"/>
      <c r="BB80" s="482">
        <v>722014.36600000004</v>
      </c>
      <c r="BC80" s="482">
        <v>43964.578999999998</v>
      </c>
      <c r="BD80" s="482">
        <v>765978.946</v>
      </c>
      <c r="BE80" s="482"/>
      <c r="BF80" s="482">
        <v>126972.861</v>
      </c>
      <c r="BG80" s="482">
        <v>824647.43900000001</v>
      </c>
      <c r="BH80" s="482">
        <v>951620.3</v>
      </c>
      <c r="BI80" s="481" t="s">
        <v>560</v>
      </c>
      <c r="BJ80" s="482">
        <v>0</v>
      </c>
      <c r="BK80" s="482">
        <v>1132728.6000000001</v>
      </c>
      <c r="BL80" s="482">
        <v>1132728.6000000001</v>
      </c>
      <c r="BM80" s="482"/>
      <c r="BN80" s="482">
        <v>421831.84399999998</v>
      </c>
      <c r="BO80" s="482">
        <v>466922.77</v>
      </c>
      <c r="BP80" s="482">
        <v>888754.61399999994</v>
      </c>
      <c r="BQ80" s="482"/>
      <c r="BR80" s="482">
        <v>70291650.648000002</v>
      </c>
      <c r="BS80" s="482">
        <v>44207780.105000004</v>
      </c>
      <c r="BT80" s="482">
        <v>114499430.75799999</v>
      </c>
      <c r="BU80" s="481" t="s">
        <v>560</v>
      </c>
      <c r="BV80" s="482">
        <v>13488974.718</v>
      </c>
      <c r="BW80" s="482">
        <v>14402977.632999999</v>
      </c>
      <c r="BX80" s="482">
        <v>27891952.351</v>
      </c>
      <c r="BY80" s="482"/>
      <c r="BZ80" s="482">
        <v>70291650.648000002</v>
      </c>
      <c r="CA80" s="482">
        <v>44512711.545000002</v>
      </c>
      <c r="CB80" s="482">
        <v>114804362.19799998</v>
      </c>
    </row>
    <row r="81" spans="1:80" s="474" customFormat="1" ht="8.25" customHeight="1">
      <c r="A81" s="478" t="s">
        <v>561</v>
      </c>
      <c r="B81" s="476">
        <v>176864.02100000001</v>
      </c>
      <c r="C81" s="476">
        <v>66614.903999999995</v>
      </c>
      <c r="D81" s="476">
        <v>243478.92600000001</v>
      </c>
      <c r="E81" s="476"/>
      <c r="F81" s="476">
        <v>0</v>
      </c>
      <c r="G81" s="476">
        <v>66.33</v>
      </c>
      <c r="H81" s="476">
        <v>66.33</v>
      </c>
      <c r="I81" s="476"/>
      <c r="J81" s="476">
        <v>504020.42700000003</v>
      </c>
      <c r="K81" s="476">
        <v>690632.83900000004</v>
      </c>
      <c r="L81" s="476">
        <v>1194653.267</v>
      </c>
      <c r="M81" s="478" t="s">
        <v>561</v>
      </c>
      <c r="N81" s="476">
        <v>0</v>
      </c>
      <c r="O81" s="476">
        <v>287.55599999999998</v>
      </c>
      <c r="P81" s="476">
        <v>287.55599999999998</v>
      </c>
      <c r="Q81" s="476"/>
      <c r="R81" s="476">
        <v>0</v>
      </c>
      <c r="S81" s="476">
        <v>51579.28</v>
      </c>
      <c r="T81" s="476">
        <v>51579.28</v>
      </c>
      <c r="U81" s="476"/>
      <c r="V81" s="476">
        <v>0</v>
      </c>
      <c r="W81" s="476">
        <v>12505.496999999999</v>
      </c>
      <c r="X81" s="476">
        <v>12505.496999999999</v>
      </c>
      <c r="Y81" s="478" t="s">
        <v>561</v>
      </c>
      <c r="Z81" s="476">
        <v>0</v>
      </c>
      <c r="AA81" s="476">
        <v>0</v>
      </c>
      <c r="AB81" s="476">
        <v>0</v>
      </c>
      <c r="AC81" s="476"/>
      <c r="AD81" s="476">
        <v>17630.68</v>
      </c>
      <c r="AE81" s="476">
        <v>10626.772999999999</v>
      </c>
      <c r="AF81" s="476">
        <v>28257.453000000001</v>
      </c>
      <c r="AG81" s="476"/>
      <c r="AH81" s="476">
        <v>0</v>
      </c>
      <c r="AI81" s="476">
        <v>0</v>
      </c>
      <c r="AJ81" s="476">
        <v>0</v>
      </c>
      <c r="AK81" s="478" t="s">
        <v>561</v>
      </c>
      <c r="AL81" s="476">
        <v>0</v>
      </c>
      <c r="AM81" s="476">
        <v>0</v>
      </c>
      <c r="AN81" s="476">
        <v>0</v>
      </c>
      <c r="AO81" s="476"/>
      <c r="AP81" s="476">
        <v>0</v>
      </c>
      <c r="AQ81" s="476">
        <v>0</v>
      </c>
      <c r="AR81" s="476">
        <v>0</v>
      </c>
      <c r="AS81" s="476"/>
      <c r="AT81" s="476">
        <v>0</v>
      </c>
      <c r="AU81" s="476">
        <v>0</v>
      </c>
      <c r="AV81" s="476">
        <v>0</v>
      </c>
      <c r="AW81" s="478" t="s">
        <v>561</v>
      </c>
      <c r="AX81" s="476">
        <v>40836.040999999997</v>
      </c>
      <c r="AY81" s="476">
        <v>0</v>
      </c>
      <c r="AZ81" s="476">
        <v>40836.040999999997</v>
      </c>
      <c r="BA81" s="476"/>
      <c r="BB81" s="476">
        <v>0</v>
      </c>
      <c r="BC81" s="476">
        <v>0</v>
      </c>
      <c r="BD81" s="476">
        <v>0</v>
      </c>
      <c r="BE81" s="476"/>
      <c r="BF81" s="476">
        <v>0</v>
      </c>
      <c r="BG81" s="476">
        <v>0</v>
      </c>
      <c r="BH81" s="476">
        <v>0</v>
      </c>
      <c r="BI81" s="478" t="s">
        <v>561</v>
      </c>
      <c r="BJ81" s="476">
        <v>0</v>
      </c>
      <c r="BK81" s="476">
        <v>0</v>
      </c>
      <c r="BL81" s="476">
        <v>0</v>
      </c>
      <c r="BM81" s="476"/>
      <c r="BN81" s="476">
        <v>0</v>
      </c>
      <c r="BO81" s="476">
        <v>0</v>
      </c>
      <c r="BP81" s="476">
        <v>0</v>
      </c>
      <c r="BQ81" s="476"/>
      <c r="BR81" s="476">
        <v>739351.16900000011</v>
      </c>
      <c r="BS81" s="476">
        <v>832313.17900000012</v>
      </c>
      <c r="BT81" s="476">
        <v>1571664.35</v>
      </c>
      <c r="BU81" s="478" t="s">
        <v>561</v>
      </c>
      <c r="BV81" s="476">
        <v>504020.42700000003</v>
      </c>
      <c r="BW81" s="476">
        <v>690632.83900000004</v>
      </c>
      <c r="BX81" s="476">
        <v>1194653.267</v>
      </c>
      <c r="BY81" s="476"/>
      <c r="BZ81" s="476">
        <v>739351.16900000011</v>
      </c>
      <c r="CA81" s="476">
        <v>832313.17900000012</v>
      </c>
      <c r="CB81" s="476">
        <v>1571664.35</v>
      </c>
    </row>
    <row r="82" spans="1:80" s="474" customFormat="1" ht="8.25" customHeight="1">
      <c r="A82" s="478" t="s">
        <v>562</v>
      </c>
      <c r="B82" s="476">
        <v>12705207.822000001</v>
      </c>
      <c r="C82" s="476">
        <v>8860428.0559999999</v>
      </c>
      <c r="D82" s="476">
        <v>21565635.877999999</v>
      </c>
      <c r="E82" s="476"/>
      <c r="F82" s="476">
        <v>826194.63199999998</v>
      </c>
      <c r="G82" s="476">
        <v>140296.71900000001</v>
      </c>
      <c r="H82" s="476">
        <v>966491.35199999996</v>
      </c>
      <c r="I82" s="476"/>
      <c r="J82" s="476">
        <v>10787009.696</v>
      </c>
      <c r="K82" s="476">
        <v>12520550.766000001</v>
      </c>
      <c r="L82" s="476">
        <v>23307560.463</v>
      </c>
      <c r="M82" s="478" t="s">
        <v>562</v>
      </c>
      <c r="N82" s="476">
        <v>2803658.3930000002</v>
      </c>
      <c r="O82" s="476">
        <v>886736.772</v>
      </c>
      <c r="P82" s="476">
        <v>3690395.1660000002</v>
      </c>
      <c r="Q82" s="476"/>
      <c r="R82" s="476">
        <v>4622895.3880000003</v>
      </c>
      <c r="S82" s="476">
        <v>3624536.7749999999</v>
      </c>
      <c r="T82" s="476">
        <v>8247432.1639999999</v>
      </c>
      <c r="U82" s="476"/>
      <c r="V82" s="476">
        <v>7892642.8150000004</v>
      </c>
      <c r="W82" s="476">
        <v>5443798.7920000004</v>
      </c>
      <c r="X82" s="476">
        <v>13336441.607000001</v>
      </c>
      <c r="Y82" s="478" t="s">
        <v>562</v>
      </c>
      <c r="Z82" s="476">
        <v>47350.847000000002</v>
      </c>
      <c r="AA82" s="476">
        <v>8994.5349999999999</v>
      </c>
      <c r="AB82" s="476">
        <v>56345.381999999998</v>
      </c>
      <c r="AC82" s="476"/>
      <c r="AD82" s="476">
        <v>9116184.2579999994</v>
      </c>
      <c r="AE82" s="476">
        <v>4594177.3650000002</v>
      </c>
      <c r="AF82" s="476">
        <v>13710361.623</v>
      </c>
      <c r="AG82" s="476"/>
      <c r="AH82" s="476">
        <v>8092285.7819999997</v>
      </c>
      <c r="AI82" s="476">
        <v>205746.31700000001</v>
      </c>
      <c r="AJ82" s="476">
        <v>8298032.0999999996</v>
      </c>
      <c r="AK82" s="478" t="s">
        <v>562</v>
      </c>
      <c r="AL82" s="476">
        <v>2357874.2590000001</v>
      </c>
      <c r="AM82" s="476">
        <v>421068.41</v>
      </c>
      <c r="AN82" s="476">
        <v>2778942.67</v>
      </c>
      <c r="AO82" s="476"/>
      <c r="AP82" s="476">
        <v>1979866.996</v>
      </c>
      <c r="AQ82" s="476">
        <v>327104.59899999999</v>
      </c>
      <c r="AR82" s="476">
        <v>2306971.5959999999</v>
      </c>
      <c r="AS82" s="476"/>
      <c r="AT82" s="476">
        <v>1532994.8</v>
      </c>
      <c r="AU82" s="476">
        <v>1974406.3319999999</v>
      </c>
      <c r="AV82" s="476">
        <v>3507401.1320000002</v>
      </c>
      <c r="AW82" s="478" t="s">
        <v>562</v>
      </c>
      <c r="AX82" s="476">
        <v>831121.67500000005</v>
      </c>
      <c r="AY82" s="476">
        <v>1308.0440000000001</v>
      </c>
      <c r="AZ82" s="476">
        <v>832429.72</v>
      </c>
      <c r="BA82" s="476"/>
      <c r="BB82" s="476">
        <v>718979.38300000003</v>
      </c>
      <c r="BC82" s="476">
        <v>43964.578999999998</v>
      </c>
      <c r="BD82" s="476">
        <v>762943.96299999999</v>
      </c>
      <c r="BE82" s="476"/>
      <c r="BF82" s="476">
        <v>126972.861</v>
      </c>
      <c r="BG82" s="476">
        <v>824647.43900000001</v>
      </c>
      <c r="BH82" s="476">
        <v>951620.3</v>
      </c>
      <c r="BI82" s="478" t="s">
        <v>562</v>
      </c>
      <c r="BJ82" s="476">
        <v>0</v>
      </c>
      <c r="BK82" s="476">
        <v>1132728.6000000001</v>
      </c>
      <c r="BL82" s="476">
        <v>1132728.6000000001</v>
      </c>
      <c r="BM82" s="476"/>
      <c r="BN82" s="476">
        <v>421831.84399999998</v>
      </c>
      <c r="BO82" s="476">
        <v>466922.77</v>
      </c>
      <c r="BP82" s="476">
        <v>888754.61399999994</v>
      </c>
      <c r="BQ82" s="476"/>
      <c r="BR82" s="476">
        <v>64863071.450999998</v>
      </c>
      <c r="BS82" s="476">
        <v>41477416.870000012</v>
      </c>
      <c r="BT82" s="476">
        <v>106340488.32999997</v>
      </c>
      <c r="BU82" s="478" t="s">
        <v>562</v>
      </c>
      <c r="BV82" s="476">
        <v>10787009.696</v>
      </c>
      <c r="BW82" s="476">
        <v>12825482.207</v>
      </c>
      <c r="BX82" s="476">
        <v>23612491.903000001</v>
      </c>
      <c r="BY82" s="476"/>
      <c r="BZ82" s="476">
        <v>64863071.450999998</v>
      </c>
      <c r="CA82" s="476">
        <v>41782348.311000012</v>
      </c>
      <c r="CB82" s="476">
        <v>106645419.76999997</v>
      </c>
    </row>
    <row r="83" spans="1:80" s="474" customFormat="1" ht="8.25" customHeight="1">
      <c r="A83" s="478" t="s">
        <v>563</v>
      </c>
      <c r="B83" s="476">
        <v>773348.63</v>
      </c>
      <c r="C83" s="476">
        <v>529708.44700000004</v>
      </c>
      <c r="D83" s="476">
        <v>1303057.078</v>
      </c>
      <c r="E83" s="476"/>
      <c r="F83" s="476">
        <v>88543.813999999998</v>
      </c>
      <c r="G83" s="476">
        <v>56552.847000000002</v>
      </c>
      <c r="H83" s="476">
        <v>145096.66099999999</v>
      </c>
      <c r="I83" s="476"/>
      <c r="J83" s="476">
        <v>2197345.9049999998</v>
      </c>
      <c r="K83" s="476">
        <v>881244.61499999999</v>
      </c>
      <c r="L83" s="476">
        <v>3078590.52</v>
      </c>
      <c r="M83" s="478" t="s">
        <v>563</v>
      </c>
      <c r="N83" s="476">
        <v>57099.065999999999</v>
      </c>
      <c r="O83" s="476">
        <v>15088.348</v>
      </c>
      <c r="P83" s="476">
        <v>72187.414999999994</v>
      </c>
      <c r="Q83" s="476"/>
      <c r="R83" s="476">
        <v>170676.01199999999</v>
      </c>
      <c r="S83" s="476">
        <v>56369.633000000002</v>
      </c>
      <c r="T83" s="476">
        <v>227045.64499999999</v>
      </c>
      <c r="U83" s="476"/>
      <c r="V83" s="476">
        <v>391595.36700000003</v>
      </c>
      <c r="W83" s="476">
        <v>133251.29</v>
      </c>
      <c r="X83" s="476">
        <v>524846.65700000001</v>
      </c>
      <c r="Y83" s="478" t="s">
        <v>563</v>
      </c>
      <c r="Z83" s="476">
        <v>0</v>
      </c>
      <c r="AA83" s="476">
        <v>0</v>
      </c>
      <c r="AB83" s="476">
        <v>0</v>
      </c>
      <c r="AC83" s="476"/>
      <c r="AD83" s="476">
        <v>586941.23499999999</v>
      </c>
      <c r="AE83" s="476">
        <v>173610.068</v>
      </c>
      <c r="AF83" s="476">
        <v>760551.304</v>
      </c>
      <c r="AG83" s="476"/>
      <c r="AH83" s="476">
        <v>98532.691999999995</v>
      </c>
      <c r="AI83" s="476">
        <v>8479.866</v>
      </c>
      <c r="AJ83" s="476">
        <v>107012.55899999999</v>
      </c>
      <c r="AK83" s="478" t="s">
        <v>563</v>
      </c>
      <c r="AL83" s="476">
        <v>10077.710999999999</v>
      </c>
      <c r="AM83" s="476">
        <v>9912.2430000000004</v>
      </c>
      <c r="AN83" s="476">
        <v>19989.954000000002</v>
      </c>
      <c r="AO83" s="476"/>
      <c r="AP83" s="476">
        <v>143042.23300000001</v>
      </c>
      <c r="AQ83" s="476">
        <v>21951.115000000002</v>
      </c>
      <c r="AR83" s="476">
        <v>164993.348</v>
      </c>
      <c r="AS83" s="476"/>
      <c r="AT83" s="476">
        <v>0</v>
      </c>
      <c r="AU83" s="476">
        <v>0</v>
      </c>
      <c r="AV83" s="476">
        <v>0</v>
      </c>
      <c r="AW83" s="478" t="s">
        <v>563</v>
      </c>
      <c r="AX83" s="476">
        <v>160561.432</v>
      </c>
      <c r="AY83" s="476">
        <v>4819.4549999999999</v>
      </c>
      <c r="AZ83" s="476">
        <v>165380.88699999999</v>
      </c>
      <c r="BA83" s="476"/>
      <c r="BB83" s="476">
        <v>3034.982</v>
      </c>
      <c r="BC83" s="476">
        <v>0</v>
      </c>
      <c r="BD83" s="476">
        <v>3034.982</v>
      </c>
      <c r="BE83" s="476"/>
      <c r="BF83" s="476">
        <v>0</v>
      </c>
      <c r="BG83" s="476">
        <v>0</v>
      </c>
      <c r="BH83" s="476">
        <v>0</v>
      </c>
      <c r="BI83" s="478" t="s">
        <v>563</v>
      </c>
      <c r="BJ83" s="476">
        <v>0</v>
      </c>
      <c r="BK83" s="476">
        <v>0</v>
      </c>
      <c r="BL83" s="476">
        <v>0</v>
      </c>
      <c r="BM83" s="476"/>
      <c r="BN83" s="476">
        <v>0</v>
      </c>
      <c r="BO83" s="476">
        <v>0</v>
      </c>
      <c r="BP83" s="476">
        <v>0</v>
      </c>
      <c r="BQ83" s="476"/>
      <c r="BR83" s="476">
        <v>4680799.0789999999</v>
      </c>
      <c r="BS83" s="476">
        <v>1890987.9269999999</v>
      </c>
      <c r="BT83" s="476">
        <v>6571787.0099999998</v>
      </c>
      <c r="BU83" s="478" t="s">
        <v>563</v>
      </c>
      <c r="BV83" s="476">
        <v>2197345.9049999998</v>
      </c>
      <c r="BW83" s="476">
        <v>881244.61499999999</v>
      </c>
      <c r="BX83" s="476">
        <v>3078590.52</v>
      </c>
      <c r="BY83" s="476"/>
      <c r="BZ83" s="476">
        <v>4680799.0789999999</v>
      </c>
      <c r="CA83" s="476">
        <v>1890987.9269999999</v>
      </c>
      <c r="CB83" s="476">
        <v>6571787.0099999998</v>
      </c>
    </row>
    <row r="84" spans="1:80" s="474" customFormat="1" ht="8.25" customHeight="1">
      <c r="A84" s="478" t="s">
        <v>564</v>
      </c>
      <c r="B84" s="476">
        <v>1345.8910000000001</v>
      </c>
      <c r="C84" s="476">
        <v>279.02</v>
      </c>
      <c r="D84" s="476">
        <v>1624.9110000000001</v>
      </c>
      <c r="E84" s="476"/>
      <c r="F84" s="476">
        <v>170.64699999999999</v>
      </c>
      <c r="G84" s="476">
        <v>1.0900000000000001</v>
      </c>
      <c r="H84" s="476">
        <v>171.738</v>
      </c>
      <c r="I84" s="476"/>
      <c r="J84" s="476">
        <v>598.68899999999996</v>
      </c>
      <c r="K84" s="476">
        <v>5617.9709999999995</v>
      </c>
      <c r="L84" s="476">
        <v>6216.66</v>
      </c>
      <c r="M84" s="478" t="s">
        <v>564</v>
      </c>
      <c r="N84" s="476">
        <v>0</v>
      </c>
      <c r="O84" s="476">
        <v>0</v>
      </c>
      <c r="P84" s="476">
        <v>0</v>
      </c>
      <c r="Q84" s="476"/>
      <c r="R84" s="476">
        <v>0</v>
      </c>
      <c r="S84" s="476">
        <v>0</v>
      </c>
      <c r="T84" s="476">
        <v>0</v>
      </c>
      <c r="U84" s="476"/>
      <c r="V84" s="476">
        <v>370.70499999999998</v>
      </c>
      <c r="W84" s="476">
        <v>820.577</v>
      </c>
      <c r="X84" s="476">
        <v>1191.2819999999999</v>
      </c>
      <c r="Y84" s="478" t="s">
        <v>564</v>
      </c>
      <c r="Z84" s="476">
        <v>0</v>
      </c>
      <c r="AA84" s="476">
        <v>0</v>
      </c>
      <c r="AB84" s="476">
        <v>0</v>
      </c>
      <c r="AC84" s="476"/>
      <c r="AD84" s="476">
        <v>5939.36</v>
      </c>
      <c r="AE84" s="476">
        <v>343.459</v>
      </c>
      <c r="AF84" s="476">
        <v>6282.8190000000004</v>
      </c>
      <c r="AG84" s="476"/>
      <c r="AH84" s="476">
        <v>3.645</v>
      </c>
      <c r="AI84" s="476">
        <v>0</v>
      </c>
      <c r="AJ84" s="476">
        <v>3.645</v>
      </c>
      <c r="AK84" s="478" t="s">
        <v>564</v>
      </c>
      <c r="AL84" s="476">
        <v>0</v>
      </c>
      <c r="AM84" s="476">
        <v>0</v>
      </c>
      <c r="AN84" s="476">
        <v>0</v>
      </c>
      <c r="AO84" s="476"/>
      <c r="AP84" s="476">
        <v>0</v>
      </c>
      <c r="AQ84" s="476">
        <v>0</v>
      </c>
      <c r="AR84" s="476">
        <v>0</v>
      </c>
      <c r="AS84" s="476"/>
      <c r="AT84" s="476">
        <v>0</v>
      </c>
      <c r="AU84" s="476">
        <v>0</v>
      </c>
      <c r="AV84" s="476">
        <v>0</v>
      </c>
      <c r="AW84" s="478" t="s">
        <v>564</v>
      </c>
      <c r="AX84" s="476">
        <v>0</v>
      </c>
      <c r="AY84" s="476">
        <v>0</v>
      </c>
      <c r="AZ84" s="476">
        <v>0</v>
      </c>
      <c r="BA84" s="476"/>
      <c r="BB84" s="476">
        <v>0</v>
      </c>
      <c r="BC84" s="476">
        <v>0</v>
      </c>
      <c r="BD84" s="476">
        <v>0</v>
      </c>
      <c r="BE84" s="476"/>
      <c r="BF84" s="476">
        <v>0</v>
      </c>
      <c r="BG84" s="476">
        <v>0</v>
      </c>
      <c r="BH84" s="476">
        <v>0</v>
      </c>
      <c r="BI84" s="478" t="s">
        <v>564</v>
      </c>
      <c r="BJ84" s="476">
        <v>0</v>
      </c>
      <c r="BK84" s="476">
        <v>0</v>
      </c>
      <c r="BL84" s="476">
        <v>0</v>
      </c>
      <c r="BM84" s="476"/>
      <c r="BN84" s="476">
        <v>0</v>
      </c>
      <c r="BO84" s="476">
        <v>0</v>
      </c>
      <c r="BP84" s="476">
        <v>0</v>
      </c>
      <c r="BQ84" s="476"/>
      <c r="BR84" s="476">
        <v>8428.9369999999999</v>
      </c>
      <c r="BS84" s="476">
        <v>7062.1169999999993</v>
      </c>
      <c r="BT84" s="476">
        <v>15491.055</v>
      </c>
      <c r="BU84" s="478" t="s">
        <v>564</v>
      </c>
      <c r="BV84" s="476">
        <v>598.68899999999996</v>
      </c>
      <c r="BW84" s="476">
        <v>5617.9709999999995</v>
      </c>
      <c r="BX84" s="476">
        <v>6216.66</v>
      </c>
      <c r="BY84" s="476"/>
      <c r="BZ84" s="476">
        <v>8428.9369999999999</v>
      </c>
      <c r="CA84" s="476">
        <v>7062.1169999999993</v>
      </c>
      <c r="CB84" s="476">
        <v>15491.055</v>
      </c>
    </row>
    <row r="85" spans="1:80" s="474" customFormat="1" ht="8.25" customHeight="1">
      <c r="A85" s="481" t="s">
        <v>565</v>
      </c>
      <c r="B85" s="482">
        <v>85458.081000000006</v>
      </c>
      <c r="C85" s="482">
        <v>116118.692</v>
      </c>
      <c r="D85" s="482">
        <v>201576.774</v>
      </c>
      <c r="E85" s="482"/>
      <c r="F85" s="482">
        <v>51355.006000000001</v>
      </c>
      <c r="G85" s="482">
        <v>20121.491999999998</v>
      </c>
      <c r="H85" s="482">
        <v>71476.498000000007</v>
      </c>
      <c r="I85" s="482"/>
      <c r="J85" s="482">
        <v>0</v>
      </c>
      <c r="K85" s="482">
        <v>253996.13099999999</v>
      </c>
      <c r="L85" s="482">
        <v>253996.13099999999</v>
      </c>
      <c r="M85" s="481" t="s">
        <v>565</v>
      </c>
      <c r="N85" s="482">
        <v>234006.361</v>
      </c>
      <c r="O85" s="482">
        <v>65190.438999999998</v>
      </c>
      <c r="P85" s="482">
        <v>299196.79999999999</v>
      </c>
      <c r="Q85" s="482"/>
      <c r="R85" s="482">
        <v>71934.414000000004</v>
      </c>
      <c r="S85" s="482">
        <v>5276.5739999999996</v>
      </c>
      <c r="T85" s="482">
        <v>77210.987999999998</v>
      </c>
      <c r="U85" s="482"/>
      <c r="V85" s="482">
        <v>312970.462</v>
      </c>
      <c r="W85" s="482">
        <v>467843.69500000001</v>
      </c>
      <c r="X85" s="482">
        <v>780814.15700000001</v>
      </c>
      <c r="Y85" s="481" t="s">
        <v>565</v>
      </c>
      <c r="Z85" s="482">
        <v>37495.544000000002</v>
      </c>
      <c r="AA85" s="482">
        <v>5015.6559999999999</v>
      </c>
      <c r="AB85" s="482">
        <v>42511.201000000001</v>
      </c>
      <c r="AC85" s="482"/>
      <c r="AD85" s="482">
        <v>598965.34100000001</v>
      </c>
      <c r="AE85" s="482">
        <v>263421.19099999999</v>
      </c>
      <c r="AF85" s="482">
        <v>862386.53200000001</v>
      </c>
      <c r="AG85" s="482"/>
      <c r="AH85" s="482">
        <v>1443.1179999999999</v>
      </c>
      <c r="AI85" s="482">
        <v>445.53</v>
      </c>
      <c r="AJ85" s="482">
        <v>1888.6479999999999</v>
      </c>
      <c r="AK85" s="481" t="s">
        <v>565</v>
      </c>
      <c r="AL85" s="482">
        <v>17721.874</v>
      </c>
      <c r="AM85" s="482">
        <v>6254.1570000000002</v>
      </c>
      <c r="AN85" s="482">
        <v>23976.031999999999</v>
      </c>
      <c r="AO85" s="482"/>
      <c r="AP85" s="482">
        <v>12293.782999999999</v>
      </c>
      <c r="AQ85" s="482">
        <v>566.33600000000001</v>
      </c>
      <c r="AR85" s="482">
        <v>12860.119000000001</v>
      </c>
      <c r="AS85" s="482"/>
      <c r="AT85" s="482">
        <v>40887.417999999998</v>
      </c>
      <c r="AU85" s="482">
        <v>318287.76299999998</v>
      </c>
      <c r="AV85" s="482">
        <v>359175.18099999998</v>
      </c>
      <c r="AW85" s="481" t="s">
        <v>565</v>
      </c>
      <c r="AX85" s="482">
        <v>667.63900000000001</v>
      </c>
      <c r="AY85" s="482">
        <v>12.789</v>
      </c>
      <c r="AZ85" s="482">
        <v>680.428</v>
      </c>
      <c r="BA85" s="482"/>
      <c r="BB85" s="482">
        <v>2222.828</v>
      </c>
      <c r="BC85" s="482">
        <v>2449.002</v>
      </c>
      <c r="BD85" s="482">
        <v>4671.83</v>
      </c>
      <c r="BE85" s="482"/>
      <c r="BF85" s="482">
        <v>10520.361000000001</v>
      </c>
      <c r="BG85" s="482">
        <v>30252.914000000001</v>
      </c>
      <c r="BH85" s="482">
        <v>40773.275999999998</v>
      </c>
      <c r="BI85" s="481" t="s">
        <v>565</v>
      </c>
      <c r="BJ85" s="482">
        <v>2222.0940000000001</v>
      </c>
      <c r="BK85" s="482">
        <v>52426.031999999999</v>
      </c>
      <c r="BL85" s="482">
        <v>54648.127</v>
      </c>
      <c r="BM85" s="482"/>
      <c r="BN85" s="482">
        <v>0</v>
      </c>
      <c r="BO85" s="482">
        <v>16764.68</v>
      </c>
      <c r="BP85" s="482">
        <v>16764.68</v>
      </c>
      <c r="BQ85" s="482"/>
      <c r="BR85" s="482">
        <v>1480164.3240000003</v>
      </c>
      <c r="BS85" s="482">
        <v>1624443.0730000001</v>
      </c>
      <c r="BT85" s="482">
        <v>3104607.4020000002</v>
      </c>
      <c r="BU85" s="481" t="s">
        <v>565</v>
      </c>
      <c r="BV85" s="482">
        <v>0</v>
      </c>
      <c r="BW85" s="482">
        <v>256073.15299999999</v>
      </c>
      <c r="BX85" s="482">
        <v>256073.15299999999</v>
      </c>
      <c r="BY85" s="482"/>
      <c r="BZ85" s="482">
        <v>1480164.3240000003</v>
      </c>
      <c r="CA85" s="482">
        <v>1626520.095</v>
      </c>
      <c r="CB85" s="482">
        <v>3106684.4240000001</v>
      </c>
    </row>
    <row r="86" spans="1:80" s="474" customFormat="1" ht="8.25" customHeight="1">
      <c r="A86" s="481" t="s">
        <v>566</v>
      </c>
      <c r="B86" s="482">
        <v>353191.68300000002</v>
      </c>
      <c r="C86" s="482">
        <v>414994.67300000001</v>
      </c>
      <c r="D86" s="482">
        <v>768186.35699999996</v>
      </c>
      <c r="E86" s="482"/>
      <c r="F86" s="482">
        <v>9949.9279999999999</v>
      </c>
      <c r="G86" s="482">
        <v>1732.875</v>
      </c>
      <c r="H86" s="482">
        <v>11682.804</v>
      </c>
      <c r="I86" s="482"/>
      <c r="J86" s="482">
        <v>893841.45900000003</v>
      </c>
      <c r="K86" s="482">
        <v>850520.28500000003</v>
      </c>
      <c r="L86" s="482">
        <v>1744361.7450000001</v>
      </c>
      <c r="M86" s="481" t="s">
        <v>566</v>
      </c>
      <c r="N86" s="482">
        <v>29088.223999999998</v>
      </c>
      <c r="O86" s="482">
        <v>17988.830999999998</v>
      </c>
      <c r="P86" s="482">
        <v>47077.055999999997</v>
      </c>
      <c r="Q86" s="482"/>
      <c r="R86" s="482">
        <v>52185.909</v>
      </c>
      <c r="S86" s="482">
        <v>49551.012000000002</v>
      </c>
      <c r="T86" s="482">
        <v>101736.921</v>
      </c>
      <c r="U86" s="482"/>
      <c r="V86" s="482">
        <v>1226222.267</v>
      </c>
      <c r="W86" s="482">
        <v>1327955.9140000001</v>
      </c>
      <c r="X86" s="482">
        <v>2554178.1809999999</v>
      </c>
      <c r="Y86" s="481" t="s">
        <v>566</v>
      </c>
      <c r="Z86" s="482">
        <v>16692.264999999999</v>
      </c>
      <c r="AA86" s="482">
        <v>3699.442</v>
      </c>
      <c r="AB86" s="482">
        <v>20391.707999999999</v>
      </c>
      <c r="AC86" s="482"/>
      <c r="AD86" s="482">
        <v>271410.772</v>
      </c>
      <c r="AE86" s="482">
        <v>203167.86600000001</v>
      </c>
      <c r="AF86" s="482">
        <v>474578.63900000002</v>
      </c>
      <c r="AG86" s="482"/>
      <c r="AH86" s="482">
        <v>19129.079000000002</v>
      </c>
      <c r="AI86" s="482">
        <v>9660.4079999999994</v>
      </c>
      <c r="AJ86" s="482">
        <v>28789.487000000001</v>
      </c>
      <c r="AK86" s="481" t="s">
        <v>566</v>
      </c>
      <c r="AL86" s="482">
        <v>6558.6220000000003</v>
      </c>
      <c r="AM86" s="482">
        <v>1637.645</v>
      </c>
      <c r="AN86" s="482">
        <v>8196.268</v>
      </c>
      <c r="AO86" s="482"/>
      <c r="AP86" s="482">
        <v>2097.8820000000001</v>
      </c>
      <c r="AQ86" s="482">
        <v>488.73200000000003</v>
      </c>
      <c r="AR86" s="482">
        <v>2586.614</v>
      </c>
      <c r="AS86" s="482"/>
      <c r="AT86" s="482">
        <v>1770.42</v>
      </c>
      <c r="AU86" s="482">
        <v>54806.133000000002</v>
      </c>
      <c r="AV86" s="482">
        <v>56576.553999999996</v>
      </c>
      <c r="AW86" s="481" t="s">
        <v>566</v>
      </c>
      <c r="AX86" s="482">
        <v>22409.830999999998</v>
      </c>
      <c r="AY86" s="482">
        <v>260.90300000000002</v>
      </c>
      <c r="AZ86" s="482">
        <v>22670.735000000001</v>
      </c>
      <c r="BA86" s="482"/>
      <c r="BB86" s="482">
        <v>0.2</v>
      </c>
      <c r="BC86" s="482">
        <v>1.034</v>
      </c>
      <c r="BD86" s="482">
        <v>1.234</v>
      </c>
      <c r="BE86" s="482"/>
      <c r="BF86" s="482">
        <v>0</v>
      </c>
      <c r="BG86" s="482">
        <v>0</v>
      </c>
      <c r="BH86" s="482">
        <v>0</v>
      </c>
      <c r="BI86" s="481" t="s">
        <v>566</v>
      </c>
      <c r="BJ86" s="482">
        <v>0</v>
      </c>
      <c r="BK86" s="482">
        <v>0</v>
      </c>
      <c r="BL86" s="482">
        <v>0</v>
      </c>
      <c r="BM86" s="482"/>
      <c r="BN86" s="482">
        <v>0</v>
      </c>
      <c r="BO86" s="482">
        <v>0</v>
      </c>
      <c r="BP86" s="482">
        <v>0</v>
      </c>
      <c r="BQ86" s="482"/>
      <c r="BR86" s="482">
        <v>2904548.5409999997</v>
      </c>
      <c r="BS86" s="482">
        <v>2936465.7529999996</v>
      </c>
      <c r="BT86" s="482">
        <v>5841014.3029999994</v>
      </c>
      <c r="BU86" s="481" t="s">
        <v>566</v>
      </c>
      <c r="BV86" s="482">
        <v>893841.45900000003</v>
      </c>
      <c r="BW86" s="482">
        <v>850721.81799999997</v>
      </c>
      <c r="BX86" s="482">
        <v>1744563.2779999999</v>
      </c>
      <c r="BY86" s="482"/>
      <c r="BZ86" s="482">
        <v>2904548.5409999997</v>
      </c>
      <c r="CA86" s="482">
        <v>2936667.2859999994</v>
      </c>
      <c r="CB86" s="482">
        <v>5841215.8359999992</v>
      </c>
    </row>
    <row r="87" spans="1:80" s="474" customFormat="1" ht="8.25" customHeight="1">
      <c r="A87" s="478" t="s">
        <v>567</v>
      </c>
      <c r="B87" s="476">
        <v>353191.68300000002</v>
      </c>
      <c r="C87" s="476">
        <v>414994.67300000001</v>
      </c>
      <c r="D87" s="476">
        <v>768186.35699999996</v>
      </c>
      <c r="E87" s="476"/>
      <c r="F87" s="476">
        <v>9949.9279999999999</v>
      </c>
      <c r="G87" s="476">
        <v>1732.875</v>
      </c>
      <c r="H87" s="476">
        <v>11682.804</v>
      </c>
      <c r="I87" s="476"/>
      <c r="J87" s="476">
        <v>893841.45900000003</v>
      </c>
      <c r="K87" s="476">
        <v>850520.28500000003</v>
      </c>
      <c r="L87" s="476">
        <v>1744361.7450000001</v>
      </c>
      <c r="M87" s="478" t="s">
        <v>567</v>
      </c>
      <c r="N87" s="476">
        <v>29088.223999999998</v>
      </c>
      <c r="O87" s="476">
        <v>17988.830999999998</v>
      </c>
      <c r="P87" s="476">
        <v>47077.055999999997</v>
      </c>
      <c r="Q87" s="476"/>
      <c r="R87" s="476">
        <v>52185.909</v>
      </c>
      <c r="S87" s="476">
        <v>49551.012000000002</v>
      </c>
      <c r="T87" s="476">
        <v>101736.921</v>
      </c>
      <c r="U87" s="476"/>
      <c r="V87" s="476">
        <v>1226222.267</v>
      </c>
      <c r="W87" s="476">
        <v>1327955.9140000001</v>
      </c>
      <c r="X87" s="476">
        <v>2554178.1809999999</v>
      </c>
      <c r="Y87" s="478" t="s">
        <v>567</v>
      </c>
      <c r="Z87" s="476">
        <v>16692.264999999999</v>
      </c>
      <c r="AA87" s="476">
        <v>3699.442</v>
      </c>
      <c r="AB87" s="476">
        <v>20391.707999999999</v>
      </c>
      <c r="AC87" s="476"/>
      <c r="AD87" s="476">
        <v>271410.772</v>
      </c>
      <c r="AE87" s="476">
        <v>203167.86600000001</v>
      </c>
      <c r="AF87" s="476">
        <v>474578.63900000002</v>
      </c>
      <c r="AG87" s="476"/>
      <c r="AH87" s="476">
        <v>19129.079000000002</v>
      </c>
      <c r="AI87" s="476">
        <v>9660.4079999999994</v>
      </c>
      <c r="AJ87" s="476">
        <v>28789.487000000001</v>
      </c>
      <c r="AK87" s="478" t="s">
        <v>567</v>
      </c>
      <c r="AL87" s="476">
        <v>6558.6220000000003</v>
      </c>
      <c r="AM87" s="476">
        <v>1637.645</v>
      </c>
      <c r="AN87" s="476">
        <v>8196.268</v>
      </c>
      <c r="AO87" s="476"/>
      <c r="AP87" s="476">
        <v>2097.8820000000001</v>
      </c>
      <c r="AQ87" s="476">
        <v>488.73200000000003</v>
      </c>
      <c r="AR87" s="476">
        <v>2586.614</v>
      </c>
      <c r="AS87" s="476"/>
      <c r="AT87" s="476">
        <v>1770.42</v>
      </c>
      <c r="AU87" s="476">
        <v>54806.133000000002</v>
      </c>
      <c r="AV87" s="476">
        <v>56576.553999999996</v>
      </c>
      <c r="AW87" s="478" t="s">
        <v>567</v>
      </c>
      <c r="AX87" s="476">
        <v>22409.830999999998</v>
      </c>
      <c r="AY87" s="476">
        <v>260.90300000000002</v>
      </c>
      <c r="AZ87" s="476">
        <v>22670.735000000001</v>
      </c>
      <c r="BA87" s="476"/>
      <c r="BB87" s="476">
        <v>0.2</v>
      </c>
      <c r="BC87" s="476">
        <v>1.034</v>
      </c>
      <c r="BD87" s="476">
        <v>1.234</v>
      </c>
      <c r="BE87" s="476"/>
      <c r="BF87" s="476">
        <v>0</v>
      </c>
      <c r="BG87" s="476">
        <v>0</v>
      </c>
      <c r="BH87" s="476">
        <v>0</v>
      </c>
      <c r="BI87" s="478" t="s">
        <v>567</v>
      </c>
      <c r="BJ87" s="476">
        <v>0</v>
      </c>
      <c r="BK87" s="476">
        <v>0</v>
      </c>
      <c r="BL87" s="476">
        <v>0</v>
      </c>
      <c r="BM87" s="476"/>
      <c r="BN87" s="476">
        <v>0</v>
      </c>
      <c r="BO87" s="476">
        <v>0</v>
      </c>
      <c r="BP87" s="476">
        <v>0</v>
      </c>
      <c r="BQ87" s="476"/>
      <c r="BR87" s="476">
        <v>2904548.5409999997</v>
      </c>
      <c r="BS87" s="476">
        <v>2936465.7529999996</v>
      </c>
      <c r="BT87" s="476">
        <v>5841014.3029999994</v>
      </c>
      <c r="BU87" s="478" t="s">
        <v>567</v>
      </c>
      <c r="BV87" s="476">
        <v>893841.45900000003</v>
      </c>
      <c r="BW87" s="476">
        <v>850721.81799999997</v>
      </c>
      <c r="BX87" s="476">
        <v>1744563.2779999999</v>
      </c>
      <c r="BY87" s="476"/>
      <c r="BZ87" s="476">
        <v>2904548.5409999997</v>
      </c>
      <c r="CA87" s="476">
        <v>2936667.2859999994</v>
      </c>
      <c r="CB87" s="476">
        <v>5841215.8359999992</v>
      </c>
    </row>
    <row r="88" spans="1:80" s="474" customFormat="1" ht="8.25" customHeight="1">
      <c r="A88" s="478" t="s">
        <v>568</v>
      </c>
      <c r="B88" s="476">
        <v>0</v>
      </c>
      <c r="C88" s="476">
        <v>0</v>
      </c>
      <c r="D88" s="476">
        <v>0</v>
      </c>
      <c r="E88" s="476"/>
      <c r="F88" s="476">
        <v>0</v>
      </c>
      <c r="G88" s="476">
        <v>0</v>
      </c>
      <c r="H88" s="476">
        <v>0</v>
      </c>
      <c r="I88" s="476"/>
      <c r="J88" s="476">
        <v>0</v>
      </c>
      <c r="K88" s="476">
        <v>0</v>
      </c>
      <c r="L88" s="476">
        <v>0</v>
      </c>
      <c r="M88" s="478" t="s">
        <v>568</v>
      </c>
      <c r="N88" s="476">
        <v>0</v>
      </c>
      <c r="O88" s="476">
        <v>0</v>
      </c>
      <c r="P88" s="476">
        <v>0</v>
      </c>
      <c r="Q88" s="476"/>
      <c r="R88" s="476">
        <v>0</v>
      </c>
      <c r="S88" s="476">
        <v>0</v>
      </c>
      <c r="T88" s="476">
        <v>0</v>
      </c>
      <c r="U88" s="476"/>
      <c r="V88" s="476">
        <v>0</v>
      </c>
      <c r="W88" s="476">
        <v>0</v>
      </c>
      <c r="X88" s="476">
        <v>0</v>
      </c>
      <c r="Y88" s="478" t="s">
        <v>568</v>
      </c>
      <c r="Z88" s="476">
        <v>0</v>
      </c>
      <c r="AA88" s="476">
        <v>0</v>
      </c>
      <c r="AB88" s="476">
        <v>0</v>
      </c>
      <c r="AC88" s="476"/>
      <c r="AD88" s="476">
        <v>0</v>
      </c>
      <c r="AE88" s="476">
        <v>0</v>
      </c>
      <c r="AF88" s="476">
        <v>0</v>
      </c>
      <c r="AG88" s="476"/>
      <c r="AH88" s="476">
        <v>0</v>
      </c>
      <c r="AI88" s="476">
        <v>0</v>
      </c>
      <c r="AJ88" s="476">
        <v>0</v>
      </c>
      <c r="AK88" s="478" t="s">
        <v>568</v>
      </c>
      <c r="AL88" s="476">
        <v>0</v>
      </c>
      <c r="AM88" s="476">
        <v>0</v>
      </c>
      <c r="AN88" s="476">
        <v>0</v>
      </c>
      <c r="AO88" s="476"/>
      <c r="AP88" s="476">
        <v>0</v>
      </c>
      <c r="AQ88" s="476">
        <v>0</v>
      </c>
      <c r="AR88" s="476">
        <v>0</v>
      </c>
      <c r="AS88" s="476"/>
      <c r="AT88" s="476">
        <v>0</v>
      </c>
      <c r="AU88" s="476">
        <v>0</v>
      </c>
      <c r="AV88" s="476">
        <v>0</v>
      </c>
      <c r="AW88" s="478" t="s">
        <v>568</v>
      </c>
      <c r="AX88" s="476">
        <v>0</v>
      </c>
      <c r="AY88" s="476">
        <v>0</v>
      </c>
      <c r="AZ88" s="476">
        <v>0</v>
      </c>
      <c r="BA88" s="476"/>
      <c r="BB88" s="476">
        <v>0</v>
      </c>
      <c r="BC88" s="476">
        <v>0</v>
      </c>
      <c r="BD88" s="476">
        <v>0</v>
      </c>
      <c r="BE88" s="476"/>
      <c r="BF88" s="476">
        <v>0</v>
      </c>
      <c r="BG88" s="476">
        <v>0</v>
      </c>
      <c r="BH88" s="476">
        <v>0</v>
      </c>
      <c r="BI88" s="478" t="s">
        <v>568</v>
      </c>
      <c r="BJ88" s="476">
        <v>0</v>
      </c>
      <c r="BK88" s="476">
        <v>0</v>
      </c>
      <c r="BL88" s="476">
        <v>0</v>
      </c>
      <c r="BM88" s="476"/>
      <c r="BN88" s="476">
        <v>0</v>
      </c>
      <c r="BO88" s="476">
        <v>0</v>
      </c>
      <c r="BP88" s="476">
        <v>0</v>
      </c>
      <c r="BQ88" s="476"/>
      <c r="BR88" s="476">
        <v>0</v>
      </c>
      <c r="BS88" s="476">
        <v>0</v>
      </c>
      <c r="BT88" s="476">
        <v>0</v>
      </c>
      <c r="BU88" s="478" t="s">
        <v>568</v>
      </c>
      <c r="BV88" s="476">
        <v>0</v>
      </c>
      <c r="BW88" s="476">
        <v>0</v>
      </c>
      <c r="BX88" s="476">
        <v>0</v>
      </c>
      <c r="BY88" s="476"/>
      <c r="BZ88" s="476">
        <v>0</v>
      </c>
      <c r="CA88" s="476">
        <v>0</v>
      </c>
      <c r="CB88" s="476">
        <v>0</v>
      </c>
    </row>
    <row r="89" spans="1:80" s="480" customFormat="1" ht="3" customHeight="1">
      <c r="A89" s="478"/>
      <c r="B89" s="476"/>
      <c r="C89" s="476"/>
      <c r="D89" s="476"/>
      <c r="E89" s="476"/>
      <c r="F89" s="476"/>
      <c r="G89" s="476"/>
      <c r="H89" s="476"/>
      <c r="I89" s="476"/>
      <c r="J89" s="476"/>
      <c r="K89" s="476"/>
      <c r="L89" s="476"/>
      <c r="M89" s="478"/>
      <c r="N89" s="476"/>
      <c r="O89" s="476"/>
      <c r="P89" s="476"/>
      <c r="Q89" s="476"/>
      <c r="R89" s="476"/>
      <c r="S89" s="476"/>
      <c r="T89" s="476"/>
      <c r="U89" s="476"/>
      <c r="V89" s="476"/>
      <c r="W89" s="476"/>
      <c r="X89" s="476"/>
      <c r="Y89" s="478"/>
      <c r="Z89" s="476"/>
      <c r="AA89" s="476"/>
      <c r="AB89" s="476"/>
      <c r="AC89" s="476"/>
      <c r="AD89" s="476"/>
      <c r="AE89" s="476"/>
      <c r="AF89" s="476"/>
      <c r="AG89" s="476"/>
      <c r="AH89" s="476"/>
      <c r="AI89" s="476"/>
      <c r="AJ89" s="476"/>
      <c r="AK89" s="478"/>
      <c r="AL89" s="476"/>
      <c r="AM89" s="476"/>
      <c r="AN89" s="476"/>
      <c r="AO89" s="476"/>
      <c r="AP89" s="476"/>
      <c r="AQ89" s="476"/>
      <c r="AR89" s="476"/>
      <c r="AS89" s="476"/>
      <c r="AT89" s="476"/>
      <c r="AU89" s="476"/>
      <c r="AV89" s="476"/>
      <c r="AW89" s="478"/>
      <c r="AX89" s="476"/>
      <c r="AY89" s="476"/>
      <c r="AZ89" s="476"/>
      <c r="BA89" s="476"/>
      <c r="BB89" s="476"/>
      <c r="BC89" s="476"/>
      <c r="BD89" s="476"/>
      <c r="BE89" s="476"/>
      <c r="BF89" s="476"/>
      <c r="BG89" s="476"/>
      <c r="BH89" s="476"/>
      <c r="BI89" s="478"/>
      <c r="BJ89" s="476"/>
      <c r="BK89" s="476"/>
      <c r="BL89" s="476"/>
      <c r="BM89" s="476"/>
      <c r="BN89" s="476"/>
      <c r="BO89" s="476"/>
      <c r="BP89" s="476"/>
      <c r="BQ89" s="476"/>
      <c r="BR89" s="476"/>
      <c r="BS89" s="476"/>
      <c r="BT89" s="476"/>
      <c r="BU89" s="478"/>
      <c r="BV89" s="476"/>
      <c r="BW89" s="476"/>
      <c r="BX89" s="476"/>
      <c r="BY89" s="476"/>
      <c r="BZ89" s="476"/>
      <c r="CA89" s="476"/>
      <c r="CB89" s="476"/>
    </row>
    <row r="90" spans="1:80" s="474" customFormat="1" ht="8.25" customHeight="1">
      <c r="A90" s="544" t="s">
        <v>569</v>
      </c>
      <c r="B90" s="471">
        <v>1396164.895</v>
      </c>
      <c r="C90" s="471">
        <v>258645.079</v>
      </c>
      <c r="D90" s="471">
        <v>1654809.9750000001</v>
      </c>
      <c r="E90" s="471"/>
      <c r="F90" s="471">
        <v>6251.915</v>
      </c>
      <c r="G90" s="471">
        <v>0</v>
      </c>
      <c r="H90" s="471">
        <v>6251.915</v>
      </c>
      <c r="I90" s="471"/>
      <c r="J90" s="471">
        <v>1073309.4480000001</v>
      </c>
      <c r="K90" s="471">
        <v>194341.67499999999</v>
      </c>
      <c r="L90" s="471">
        <v>1267651.1229999999</v>
      </c>
      <c r="M90" s="544" t="s">
        <v>569</v>
      </c>
      <c r="N90" s="471">
        <v>67103.64</v>
      </c>
      <c r="O90" s="471">
        <v>3885.145</v>
      </c>
      <c r="P90" s="471">
        <v>70988.785000000003</v>
      </c>
      <c r="Q90" s="471"/>
      <c r="R90" s="471">
        <v>101489.656</v>
      </c>
      <c r="S90" s="471">
        <v>8164.0110000000004</v>
      </c>
      <c r="T90" s="471">
        <v>109653.667</v>
      </c>
      <c r="U90" s="471"/>
      <c r="V90" s="471">
        <v>668501.04399999999</v>
      </c>
      <c r="W90" s="471">
        <v>166353.51800000001</v>
      </c>
      <c r="X90" s="471">
        <v>834854.56299999997</v>
      </c>
      <c r="Y90" s="544" t="s">
        <v>569</v>
      </c>
      <c r="Z90" s="471">
        <v>1253348.7749999999</v>
      </c>
      <c r="AA90" s="471">
        <v>40804.074999999997</v>
      </c>
      <c r="AB90" s="471">
        <v>1294152.8500000001</v>
      </c>
      <c r="AC90" s="471"/>
      <c r="AD90" s="471">
        <v>1960493.1140000001</v>
      </c>
      <c r="AE90" s="471">
        <v>68698.952999999994</v>
      </c>
      <c r="AF90" s="471">
        <v>2029192.068</v>
      </c>
      <c r="AG90" s="471"/>
      <c r="AH90" s="471">
        <v>102305.31200000001</v>
      </c>
      <c r="AI90" s="471">
        <v>48.457999999999998</v>
      </c>
      <c r="AJ90" s="471">
        <v>102353.77099999999</v>
      </c>
      <c r="AK90" s="544" t="s">
        <v>569</v>
      </c>
      <c r="AL90" s="471">
        <v>177659.15</v>
      </c>
      <c r="AM90" s="471">
        <v>4103.1350000000002</v>
      </c>
      <c r="AN90" s="471">
        <v>181762.28599999999</v>
      </c>
      <c r="AO90" s="471"/>
      <c r="AP90" s="471">
        <v>11000</v>
      </c>
      <c r="AQ90" s="471">
        <v>0</v>
      </c>
      <c r="AR90" s="471">
        <v>11000</v>
      </c>
      <c r="AS90" s="471"/>
      <c r="AT90" s="471">
        <v>93927.479000000007</v>
      </c>
      <c r="AU90" s="471">
        <v>38624.499000000003</v>
      </c>
      <c r="AV90" s="471">
        <v>132551.978</v>
      </c>
      <c r="AW90" s="544" t="s">
        <v>569</v>
      </c>
      <c r="AX90" s="471">
        <v>0</v>
      </c>
      <c r="AY90" s="471">
        <v>0</v>
      </c>
      <c r="AZ90" s="471">
        <v>0</v>
      </c>
      <c r="BA90" s="471"/>
      <c r="BB90" s="471">
        <v>0</v>
      </c>
      <c r="BC90" s="471">
        <v>0</v>
      </c>
      <c r="BD90" s="471">
        <v>0</v>
      </c>
      <c r="BE90" s="471"/>
      <c r="BF90" s="471">
        <v>0</v>
      </c>
      <c r="BG90" s="471">
        <v>0</v>
      </c>
      <c r="BH90" s="471">
        <v>0</v>
      </c>
      <c r="BI90" s="544" t="s">
        <v>569</v>
      </c>
      <c r="BJ90" s="471">
        <v>0</v>
      </c>
      <c r="BK90" s="471">
        <v>0</v>
      </c>
      <c r="BL90" s="471">
        <v>0</v>
      </c>
      <c r="BM90" s="471"/>
      <c r="BN90" s="471">
        <v>2176.241</v>
      </c>
      <c r="BO90" s="471">
        <v>49.587000000000003</v>
      </c>
      <c r="BP90" s="471">
        <v>2225.8290000000002</v>
      </c>
      <c r="BQ90" s="471"/>
      <c r="BR90" s="471">
        <v>6913730.6690000007</v>
      </c>
      <c r="BS90" s="471">
        <v>783718.13499999989</v>
      </c>
      <c r="BT90" s="471">
        <v>7697448.8100000005</v>
      </c>
      <c r="BU90" s="544" t="s">
        <v>569</v>
      </c>
      <c r="BV90" s="471">
        <v>1073309.4480000001</v>
      </c>
      <c r="BW90" s="471">
        <v>343178.734</v>
      </c>
      <c r="BX90" s="471">
        <v>1416488.182</v>
      </c>
      <c r="BY90" s="471"/>
      <c r="BZ90" s="471">
        <v>6913730.6690000007</v>
      </c>
      <c r="CA90" s="471">
        <v>932555.1939999999</v>
      </c>
      <c r="CB90" s="471">
        <v>7846285.8690000009</v>
      </c>
    </row>
    <row r="91" spans="1:80" s="474" customFormat="1" ht="8.25" customHeight="1">
      <c r="A91" s="478" t="s">
        <v>570</v>
      </c>
      <c r="B91" s="476">
        <v>971676.00199999998</v>
      </c>
      <c r="C91" s="476">
        <v>168840.24100000001</v>
      </c>
      <c r="D91" s="476">
        <v>1140516.2439999999</v>
      </c>
      <c r="E91" s="476"/>
      <c r="F91" s="476">
        <v>4.5839999999999996</v>
      </c>
      <c r="G91" s="476">
        <v>0</v>
      </c>
      <c r="H91" s="476">
        <v>4.5839999999999996</v>
      </c>
      <c r="I91" s="476"/>
      <c r="J91" s="476">
        <v>617874.92200000002</v>
      </c>
      <c r="K91" s="476">
        <v>108923.32399999999</v>
      </c>
      <c r="L91" s="476">
        <v>726798.24699999997</v>
      </c>
      <c r="M91" s="478" t="s">
        <v>570</v>
      </c>
      <c r="N91" s="476">
        <v>1736.9649999999999</v>
      </c>
      <c r="O91" s="476">
        <v>420.98899999999998</v>
      </c>
      <c r="P91" s="476">
        <v>2157.9540000000002</v>
      </c>
      <c r="Q91" s="476"/>
      <c r="R91" s="476">
        <v>57242.966</v>
      </c>
      <c r="S91" s="476">
        <v>4547.7510000000002</v>
      </c>
      <c r="T91" s="476">
        <v>61790.716999999997</v>
      </c>
      <c r="U91" s="476"/>
      <c r="V91" s="476">
        <v>553458.92500000005</v>
      </c>
      <c r="W91" s="476">
        <v>143401.58900000001</v>
      </c>
      <c r="X91" s="476">
        <v>696860.51500000001</v>
      </c>
      <c r="Y91" s="478" t="s">
        <v>570</v>
      </c>
      <c r="Z91" s="476">
        <v>1253345.5090000001</v>
      </c>
      <c r="AA91" s="476">
        <v>40801.667999999998</v>
      </c>
      <c r="AB91" s="476">
        <v>1294147.1769999999</v>
      </c>
      <c r="AC91" s="476"/>
      <c r="AD91" s="476">
        <v>1348958.683</v>
      </c>
      <c r="AE91" s="476">
        <v>57319.709000000003</v>
      </c>
      <c r="AF91" s="476">
        <v>1406278.392</v>
      </c>
      <c r="AG91" s="476"/>
      <c r="AH91" s="476">
        <v>1149.0840000000001</v>
      </c>
      <c r="AI91" s="476">
        <v>0</v>
      </c>
      <c r="AJ91" s="476">
        <v>1149.0840000000001</v>
      </c>
      <c r="AK91" s="478" t="s">
        <v>570</v>
      </c>
      <c r="AL91" s="476">
        <v>3634.741</v>
      </c>
      <c r="AM91" s="476">
        <v>4103.1350000000002</v>
      </c>
      <c r="AN91" s="476">
        <v>7737.8770000000004</v>
      </c>
      <c r="AO91" s="476"/>
      <c r="AP91" s="476">
        <v>0</v>
      </c>
      <c r="AQ91" s="476">
        <v>0</v>
      </c>
      <c r="AR91" s="476">
        <v>0</v>
      </c>
      <c r="AS91" s="476"/>
      <c r="AT91" s="476">
        <v>51276.464</v>
      </c>
      <c r="AU91" s="476">
        <v>4872.5990000000002</v>
      </c>
      <c r="AV91" s="476">
        <v>56149.063000000002</v>
      </c>
      <c r="AW91" s="478" t="s">
        <v>570</v>
      </c>
      <c r="AX91" s="476">
        <v>0</v>
      </c>
      <c r="AY91" s="476">
        <v>0</v>
      </c>
      <c r="AZ91" s="476">
        <v>0</v>
      </c>
      <c r="BA91" s="476"/>
      <c r="BB91" s="476">
        <v>0</v>
      </c>
      <c r="BC91" s="476">
        <v>0</v>
      </c>
      <c r="BD91" s="476">
        <v>0</v>
      </c>
      <c r="BE91" s="476"/>
      <c r="BF91" s="476">
        <v>0</v>
      </c>
      <c r="BG91" s="476">
        <v>0</v>
      </c>
      <c r="BH91" s="476">
        <v>0</v>
      </c>
      <c r="BI91" s="478" t="s">
        <v>570</v>
      </c>
      <c r="BJ91" s="476">
        <v>0</v>
      </c>
      <c r="BK91" s="476">
        <v>0</v>
      </c>
      <c r="BL91" s="476">
        <v>0</v>
      </c>
      <c r="BM91" s="476"/>
      <c r="BN91" s="476">
        <v>157.589</v>
      </c>
      <c r="BO91" s="476">
        <v>49.587000000000003</v>
      </c>
      <c r="BP91" s="476">
        <v>207.17599999999999</v>
      </c>
      <c r="BQ91" s="476"/>
      <c r="BR91" s="476">
        <v>4860516.4339999994</v>
      </c>
      <c r="BS91" s="476">
        <v>533280.59200000006</v>
      </c>
      <c r="BT91" s="476">
        <v>5393797.0300000003</v>
      </c>
      <c r="BU91" s="478" t="s">
        <v>570</v>
      </c>
      <c r="BV91" s="476">
        <v>617874.92200000002</v>
      </c>
      <c r="BW91" s="476">
        <v>257760.38399999999</v>
      </c>
      <c r="BX91" s="476">
        <v>875635.30599999998</v>
      </c>
      <c r="BY91" s="476"/>
      <c r="BZ91" s="476">
        <v>4860516.4339999994</v>
      </c>
      <c r="CA91" s="476">
        <v>682117.652</v>
      </c>
      <c r="CB91" s="476">
        <v>5542634.0889999997</v>
      </c>
    </row>
    <row r="92" spans="1:80" s="474" customFormat="1" ht="8.25" customHeight="1">
      <c r="A92" s="478" t="s">
        <v>571</v>
      </c>
      <c r="B92" s="476">
        <v>140452.86600000001</v>
      </c>
      <c r="C92" s="476">
        <v>26965.701000000001</v>
      </c>
      <c r="D92" s="476">
        <v>167418.56700000001</v>
      </c>
      <c r="E92" s="476"/>
      <c r="F92" s="476">
        <v>0</v>
      </c>
      <c r="G92" s="476">
        <v>0</v>
      </c>
      <c r="H92" s="476">
        <v>0</v>
      </c>
      <c r="I92" s="476"/>
      <c r="J92" s="476">
        <v>49828.756999999998</v>
      </c>
      <c r="K92" s="476">
        <v>80670.83</v>
      </c>
      <c r="L92" s="476">
        <v>130499.587</v>
      </c>
      <c r="M92" s="478" t="s">
        <v>571</v>
      </c>
      <c r="N92" s="476">
        <v>42.76</v>
      </c>
      <c r="O92" s="476">
        <v>1529.354</v>
      </c>
      <c r="P92" s="476">
        <v>1572.114</v>
      </c>
      <c r="Q92" s="476"/>
      <c r="R92" s="476">
        <v>1814.0540000000001</v>
      </c>
      <c r="S92" s="476">
        <v>94.192999999999998</v>
      </c>
      <c r="T92" s="476">
        <v>1908.248</v>
      </c>
      <c r="U92" s="476"/>
      <c r="V92" s="476">
        <v>15834.043</v>
      </c>
      <c r="W92" s="476">
        <v>18186.343000000001</v>
      </c>
      <c r="X92" s="476">
        <v>34020.387000000002</v>
      </c>
      <c r="Y92" s="478" t="s">
        <v>571</v>
      </c>
      <c r="Z92" s="476">
        <v>3.266</v>
      </c>
      <c r="AA92" s="476">
        <v>2.407</v>
      </c>
      <c r="AB92" s="476">
        <v>5.673</v>
      </c>
      <c r="AC92" s="476"/>
      <c r="AD92" s="476">
        <v>13269.554</v>
      </c>
      <c r="AE92" s="476">
        <v>9153.8439999999991</v>
      </c>
      <c r="AF92" s="476">
        <v>22423.398000000001</v>
      </c>
      <c r="AG92" s="476"/>
      <c r="AH92" s="476">
        <v>97.558999999999997</v>
      </c>
      <c r="AI92" s="476">
        <v>4.2880000000000003</v>
      </c>
      <c r="AJ92" s="476">
        <v>101.848</v>
      </c>
      <c r="AK92" s="478" t="s">
        <v>571</v>
      </c>
      <c r="AL92" s="476">
        <v>0</v>
      </c>
      <c r="AM92" s="476">
        <v>0</v>
      </c>
      <c r="AN92" s="476">
        <v>0</v>
      </c>
      <c r="AO92" s="476"/>
      <c r="AP92" s="476">
        <v>0</v>
      </c>
      <c r="AQ92" s="476">
        <v>0</v>
      </c>
      <c r="AR92" s="476">
        <v>0</v>
      </c>
      <c r="AS92" s="476"/>
      <c r="AT92" s="476">
        <v>0</v>
      </c>
      <c r="AU92" s="476">
        <v>0</v>
      </c>
      <c r="AV92" s="476">
        <v>0</v>
      </c>
      <c r="AW92" s="478" t="s">
        <v>571</v>
      </c>
      <c r="AX92" s="476">
        <v>0</v>
      </c>
      <c r="AY92" s="476">
        <v>0</v>
      </c>
      <c r="AZ92" s="476">
        <v>0</v>
      </c>
      <c r="BA92" s="476"/>
      <c r="BB92" s="476">
        <v>0</v>
      </c>
      <c r="BC92" s="476">
        <v>0</v>
      </c>
      <c r="BD92" s="476">
        <v>0</v>
      </c>
      <c r="BE92" s="476"/>
      <c r="BF92" s="476">
        <v>0</v>
      </c>
      <c r="BG92" s="476">
        <v>0</v>
      </c>
      <c r="BH92" s="476">
        <v>0</v>
      </c>
      <c r="BI92" s="478" t="s">
        <v>571</v>
      </c>
      <c r="BJ92" s="476">
        <v>0</v>
      </c>
      <c r="BK92" s="476">
        <v>0</v>
      </c>
      <c r="BL92" s="476">
        <v>0</v>
      </c>
      <c r="BM92" s="476"/>
      <c r="BN92" s="476">
        <v>0</v>
      </c>
      <c r="BO92" s="476">
        <v>0</v>
      </c>
      <c r="BP92" s="476">
        <v>0</v>
      </c>
      <c r="BQ92" s="476"/>
      <c r="BR92" s="476">
        <v>221342.85900000005</v>
      </c>
      <c r="BS92" s="476">
        <v>136606.96000000002</v>
      </c>
      <c r="BT92" s="476">
        <v>357949.82199999999</v>
      </c>
      <c r="BU92" s="478" t="s">
        <v>571</v>
      </c>
      <c r="BV92" s="476">
        <v>49828.756999999998</v>
      </c>
      <c r="BW92" s="476">
        <v>80670.83</v>
      </c>
      <c r="BX92" s="476">
        <v>130499.587</v>
      </c>
      <c r="BY92" s="476"/>
      <c r="BZ92" s="476">
        <v>221342.85900000005</v>
      </c>
      <c r="CA92" s="476">
        <v>136606.96000000002</v>
      </c>
      <c r="CB92" s="476">
        <v>357949.82199999999</v>
      </c>
    </row>
    <row r="93" spans="1:80" s="474" customFormat="1" ht="8.25" customHeight="1">
      <c r="A93" s="478" t="s">
        <v>572</v>
      </c>
      <c r="B93" s="476">
        <v>284036.027</v>
      </c>
      <c r="C93" s="476">
        <v>62839.135000000002</v>
      </c>
      <c r="D93" s="476">
        <v>346875.163</v>
      </c>
      <c r="E93" s="476"/>
      <c r="F93" s="476">
        <v>6247.3310000000001</v>
      </c>
      <c r="G93" s="476">
        <v>0</v>
      </c>
      <c r="H93" s="476">
        <v>6247.3310000000001</v>
      </c>
      <c r="I93" s="476"/>
      <c r="J93" s="476">
        <v>405605.76799999998</v>
      </c>
      <c r="K93" s="476">
        <v>4747.5200000000004</v>
      </c>
      <c r="L93" s="476">
        <v>410353.288</v>
      </c>
      <c r="M93" s="478" t="s">
        <v>572</v>
      </c>
      <c r="N93" s="476">
        <v>65323.915000000001</v>
      </c>
      <c r="O93" s="476">
        <v>1934.8</v>
      </c>
      <c r="P93" s="476">
        <v>67258.714999999997</v>
      </c>
      <c r="Q93" s="476"/>
      <c r="R93" s="476">
        <v>42432.635000000002</v>
      </c>
      <c r="S93" s="476">
        <v>3522.0659999999998</v>
      </c>
      <c r="T93" s="476">
        <v>45954.701000000001</v>
      </c>
      <c r="U93" s="476"/>
      <c r="V93" s="476">
        <v>99208.073999999993</v>
      </c>
      <c r="W93" s="476">
        <v>4765.585</v>
      </c>
      <c r="X93" s="476">
        <v>103973.66</v>
      </c>
      <c r="Y93" s="478" t="s">
        <v>572</v>
      </c>
      <c r="Z93" s="476">
        <v>0</v>
      </c>
      <c r="AA93" s="476">
        <v>0</v>
      </c>
      <c r="AB93" s="476">
        <v>0</v>
      </c>
      <c r="AC93" s="476"/>
      <c r="AD93" s="476">
        <v>598264.87600000005</v>
      </c>
      <c r="AE93" s="476">
        <v>2225.4</v>
      </c>
      <c r="AF93" s="476">
        <v>600490.27599999995</v>
      </c>
      <c r="AG93" s="476"/>
      <c r="AH93" s="476">
        <v>101058.66800000001</v>
      </c>
      <c r="AI93" s="476">
        <v>44.17</v>
      </c>
      <c r="AJ93" s="476">
        <v>101102.83900000001</v>
      </c>
      <c r="AK93" s="478" t="s">
        <v>572</v>
      </c>
      <c r="AL93" s="476">
        <v>174024.408</v>
      </c>
      <c r="AM93" s="476">
        <v>0</v>
      </c>
      <c r="AN93" s="476">
        <v>174024.408</v>
      </c>
      <c r="AO93" s="476"/>
      <c r="AP93" s="476">
        <v>11000</v>
      </c>
      <c r="AQ93" s="476">
        <v>0</v>
      </c>
      <c r="AR93" s="476">
        <v>11000</v>
      </c>
      <c r="AS93" s="476"/>
      <c r="AT93" s="476">
        <v>42651.014000000003</v>
      </c>
      <c r="AU93" s="476">
        <v>33751.9</v>
      </c>
      <c r="AV93" s="476">
        <v>76402.914000000004</v>
      </c>
      <c r="AW93" s="478" t="s">
        <v>572</v>
      </c>
      <c r="AX93" s="476">
        <v>0</v>
      </c>
      <c r="AY93" s="476">
        <v>0</v>
      </c>
      <c r="AZ93" s="476">
        <v>0</v>
      </c>
      <c r="BA93" s="476"/>
      <c r="BB93" s="476">
        <v>0</v>
      </c>
      <c r="BC93" s="476">
        <v>0</v>
      </c>
      <c r="BD93" s="476">
        <v>0</v>
      </c>
      <c r="BE93" s="476"/>
      <c r="BF93" s="476">
        <v>0</v>
      </c>
      <c r="BG93" s="476">
        <v>0</v>
      </c>
      <c r="BH93" s="476">
        <v>0</v>
      </c>
      <c r="BI93" s="478" t="s">
        <v>572</v>
      </c>
      <c r="BJ93" s="476">
        <v>0</v>
      </c>
      <c r="BK93" s="476">
        <v>0</v>
      </c>
      <c r="BL93" s="476">
        <v>0</v>
      </c>
      <c r="BM93" s="476"/>
      <c r="BN93" s="476">
        <v>2018.652</v>
      </c>
      <c r="BO93" s="476">
        <v>0</v>
      </c>
      <c r="BP93" s="476">
        <v>2018.652</v>
      </c>
      <c r="BQ93" s="476"/>
      <c r="BR93" s="476">
        <v>1831871.3680000002</v>
      </c>
      <c r="BS93" s="476">
        <v>113830.576</v>
      </c>
      <c r="BT93" s="476">
        <v>1945701.9470000002</v>
      </c>
      <c r="BU93" s="478" t="s">
        <v>572</v>
      </c>
      <c r="BV93" s="476">
        <v>405605.76799999998</v>
      </c>
      <c r="BW93" s="476">
        <v>4747.5200000000004</v>
      </c>
      <c r="BX93" s="476">
        <v>410353.288</v>
      </c>
      <c r="BY93" s="476"/>
      <c r="BZ93" s="476">
        <v>1831871.3680000002</v>
      </c>
      <c r="CA93" s="476">
        <v>113830.576</v>
      </c>
      <c r="CB93" s="476">
        <v>1945701.9470000002</v>
      </c>
    </row>
    <row r="94" spans="1:80" s="480" customFormat="1" ht="3" customHeight="1">
      <c r="A94" s="478"/>
      <c r="B94" s="476"/>
      <c r="C94" s="476"/>
      <c r="D94" s="476"/>
      <c r="E94" s="476"/>
      <c r="F94" s="476"/>
      <c r="G94" s="476"/>
      <c r="H94" s="476"/>
      <c r="I94" s="476"/>
      <c r="J94" s="476"/>
      <c r="K94" s="476"/>
      <c r="L94" s="476"/>
      <c r="M94" s="478"/>
      <c r="N94" s="476"/>
      <c r="O94" s="476"/>
      <c r="P94" s="476"/>
      <c r="Q94" s="476"/>
      <c r="R94" s="476"/>
      <c r="S94" s="476"/>
      <c r="T94" s="476"/>
      <c r="U94" s="476"/>
      <c r="V94" s="476"/>
      <c r="W94" s="476"/>
      <c r="X94" s="476"/>
      <c r="Y94" s="478"/>
      <c r="Z94" s="476"/>
      <c r="AA94" s="476"/>
      <c r="AB94" s="476"/>
      <c r="AC94" s="476"/>
      <c r="AD94" s="476"/>
      <c r="AE94" s="476"/>
      <c r="AF94" s="476"/>
      <c r="AG94" s="476"/>
      <c r="AH94" s="476"/>
      <c r="AI94" s="476"/>
      <c r="AJ94" s="476"/>
      <c r="AK94" s="478"/>
      <c r="AL94" s="476"/>
      <c r="AM94" s="476"/>
      <c r="AN94" s="476"/>
      <c r="AO94" s="476"/>
      <c r="AP94" s="476"/>
      <c r="AQ94" s="476"/>
      <c r="AR94" s="476"/>
      <c r="AS94" s="476"/>
      <c r="AT94" s="476"/>
      <c r="AU94" s="476"/>
      <c r="AV94" s="476"/>
      <c r="AW94" s="478"/>
      <c r="AX94" s="476"/>
      <c r="AY94" s="476"/>
      <c r="AZ94" s="476"/>
      <c r="BA94" s="476"/>
      <c r="BB94" s="476">
        <v>0</v>
      </c>
      <c r="BC94" s="476">
        <v>0</v>
      </c>
      <c r="BD94" s="476">
        <v>0</v>
      </c>
      <c r="BE94" s="476"/>
      <c r="BF94" s="476">
        <v>0</v>
      </c>
      <c r="BG94" s="476">
        <v>0</v>
      </c>
      <c r="BH94" s="476">
        <v>0</v>
      </c>
      <c r="BI94" s="478"/>
      <c r="BJ94" s="476">
        <v>0</v>
      </c>
      <c r="BK94" s="476">
        <v>0</v>
      </c>
      <c r="BL94" s="476">
        <v>0</v>
      </c>
      <c r="BM94" s="476"/>
      <c r="BN94" s="476">
        <v>0</v>
      </c>
      <c r="BO94" s="476">
        <v>0</v>
      </c>
      <c r="BP94" s="476">
        <v>0</v>
      </c>
      <c r="BQ94" s="476"/>
      <c r="BR94" s="476"/>
      <c r="BS94" s="476"/>
      <c r="BT94" s="476"/>
      <c r="BU94" s="478"/>
      <c r="BV94" s="476"/>
      <c r="BW94" s="476"/>
      <c r="BX94" s="476"/>
      <c r="BY94" s="476"/>
      <c r="BZ94" s="476"/>
      <c r="CA94" s="476"/>
      <c r="CB94" s="476"/>
    </row>
    <row r="95" spans="1:80" s="474" customFormat="1" ht="8.25" customHeight="1">
      <c r="A95" s="481" t="s">
        <v>519</v>
      </c>
      <c r="B95" s="482">
        <v>229900</v>
      </c>
      <c r="C95" s="482">
        <v>148360</v>
      </c>
      <c r="D95" s="482">
        <v>378260</v>
      </c>
      <c r="E95" s="482"/>
      <c r="F95" s="482">
        <v>0</v>
      </c>
      <c r="G95" s="482">
        <v>0</v>
      </c>
      <c r="H95" s="482">
        <v>0</v>
      </c>
      <c r="I95" s="482"/>
      <c r="J95" s="482">
        <v>354400</v>
      </c>
      <c r="K95" s="482">
        <v>0</v>
      </c>
      <c r="L95" s="482">
        <v>354400</v>
      </c>
      <c r="M95" s="481" t="s">
        <v>519</v>
      </c>
      <c r="N95" s="482">
        <v>0</v>
      </c>
      <c r="O95" s="482">
        <v>0</v>
      </c>
      <c r="P95" s="482">
        <v>0</v>
      </c>
      <c r="Q95" s="482"/>
      <c r="R95" s="482">
        <v>0</v>
      </c>
      <c r="S95" s="482">
        <v>0</v>
      </c>
      <c r="T95" s="482">
        <v>0</v>
      </c>
      <c r="U95" s="482"/>
      <c r="V95" s="482">
        <v>67000</v>
      </c>
      <c r="W95" s="482">
        <v>0</v>
      </c>
      <c r="X95" s="482">
        <v>67000</v>
      </c>
      <c r="Y95" s="481" t="s">
        <v>519</v>
      </c>
      <c r="Z95" s="482">
        <v>0</v>
      </c>
      <c r="AA95" s="482">
        <v>74180</v>
      </c>
      <c r="AB95" s="482">
        <v>74180</v>
      </c>
      <c r="AC95" s="482"/>
      <c r="AD95" s="482">
        <v>56600</v>
      </c>
      <c r="AE95" s="482">
        <v>63053</v>
      </c>
      <c r="AF95" s="482">
        <v>119653</v>
      </c>
      <c r="AG95" s="482"/>
      <c r="AH95" s="482">
        <v>0</v>
      </c>
      <c r="AI95" s="482">
        <v>55635</v>
      </c>
      <c r="AJ95" s="482">
        <v>55635</v>
      </c>
      <c r="AK95" s="481" t="s">
        <v>519</v>
      </c>
      <c r="AL95" s="482">
        <v>0</v>
      </c>
      <c r="AM95" s="482">
        <v>0</v>
      </c>
      <c r="AN95" s="482">
        <v>0</v>
      </c>
      <c r="AO95" s="482"/>
      <c r="AP95" s="482">
        <v>73100</v>
      </c>
      <c r="AQ95" s="482">
        <v>0</v>
      </c>
      <c r="AR95" s="482">
        <v>73100</v>
      </c>
      <c r="AS95" s="482"/>
      <c r="AT95" s="482">
        <v>30000</v>
      </c>
      <c r="AU95" s="482">
        <v>66762</v>
      </c>
      <c r="AV95" s="482">
        <v>96762</v>
      </c>
      <c r="AW95" s="481" t="s">
        <v>519</v>
      </c>
      <c r="AX95" s="482">
        <v>0</v>
      </c>
      <c r="AY95" s="482">
        <v>0</v>
      </c>
      <c r="AZ95" s="482">
        <v>0</v>
      </c>
      <c r="BA95" s="482"/>
      <c r="BB95" s="482">
        <v>0</v>
      </c>
      <c r="BC95" s="482">
        <v>0</v>
      </c>
      <c r="BD95" s="482">
        <v>0</v>
      </c>
      <c r="BE95" s="482"/>
      <c r="BF95" s="482">
        <v>0</v>
      </c>
      <c r="BG95" s="482">
        <v>0</v>
      </c>
      <c r="BH95" s="482">
        <v>0</v>
      </c>
      <c r="BI95" s="481" t="s">
        <v>519</v>
      </c>
      <c r="BJ95" s="482">
        <v>0</v>
      </c>
      <c r="BK95" s="482">
        <v>0</v>
      </c>
      <c r="BL95" s="482">
        <v>0</v>
      </c>
      <c r="BM95" s="482"/>
      <c r="BN95" s="482">
        <v>29000</v>
      </c>
      <c r="BO95" s="482">
        <v>0</v>
      </c>
      <c r="BP95" s="482">
        <v>29000</v>
      </c>
      <c r="BQ95" s="482"/>
      <c r="BR95" s="482">
        <v>840000</v>
      </c>
      <c r="BS95" s="482">
        <v>407990</v>
      </c>
      <c r="BT95" s="482">
        <v>1247990</v>
      </c>
      <c r="BU95" s="481" t="s">
        <v>519</v>
      </c>
      <c r="BV95" s="482">
        <v>354400</v>
      </c>
      <c r="BW95" s="482">
        <v>0</v>
      </c>
      <c r="BX95" s="482">
        <v>354400</v>
      </c>
      <c r="BY95" s="482"/>
      <c r="BZ95" s="482">
        <v>840000</v>
      </c>
      <c r="CA95" s="482">
        <v>407990</v>
      </c>
      <c r="CB95" s="482">
        <v>1247990</v>
      </c>
    </row>
    <row r="96" spans="1:80" s="480" customFormat="1" ht="3" customHeight="1">
      <c r="A96" s="481"/>
      <c r="B96" s="482"/>
      <c r="C96" s="482"/>
      <c r="D96" s="482"/>
      <c r="E96" s="482"/>
      <c r="F96" s="482"/>
      <c r="G96" s="482"/>
      <c r="H96" s="482"/>
      <c r="I96" s="482"/>
      <c r="J96" s="482"/>
      <c r="K96" s="482"/>
      <c r="L96" s="482"/>
      <c r="M96" s="481"/>
      <c r="N96" s="482"/>
      <c r="O96" s="482"/>
      <c r="P96" s="482"/>
      <c r="Q96" s="482"/>
      <c r="R96" s="482"/>
      <c r="S96" s="482"/>
      <c r="T96" s="482"/>
      <c r="U96" s="482"/>
      <c r="V96" s="482"/>
      <c r="W96" s="482"/>
      <c r="X96" s="482"/>
      <c r="Y96" s="481"/>
      <c r="Z96" s="482"/>
      <c r="AA96" s="482"/>
      <c r="AB96" s="482"/>
      <c r="AC96" s="482"/>
      <c r="AD96" s="482"/>
      <c r="AE96" s="482"/>
      <c r="AF96" s="482"/>
      <c r="AG96" s="482"/>
      <c r="AH96" s="482"/>
      <c r="AI96" s="482"/>
      <c r="AJ96" s="482"/>
      <c r="AK96" s="481"/>
      <c r="AL96" s="482"/>
      <c r="AM96" s="482"/>
      <c r="AN96" s="482"/>
      <c r="AO96" s="482"/>
      <c r="AP96" s="482"/>
      <c r="AQ96" s="482"/>
      <c r="AR96" s="482"/>
      <c r="AS96" s="482"/>
      <c r="AT96" s="482"/>
      <c r="AU96" s="482"/>
      <c r="AV96" s="482"/>
      <c r="AW96" s="481"/>
      <c r="AX96" s="482"/>
      <c r="AY96" s="482"/>
      <c r="AZ96" s="482"/>
      <c r="BA96" s="482"/>
      <c r="BB96" s="482">
        <v>0</v>
      </c>
      <c r="BC96" s="482">
        <v>0</v>
      </c>
      <c r="BD96" s="482">
        <v>0</v>
      </c>
      <c r="BE96" s="482"/>
      <c r="BF96" s="482">
        <v>0</v>
      </c>
      <c r="BG96" s="482">
        <v>0</v>
      </c>
      <c r="BH96" s="482">
        <v>0</v>
      </c>
      <c r="BI96" s="481"/>
      <c r="BJ96" s="482">
        <v>0</v>
      </c>
      <c r="BK96" s="482">
        <v>0</v>
      </c>
      <c r="BL96" s="482">
        <v>0</v>
      </c>
      <c r="BM96" s="482"/>
      <c r="BN96" s="482">
        <v>0</v>
      </c>
      <c r="BO96" s="482">
        <v>0</v>
      </c>
      <c r="BP96" s="482">
        <v>0</v>
      </c>
      <c r="BQ96" s="482"/>
      <c r="BR96" s="482"/>
      <c r="BS96" s="482"/>
      <c r="BT96" s="482"/>
      <c r="BU96" s="481"/>
      <c r="BV96" s="482"/>
      <c r="BW96" s="482"/>
      <c r="BX96" s="482"/>
      <c r="BY96" s="482"/>
      <c r="BZ96" s="482"/>
      <c r="CA96" s="482"/>
      <c r="CB96" s="482"/>
    </row>
    <row r="97" spans="1:80" s="474" customFormat="1" ht="8.25" customHeight="1">
      <c r="A97" s="470" t="s">
        <v>573</v>
      </c>
      <c r="B97" s="471">
        <v>931154.19900000002</v>
      </c>
      <c r="C97" s="471">
        <v>3280177.8119999999</v>
      </c>
      <c r="D97" s="471">
        <v>4211332.0109999999</v>
      </c>
      <c r="E97" s="471"/>
      <c r="F97" s="471">
        <v>182969.94</v>
      </c>
      <c r="G97" s="471">
        <v>70995.928</v>
      </c>
      <c r="H97" s="471">
        <v>253965.86799999999</v>
      </c>
      <c r="I97" s="471"/>
      <c r="J97" s="471">
        <v>4374216.7570000002</v>
      </c>
      <c r="K97" s="471">
        <v>5671016.4000000004</v>
      </c>
      <c r="L97" s="471">
        <v>10045233.158</v>
      </c>
      <c r="M97" s="470" t="s">
        <v>573</v>
      </c>
      <c r="N97" s="471">
        <v>890673.97400000005</v>
      </c>
      <c r="O97" s="471">
        <v>210609.01500000001</v>
      </c>
      <c r="P97" s="471">
        <v>1101282.9890000001</v>
      </c>
      <c r="Q97" s="471"/>
      <c r="R97" s="471">
        <v>763180.76699999999</v>
      </c>
      <c r="S97" s="471">
        <v>1230761.923</v>
      </c>
      <c r="T97" s="471">
        <v>1993942.6910000001</v>
      </c>
      <c r="U97" s="471"/>
      <c r="V97" s="471">
        <v>885148.97600000002</v>
      </c>
      <c r="W97" s="471">
        <v>9620021.4869999997</v>
      </c>
      <c r="X97" s="471">
        <v>10505170.463</v>
      </c>
      <c r="Y97" s="470" t="s">
        <v>573</v>
      </c>
      <c r="Z97" s="471">
        <v>0</v>
      </c>
      <c r="AA97" s="471">
        <v>102316.428</v>
      </c>
      <c r="AB97" s="471">
        <v>102316.428</v>
      </c>
      <c r="AC97" s="471"/>
      <c r="AD97" s="471">
        <v>1829608.537</v>
      </c>
      <c r="AE97" s="471">
        <v>2084091.86</v>
      </c>
      <c r="AF97" s="471">
        <v>3913700.398</v>
      </c>
      <c r="AG97" s="471"/>
      <c r="AH97" s="471">
        <v>1597463.3770000001</v>
      </c>
      <c r="AI97" s="471">
        <v>647549.61</v>
      </c>
      <c r="AJ97" s="471">
        <v>2245012.9870000002</v>
      </c>
      <c r="AK97" s="470" t="s">
        <v>573</v>
      </c>
      <c r="AL97" s="471">
        <v>198780.01500000001</v>
      </c>
      <c r="AM97" s="471">
        <v>40930.06</v>
      </c>
      <c r="AN97" s="471">
        <v>239710.07500000001</v>
      </c>
      <c r="AO97" s="471"/>
      <c r="AP97" s="471">
        <v>0</v>
      </c>
      <c r="AQ97" s="471">
        <v>66.48</v>
      </c>
      <c r="AR97" s="471">
        <v>66.48</v>
      </c>
      <c r="AS97" s="471"/>
      <c r="AT97" s="471">
        <v>0</v>
      </c>
      <c r="AU97" s="471">
        <v>1367879.2</v>
      </c>
      <c r="AV97" s="471">
        <v>1367879.2</v>
      </c>
      <c r="AW97" s="470" t="s">
        <v>573</v>
      </c>
      <c r="AX97" s="471">
        <v>0</v>
      </c>
      <c r="AY97" s="471">
        <v>0</v>
      </c>
      <c r="AZ97" s="471">
        <v>0</v>
      </c>
      <c r="BA97" s="471"/>
      <c r="BB97" s="471">
        <v>33089.620000000003</v>
      </c>
      <c r="BC97" s="471">
        <v>0</v>
      </c>
      <c r="BD97" s="471">
        <v>33089.620000000003</v>
      </c>
      <c r="BE97" s="471"/>
      <c r="BF97" s="471">
        <v>0</v>
      </c>
      <c r="BG97" s="471">
        <v>363482</v>
      </c>
      <c r="BH97" s="471">
        <v>363482</v>
      </c>
      <c r="BI97" s="470" t="s">
        <v>573</v>
      </c>
      <c r="BJ97" s="471">
        <v>0</v>
      </c>
      <c r="BK97" s="471">
        <v>0</v>
      </c>
      <c r="BL97" s="471">
        <v>0</v>
      </c>
      <c r="BM97" s="471"/>
      <c r="BN97" s="471">
        <v>0</v>
      </c>
      <c r="BO97" s="471">
        <v>110342.75</v>
      </c>
      <c r="BP97" s="471">
        <v>110342.75</v>
      </c>
      <c r="BQ97" s="471"/>
      <c r="BR97" s="471">
        <v>11686286.162</v>
      </c>
      <c r="BS97" s="471">
        <v>24800240.952999998</v>
      </c>
      <c r="BT97" s="471">
        <v>36486527.118000001</v>
      </c>
      <c r="BU97" s="470" t="s">
        <v>573</v>
      </c>
      <c r="BV97" s="471">
        <v>4374216.7570000002</v>
      </c>
      <c r="BW97" s="471">
        <v>5671016.4000000004</v>
      </c>
      <c r="BX97" s="471">
        <v>10045233.158</v>
      </c>
      <c r="BY97" s="471"/>
      <c r="BZ97" s="471">
        <v>11686286.162</v>
      </c>
      <c r="CA97" s="471">
        <v>24800240.952999994</v>
      </c>
      <c r="CB97" s="471">
        <v>36486527.118000001</v>
      </c>
    </row>
    <row r="98" spans="1:80" s="474" customFormat="1" ht="8.25" customHeight="1">
      <c r="A98" s="478" t="s">
        <v>574</v>
      </c>
      <c r="B98" s="476">
        <v>931154.19900000002</v>
      </c>
      <c r="C98" s="476">
        <v>323.94799999999998</v>
      </c>
      <c r="D98" s="476">
        <v>931478.147</v>
      </c>
      <c r="E98" s="476"/>
      <c r="F98" s="476">
        <v>182969.94</v>
      </c>
      <c r="G98" s="476">
        <v>34.235999999999997</v>
      </c>
      <c r="H98" s="476">
        <v>183004.17600000001</v>
      </c>
      <c r="I98" s="476"/>
      <c r="J98" s="476">
        <v>4374216.7570000002</v>
      </c>
      <c r="K98" s="476">
        <v>202041.625</v>
      </c>
      <c r="L98" s="476">
        <v>4576258.3820000002</v>
      </c>
      <c r="M98" s="478" t="s">
        <v>574</v>
      </c>
      <c r="N98" s="476">
        <v>890673.97400000005</v>
      </c>
      <c r="O98" s="476">
        <v>59066.347000000002</v>
      </c>
      <c r="P98" s="476">
        <v>949740.321</v>
      </c>
      <c r="Q98" s="476"/>
      <c r="R98" s="476">
        <v>763180.76699999999</v>
      </c>
      <c r="S98" s="476">
        <v>1228.423</v>
      </c>
      <c r="T98" s="476">
        <v>764409.19099999999</v>
      </c>
      <c r="U98" s="476"/>
      <c r="V98" s="476">
        <v>885148.97600000002</v>
      </c>
      <c r="W98" s="476">
        <v>6316.2020000000002</v>
      </c>
      <c r="X98" s="476">
        <v>891465.17799999996</v>
      </c>
      <c r="Y98" s="478" t="s">
        <v>574</v>
      </c>
      <c r="Z98" s="476">
        <v>0</v>
      </c>
      <c r="AA98" s="476">
        <v>0</v>
      </c>
      <c r="AB98" s="476">
        <v>0</v>
      </c>
      <c r="AC98" s="476"/>
      <c r="AD98" s="476">
        <v>1829608.537</v>
      </c>
      <c r="AE98" s="476">
        <v>222081.13500000001</v>
      </c>
      <c r="AF98" s="476">
        <v>2051689.673</v>
      </c>
      <c r="AG98" s="476"/>
      <c r="AH98" s="476">
        <v>1256712.692</v>
      </c>
      <c r="AI98" s="476">
        <v>425009.61</v>
      </c>
      <c r="AJ98" s="476">
        <v>1681722.3019999999</v>
      </c>
      <c r="AK98" s="478" t="s">
        <v>574</v>
      </c>
      <c r="AL98" s="476">
        <v>198780.01500000001</v>
      </c>
      <c r="AM98" s="476">
        <v>38333.760000000002</v>
      </c>
      <c r="AN98" s="476">
        <v>237113.77499999999</v>
      </c>
      <c r="AO98" s="476"/>
      <c r="AP98" s="476">
        <v>0</v>
      </c>
      <c r="AQ98" s="476">
        <v>66.48</v>
      </c>
      <c r="AR98" s="476">
        <v>66.48</v>
      </c>
      <c r="AS98" s="476"/>
      <c r="AT98" s="476">
        <v>0</v>
      </c>
      <c r="AU98" s="476">
        <v>448047.2</v>
      </c>
      <c r="AV98" s="476">
        <v>448047.2</v>
      </c>
      <c r="AW98" s="478" t="s">
        <v>574</v>
      </c>
      <c r="AX98" s="476">
        <v>0</v>
      </c>
      <c r="AY98" s="476">
        <v>0</v>
      </c>
      <c r="AZ98" s="476">
        <v>0</v>
      </c>
      <c r="BA98" s="476"/>
      <c r="BB98" s="476">
        <v>33089.620000000003</v>
      </c>
      <c r="BC98" s="476">
        <v>0</v>
      </c>
      <c r="BD98" s="476">
        <v>33089.620000000003</v>
      </c>
      <c r="BE98" s="476"/>
      <c r="BF98" s="476">
        <v>0</v>
      </c>
      <c r="BG98" s="476">
        <v>0</v>
      </c>
      <c r="BH98" s="476">
        <v>0</v>
      </c>
      <c r="BI98" s="478" t="s">
        <v>574</v>
      </c>
      <c r="BJ98" s="476">
        <v>0</v>
      </c>
      <c r="BK98" s="476">
        <v>0</v>
      </c>
      <c r="BL98" s="476">
        <v>0</v>
      </c>
      <c r="BM98" s="476"/>
      <c r="BN98" s="476">
        <v>0</v>
      </c>
      <c r="BO98" s="476">
        <v>0</v>
      </c>
      <c r="BP98" s="476">
        <v>0</v>
      </c>
      <c r="BQ98" s="476"/>
      <c r="BR98" s="476">
        <v>11345535.477</v>
      </c>
      <c r="BS98" s="476">
        <v>1402548.966</v>
      </c>
      <c r="BT98" s="476">
        <v>12748084.444999998</v>
      </c>
      <c r="BU98" s="478" t="s">
        <v>574</v>
      </c>
      <c r="BV98" s="476">
        <v>4374216.7570000002</v>
      </c>
      <c r="BW98" s="476">
        <v>202041.625</v>
      </c>
      <c r="BX98" s="476">
        <v>4576258.3820000002</v>
      </c>
      <c r="BY98" s="476"/>
      <c r="BZ98" s="476">
        <v>11345535.477</v>
      </c>
      <c r="CA98" s="476">
        <v>1402548.966</v>
      </c>
      <c r="CB98" s="476">
        <v>12748084.444999998</v>
      </c>
    </row>
    <row r="99" spans="1:80" s="474" customFormat="1" ht="8.25" customHeight="1">
      <c r="A99" s="478" t="s">
        <v>575</v>
      </c>
      <c r="B99" s="476">
        <v>0</v>
      </c>
      <c r="C99" s="476">
        <v>3279853.8640000001</v>
      </c>
      <c r="D99" s="476">
        <v>3279853.8640000001</v>
      </c>
      <c r="E99" s="476"/>
      <c r="F99" s="476">
        <v>0</v>
      </c>
      <c r="G99" s="476">
        <v>70961.691000000006</v>
      </c>
      <c r="H99" s="476">
        <v>70961.691000000006</v>
      </c>
      <c r="I99" s="476"/>
      <c r="J99" s="476">
        <v>0</v>
      </c>
      <c r="K99" s="476">
        <v>5468974.7750000004</v>
      </c>
      <c r="L99" s="476">
        <v>5468974.7750000004</v>
      </c>
      <c r="M99" s="478" t="s">
        <v>575</v>
      </c>
      <c r="N99" s="476">
        <v>0</v>
      </c>
      <c r="O99" s="476">
        <v>151542.66699999999</v>
      </c>
      <c r="P99" s="476">
        <v>151542.66699999999</v>
      </c>
      <c r="Q99" s="476"/>
      <c r="R99" s="476">
        <v>0</v>
      </c>
      <c r="S99" s="476">
        <v>1229533.5</v>
      </c>
      <c r="T99" s="476">
        <v>1229533.5</v>
      </c>
      <c r="U99" s="476"/>
      <c r="V99" s="476">
        <v>0</v>
      </c>
      <c r="W99" s="476">
        <v>9613705.2850000001</v>
      </c>
      <c r="X99" s="476">
        <v>9613705.2850000001</v>
      </c>
      <c r="Y99" s="478" t="s">
        <v>575</v>
      </c>
      <c r="Z99" s="476">
        <v>0</v>
      </c>
      <c r="AA99" s="476">
        <v>102316.428</v>
      </c>
      <c r="AB99" s="476">
        <v>102316.428</v>
      </c>
      <c r="AC99" s="476"/>
      <c r="AD99" s="476">
        <v>0</v>
      </c>
      <c r="AE99" s="476">
        <v>1862010.7250000001</v>
      </c>
      <c r="AF99" s="476">
        <v>1862010.7250000001</v>
      </c>
      <c r="AG99" s="476"/>
      <c r="AH99" s="476">
        <v>340750.685</v>
      </c>
      <c r="AI99" s="476">
        <v>222540</v>
      </c>
      <c r="AJ99" s="476">
        <v>563290.68500000006</v>
      </c>
      <c r="AK99" s="478" t="s">
        <v>575</v>
      </c>
      <c r="AL99" s="476">
        <v>0</v>
      </c>
      <c r="AM99" s="476">
        <v>2596.3000000000002</v>
      </c>
      <c r="AN99" s="476">
        <v>2596.3000000000002</v>
      </c>
      <c r="AO99" s="476"/>
      <c r="AP99" s="476">
        <v>0</v>
      </c>
      <c r="AQ99" s="476">
        <v>0</v>
      </c>
      <c r="AR99" s="476">
        <v>0</v>
      </c>
      <c r="AS99" s="476"/>
      <c r="AT99" s="476">
        <v>0</v>
      </c>
      <c r="AU99" s="476">
        <v>919832</v>
      </c>
      <c r="AV99" s="476">
        <v>919832</v>
      </c>
      <c r="AW99" s="478" t="s">
        <v>575</v>
      </c>
      <c r="AX99" s="476">
        <v>0</v>
      </c>
      <c r="AY99" s="476">
        <v>0</v>
      </c>
      <c r="AZ99" s="476">
        <v>0</v>
      </c>
      <c r="BA99" s="476"/>
      <c r="BB99" s="476">
        <v>0</v>
      </c>
      <c r="BC99" s="476">
        <v>0</v>
      </c>
      <c r="BD99" s="476">
        <v>0</v>
      </c>
      <c r="BE99" s="476"/>
      <c r="BF99" s="476">
        <v>0</v>
      </c>
      <c r="BG99" s="476">
        <v>363482</v>
      </c>
      <c r="BH99" s="476">
        <v>363482</v>
      </c>
      <c r="BI99" s="478" t="s">
        <v>575</v>
      </c>
      <c r="BJ99" s="476">
        <v>0</v>
      </c>
      <c r="BK99" s="476">
        <v>0</v>
      </c>
      <c r="BL99" s="476">
        <v>0</v>
      </c>
      <c r="BM99" s="476"/>
      <c r="BN99" s="476">
        <v>0</v>
      </c>
      <c r="BO99" s="476">
        <v>110342.75</v>
      </c>
      <c r="BP99" s="476">
        <v>110342.75</v>
      </c>
      <c r="BQ99" s="476"/>
      <c r="BR99" s="476">
        <v>340750.685</v>
      </c>
      <c r="BS99" s="476">
        <v>23397691.984999999</v>
      </c>
      <c r="BT99" s="476">
        <v>23738442.669999998</v>
      </c>
      <c r="BU99" s="478" t="s">
        <v>575</v>
      </c>
      <c r="BV99" s="476">
        <v>0</v>
      </c>
      <c r="BW99" s="476">
        <v>5468974.7750000004</v>
      </c>
      <c r="BX99" s="476">
        <v>5468974.7750000004</v>
      </c>
      <c r="BY99" s="476"/>
      <c r="BZ99" s="476">
        <v>340750.685</v>
      </c>
      <c r="CA99" s="476">
        <v>23397691.984999999</v>
      </c>
      <c r="CB99" s="476">
        <v>23738442.669999994</v>
      </c>
    </row>
    <row r="100" spans="1:80" s="480" customFormat="1" ht="3" customHeight="1">
      <c r="A100" s="478"/>
      <c r="B100" s="476"/>
      <c r="C100" s="476"/>
      <c r="D100" s="476"/>
      <c r="E100" s="476"/>
      <c r="F100" s="476"/>
      <c r="G100" s="476"/>
      <c r="H100" s="476"/>
      <c r="I100" s="476"/>
      <c r="J100" s="476"/>
      <c r="K100" s="476"/>
      <c r="L100" s="476"/>
      <c r="M100" s="478"/>
      <c r="N100" s="476"/>
      <c r="O100" s="476"/>
      <c r="P100" s="476"/>
      <c r="Q100" s="476"/>
      <c r="R100" s="476"/>
      <c r="S100" s="476"/>
      <c r="T100" s="476"/>
      <c r="U100" s="476"/>
      <c r="V100" s="476"/>
      <c r="W100" s="476"/>
      <c r="X100" s="476"/>
      <c r="Y100" s="478"/>
      <c r="Z100" s="476"/>
      <c r="AA100" s="476"/>
      <c r="AB100" s="476"/>
      <c r="AC100" s="476"/>
      <c r="AD100" s="476"/>
      <c r="AE100" s="476"/>
      <c r="AF100" s="476"/>
      <c r="AG100" s="476"/>
      <c r="AH100" s="476"/>
      <c r="AI100" s="476"/>
      <c r="AJ100" s="476"/>
      <c r="AK100" s="478"/>
      <c r="AL100" s="476"/>
      <c r="AM100" s="476"/>
      <c r="AN100" s="476"/>
      <c r="AO100" s="476"/>
      <c r="AP100" s="476"/>
      <c r="AQ100" s="476"/>
      <c r="AR100" s="476"/>
      <c r="AS100" s="476"/>
      <c r="AT100" s="476"/>
      <c r="AU100" s="476"/>
      <c r="AV100" s="476"/>
      <c r="AW100" s="478"/>
      <c r="AX100" s="476"/>
      <c r="AY100" s="476"/>
      <c r="AZ100" s="476"/>
      <c r="BA100" s="476"/>
      <c r="BB100" s="476"/>
      <c r="BC100" s="476"/>
      <c r="BD100" s="476"/>
      <c r="BE100" s="476"/>
      <c r="BF100" s="476"/>
      <c r="BG100" s="476"/>
      <c r="BH100" s="476"/>
      <c r="BI100" s="478"/>
      <c r="BJ100" s="476"/>
      <c r="BK100" s="476"/>
      <c r="BL100" s="476"/>
      <c r="BM100" s="476"/>
      <c r="BN100" s="476"/>
      <c r="BO100" s="476"/>
      <c r="BP100" s="476"/>
      <c r="BQ100" s="476"/>
      <c r="BR100" s="476"/>
      <c r="BS100" s="476"/>
      <c r="BT100" s="476"/>
      <c r="BU100" s="478"/>
      <c r="BV100" s="476"/>
      <c r="BW100" s="476"/>
      <c r="BX100" s="476"/>
      <c r="BY100" s="476"/>
      <c r="BZ100" s="476"/>
      <c r="CA100" s="476"/>
      <c r="CB100" s="476"/>
    </row>
    <row r="101" spans="1:80" s="474" customFormat="1" ht="8.25" customHeight="1">
      <c r="A101" s="470" t="s">
        <v>576</v>
      </c>
      <c r="B101" s="471">
        <v>246550</v>
      </c>
      <c r="C101" s="471">
        <v>0</v>
      </c>
      <c r="D101" s="471">
        <v>246550</v>
      </c>
      <c r="E101" s="471"/>
      <c r="F101" s="471">
        <v>0</v>
      </c>
      <c r="G101" s="471">
        <v>0</v>
      </c>
      <c r="H101" s="471">
        <v>0</v>
      </c>
      <c r="I101" s="471"/>
      <c r="J101" s="471">
        <v>2497179.628</v>
      </c>
      <c r="K101" s="471">
        <v>2763884.81</v>
      </c>
      <c r="L101" s="471">
        <v>5261064.4390000002</v>
      </c>
      <c r="M101" s="470" t="s">
        <v>576</v>
      </c>
      <c r="N101" s="471">
        <v>86422</v>
      </c>
      <c r="O101" s="471">
        <v>29657.164000000001</v>
      </c>
      <c r="P101" s="471">
        <v>116079.164</v>
      </c>
      <c r="Q101" s="471"/>
      <c r="R101" s="471">
        <v>295954.32</v>
      </c>
      <c r="S101" s="471">
        <v>43024.4</v>
      </c>
      <c r="T101" s="471">
        <v>338978.72</v>
      </c>
      <c r="U101" s="471"/>
      <c r="V101" s="471">
        <v>5665.335</v>
      </c>
      <c r="W101" s="471">
        <v>284.63900000000001</v>
      </c>
      <c r="X101" s="471">
        <v>5949.9740000000002</v>
      </c>
      <c r="Y101" s="470" t="s">
        <v>576</v>
      </c>
      <c r="Z101" s="471">
        <v>0</v>
      </c>
      <c r="AA101" s="471">
        <v>0</v>
      </c>
      <c r="AB101" s="471">
        <v>0</v>
      </c>
      <c r="AC101" s="471"/>
      <c r="AD101" s="471">
        <v>496678.45500000002</v>
      </c>
      <c r="AE101" s="471">
        <v>1483600</v>
      </c>
      <c r="AF101" s="471">
        <v>1980278.4550000001</v>
      </c>
      <c r="AG101" s="471"/>
      <c r="AH101" s="471">
        <v>406722.97700000001</v>
      </c>
      <c r="AI101" s="471">
        <v>0</v>
      </c>
      <c r="AJ101" s="471">
        <v>406722.97700000001</v>
      </c>
      <c r="AK101" s="470" t="s">
        <v>576</v>
      </c>
      <c r="AL101" s="471">
        <v>0</v>
      </c>
      <c r="AM101" s="471">
        <v>0</v>
      </c>
      <c r="AN101" s="471">
        <v>0</v>
      </c>
      <c r="AO101" s="471"/>
      <c r="AP101" s="471">
        <v>403529.565</v>
      </c>
      <c r="AQ101" s="471">
        <v>0</v>
      </c>
      <c r="AR101" s="471">
        <v>403529.565</v>
      </c>
      <c r="AS101" s="471"/>
      <c r="AT101" s="471">
        <v>136100</v>
      </c>
      <c r="AU101" s="471">
        <v>0</v>
      </c>
      <c r="AV101" s="471">
        <v>136100</v>
      </c>
      <c r="AW101" s="470" t="s">
        <v>576</v>
      </c>
      <c r="AX101" s="471">
        <v>156013.75</v>
      </c>
      <c r="AY101" s="471">
        <v>0</v>
      </c>
      <c r="AZ101" s="471">
        <v>156013.75</v>
      </c>
      <c r="BA101" s="471"/>
      <c r="BB101" s="471">
        <v>0</v>
      </c>
      <c r="BC101" s="471">
        <v>0</v>
      </c>
      <c r="BD101" s="471">
        <v>0</v>
      </c>
      <c r="BE101" s="471"/>
      <c r="BF101" s="471">
        <v>0</v>
      </c>
      <c r="BG101" s="471">
        <v>0</v>
      </c>
      <c r="BH101" s="471">
        <v>0</v>
      </c>
      <c r="BI101" s="470" t="s">
        <v>576</v>
      </c>
      <c r="BJ101" s="471">
        <v>0</v>
      </c>
      <c r="BK101" s="471">
        <v>0</v>
      </c>
      <c r="BL101" s="471">
        <v>0</v>
      </c>
      <c r="BM101" s="471"/>
      <c r="BN101" s="471">
        <v>0</v>
      </c>
      <c r="BO101" s="471">
        <v>0</v>
      </c>
      <c r="BP101" s="471">
        <v>0</v>
      </c>
      <c r="BQ101" s="471"/>
      <c r="BR101" s="471">
        <v>4730816.03</v>
      </c>
      <c r="BS101" s="471">
        <v>4320451.0130000003</v>
      </c>
      <c r="BT101" s="471">
        <v>9051267.0439999998</v>
      </c>
      <c r="BU101" s="470" t="s">
        <v>576</v>
      </c>
      <c r="BV101" s="471">
        <v>2497179.628</v>
      </c>
      <c r="BW101" s="471">
        <v>2763884.81</v>
      </c>
      <c r="BX101" s="471">
        <v>5261064.4390000002</v>
      </c>
      <c r="BY101" s="471"/>
      <c r="BZ101" s="471">
        <v>4730816.03</v>
      </c>
      <c r="CA101" s="471">
        <v>4320451.0130000003</v>
      </c>
      <c r="CB101" s="471">
        <v>9051267.0439999998</v>
      </c>
    </row>
    <row r="102" spans="1:80" s="474" customFormat="1" ht="8.25" customHeight="1">
      <c r="A102" s="478" t="s">
        <v>577</v>
      </c>
      <c r="B102" s="476">
        <v>0</v>
      </c>
      <c r="C102" s="476">
        <v>0</v>
      </c>
      <c r="D102" s="476">
        <v>0</v>
      </c>
      <c r="E102" s="476"/>
      <c r="F102" s="476">
        <v>0</v>
      </c>
      <c r="G102" s="476">
        <v>0</v>
      </c>
      <c r="H102" s="476">
        <v>0</v>
      </c>
      <c r="I102" s="476"/>
      <c r="J102" s="476">
        <v>0</v>
      </c>
      <c r="K102" s="476">
        <v>0</v>
      </c>
      <c r="L102" s="476">
        <v>0</v>
      </c>
      <c r="M102" s="478" t="s">
        <v>577</v>
      </c>
      <c r="N102" s="476">
        <v>0</v>
      </c>
      <c r="O102" s="476">
        <v>0</v>
      </c>
      <c r="P102" s="476">
        <v>0</v>
      </c>
      <c r="Q102" s="476"/>
      <c r="R102" s="476">
        <v>0</v>
      </c>
      <c r="S102" s="476">
        <v>43024.4</v>
      </c>
      <c r="T102" s="476">
        <v>43024.4</v>
      </c>
      <c r="U102" s="476"/>
      <c r="V102" s="476">
        <v>0</v>
      </c>
      <c r="W102" s="476">
        <v>0</v>
      </c>
      <c r="X102" s="476">
        <v>0</v>
      </c>
      <c r="Y102" s="478" t="s">
        <v>577</v>
      </c>
      <c r="Z102" s="476">
        <v>0</v>
      </c>
      <c r="AA102" s="476">
        <v>0</v>
      </c>
      <c r="AB102" s="476">
        <v>0</v>
      </c>
      <c r="AC102" s="476"/>
      <c r="AD102" s="476">
        <v>0</v>
      </c>
      <c r="AE102" s="476">
        <v>0</v>
      </c>
      <c r="AF102" s="476">
        <v>0</v>
      </c>
      <c r="AG102" s="476"/>
      <c r="AH102" s="476">
        <v>0</v>
      </c>
      <c r="AI102" s="476">
        <v>0</v>
      </c>
      <c r="AJ102" s="476">
        <v>0</v>
      </c>
      <c r="AK102" s="478" t="s">
        <v>577</v>
      </c>
      <c r="AL102" s="476">
        <v>0</v>
      </c>
      <c r="AM102" s="476">
        <v>0</v>
      </c>
      <c r="AN102" s="476">
        <v>0</v>
      </c>
      <c r="AO102" s="476"/>
      <c r="AP102" s="476">
        <v>0</v>
      </c>
      <c r="AQ102" s="476">
        <v>0</v>
      </c>
      <c r="AR102" s="476">
        <v>0</v>
      </c>
      <c r="AS102" s="476"/>
      <c r="AT102" s="476">
        <v>0</v>
      </c>
      <c r="AU102" s="476">
        <v>0</v>
      </c>
      <c r="AV102" s="476">
        <v>0</v>
      </c>
      <c r="AW102" s="478" t="s">
        <v>577</v>
      </c>
      <c r="AX102" s="476">
        <v>0</v>
      </c>
      <c r="AY102" s="476">
        <v>0</v>
      </c>
      <c r="AZ102" s="476">
        <v>0</v>
      </c>
      <c r="BA102" s="476"/>
      <c r="BB102" s="476">
        <v>0</v>
      </c>
      <c r="BC102" s="476">
        <v>0</v>
      </c>
      <c r="BD102" s="476">
        <v>0</v>
      </c>
      <c r="BE102" s="476"/>
      <c r="BF102" s="476">
        <v>0</v>
      </c>
      <c r="BG102" s="476">
        <v>0</v>
      </c>
      <c r="BH102" s="476">
        <v>0</v>
      </c>
      <c r="BI102" s="478" t="s">
        <v>577</v>
      </c>
      <c r="BJ102" s="476">
        <v>0</v>
      </c>
      <c r="BK102" s="476">
        <v>0</v>
      </c>
      <c r="BL102" s="476">
        <v>0</v>
      </c>
      <c r="BM102" s="476"/>
      <c r="BN102" s="476">
        <v>0</v>
      </c>
      <c r="BO102" s="476">
        <v>0</v>
      </c>
      <c r="BP102" s="476">
        <v>0</v>
      </c>
      <c r="BQ102" s="476"/>
      <c r="BR102" s="476">
        <v>0</v>
      </c>
      <c r="BS102" s="476">
        <v>43024.4</v>
      </c>
      <c r="BT102" s="476">
        <v>43024.4</v>
      </c>
      <c r="BU102" s="478" t="s">
        <v>577</v>
      </c>
      <c r="BV102" s="476">
        <v>0</v>
      </c>
      <c r="BW102" s="476">
        <v>0</v>
      </c>
      <c r="BX102" s="476">
        <v>0</v>
      </c>
      <c r="BY102" s="476"/>
      <c r="BZ102" s="476">
        <v>0</v>
      </c>
      <c r="CA102" s="476">
        <v>43024.4</v>
      </c>
      <c r="CB102" s="476">
        <v>43024.4</v>
      </c>
    </row>
    <row r="103" spans="1:80" s="474" customFormat="1" ht="8.25" customHeight="1">
      <c r="A103" s="478" t="s">
        <v>578</v>
      </c>
      <c r="B103" s="476">
        <v>0</v>
      </c>
      <c r="C103" s="476">
        <v>0</v>
      </c>
      <c r="D103" s="476">
        <v>0</v>
      </c>
      <c r="E103" s="476"/>
      <c r="F103" s="476">
        <v>0</v>
      </c>
      <c r="G103" s="476">
        <v>0</v>
      </c>
      <c r="H103" s="476">
        <v>0</v>
      </c>
      <c r="I103" s="476"/>
      <c r="J103" s="476">
        <v>0</v>
      </c>
      <c r="K103" s="476">
        <v>0</v>
      </c>
      <c r="L103" s="476">
        <v>0</v>
      </c>
      <c r="M103" s="478" t="s">
        <v>578</v>
      </c>
      <c r="N103" s="476">
        <v>0</v>
      </c>
      <c r="O103" s="476">
        <v>0</v>
      </c>
      <c r="P103" s="476">
        <v>0</v>
      </c>
      <c r="Q103" s="476"/>
      <c r="R103" s="476">
        <v>0</v>
      </c>
      <c r="S103" s="476">
        <v>0</v>
      </c>
      <c r="T103" s="476">
        <v>0</v>
      </c>
      <c r="U103" s="476"/>
      <c r="V103" s="476">
        <v>0</v>
      </c>
      <c r="W103" s="476">
        <v>0</v>
      </c>
      <c r="X103" s="476">
        <v>0</v>
      </c>
      <c r="Y103" s="478" t="s">
        <v>578</v>
      </c>
      <c r="Z103" s="476">
        <v>0</v>
      </c>
      <c r="AA103" s="476">
        <v>0</v>
      </c>
      <c r="AB103" s="476">
        <v>0</v>
      </c>
      <c r="AC103" s="476"/>
      <c r="AD103" s="476">
        <v>0</v>
      </c>
      <c r="AE103" s="476">
        <v>0</v>
      </c>
      <c r="AF103" s="476">
        <v>0</v>
      </c>
      <c r="AG103" s="476"/>
      <c r="AH103" s="476">
        <v>0</v>
      </c>
      <c r="AI103" s="476">
        <v>0</v>
      </c>
      <c r="AJ103" s="476">
        <v>0</v>
      </c>
      <c r="AK103" s="478" t="s">
        <v>578</v>
      </c>
      <c r="AL103" s="476">
        <v>0</v>
      </c>
      <c r="AM103" s="476">
        <v>0</v>
      </c>
      <c r="AN103" s="476">
        <v>0</v>
      </c>
      <c r="AO103" s="476"/>
      <c r="AP103" s="476">
        <v>0</v>
      </c>
      <c r="AQ103" s="476">
        <v>0</v>
      </c>
      <c r="AR103" s="476">
        <v>0</v>
      </c>
      <c r="AS103" s="476"/>
      <c r="AT103" s="476">
        <v>0</v>
      </c>
      <c r="AU103" s="476">
        <v>0</v>
      </c>
      <c r="AV103" s="476">
        <v>0</v>
      </c>
      <c r="AW103" s="478" t="s">
        <v>578</v>
      </c>
      <c r="AX103" s="476">
        <v>0</v>
      </c>
      <c r="AY103" s="476">
        <v>0</v>
      </c>
      <c r="AZ103" s="476">
        <v>0</v>
      </c>
      <c r="BA103" s="476"/>
      <c r="BB103" s="476">
        <v>0</v>
      </c>
      <c r="BC103" s="476">
        <v>0</v>
      </c>
      <c r="BD103" s="476">
        <v>0</v>
      </c>
      <c r="BE103" s="476"/>
      <c r="BF103" s="476">
        <v>0</v>
      </c>
      <c r="BG103" s="476">
        <v>0</v>
      </c>
      <c r="BH103" s="476">
        <v>0</v>
      </c>
      <c r="BI103" s="478" t="s">
        <v>578</v>
      </c>
      <c r="BJ103" s="476">
        <v>0</v>
      </c>
      <c r="BK103" s="476">
        <v>0</v>
      </c>
      <c r="BL103" s="476">
        <v>0</v>
      </c>
      <c r="BM103" s="476"/>
      <c r="BN103" s="476">
        <v>0</v>
      </c>
      <c r="BO103" s="476">
        <v>0</v>
      </c>
      <c r="BP103" s="476">
        <v>0</v>
      </c>
      <c r="BQ103" s="476"/>
      <c r="BR103" s="476">
        <v>0</v>
      </c>
      <c r="BS103" s="476">
        <v>0</v>
      </c>
      <c r="BT103" s="476">
        <v>0</v>
      </c>
      <c r="BU103" s="478" t="s">
        <v>578</v>
      </c>
      <c r="BV103" s="476">
        <v>0</v>
      </c>
      <c r="BW103" s="476">
        <v>0</v>
      </c>
      <c r="BX103" s="476">
        <v>0</v>
      </c>
      <c r="BY103" s="476"/>
      <c r="BZ103" s="476">
        <v>0</v>
      </c>
      <c r="CA103" s="476">
        <v>0</v>
      </c>
      <c r="CB103" s="476">
        <v>0</v>
      </c>
    </row>
    <row r="104" spans="1:80" s="474" customFormat="1" ht="8.25" customHeight="1">
      <c r="A104" s="478" t="s">
        <v>579</v>
      </c>
      <c r="B104" s="476">
        <v>246550</v>
      </c>
      <c r="C104" s="476">
        <v>0</v>
      </c>
      <c r="D104" s="476">
        <v>246550</v>
      </c>
      <c r="E104" s="476"/>
      <c r="F104" s="476">
        <v>0</v>
      </c>
      <c r="G104" s="476">
        <v>0</v>
      </c>
      <c r="H104" s="476">
        <v>0</v>
      </c>
      <c r="I104" s="476"/>
      <c r="J104" s="476">
        <v>2497179.628</v>
      </c>
      <c r="K104" s="476">
        <v>2763884.81</v>
      </c>
      <c r="L104" s="476">
        <v>5261064.4390000002</v>
      </c>
      <c r="M104" s="478" t="s">
        <v>579</v>
      </c>
      <c r="N104" s="476">
        <v>86422</v>
      </c>
      <c r="O104" s="476">
        <v>29657.164000000001</v>
      </c>
      <c r="P104" s="476">
        <v>116079.164</v>
      </c>
      <c r="Q104" s="476"/>
      <c r="R104" s="476">
        <v>295954.32</v>
      </c>
      <c r="S104" s="476">
        <v>0</v>
      </c>
      <c r="T104" s="476">
        <v>295954.32</v>
      </c>
      <c r="U104" s="476"/>
      <c r="V104" s="476">
        <v>5665.335</v>
      </c>
      <c r="W104" s="476">
        <v>284.63900000000001</v>
      </c>
      <c r="X104" s="476">
        <v>5949.9740000000002</v>
      </c>
      <c r="Y104" s="478" t="s">
        <v>579</v>
      </c>
      <c r="Z104" s="476">
        <v>0</v>
      </c>
      <c r="AA104" s="476">
        <v>0</v>
      </c>
      <c r="AB104" s="476">
        <v>0</v>
      </c>
      <c r="AC104" s="476"/>
      <c r="AD104" s="476">
        <v>496678.45500000002</v>
      </c>
      <c r="AE104" s="476">
        <v>1483600</v>
      </c>
      <c r="AF104" s="476">
        <v>1980278.4550000001</v>
      </c>
      <c r="AG104" s="476"/>
      <c r="AH104" s="476">
        <v>406722.97700000001</v>
      </c>
      <c r="AI104" s="476">
        <v>0</v>
      </c>
      <c r="AJ104" s="476">
        <v>406722.97700000001</v>
      </c>
      <c r="AK104" s="478" t="s">
        <v>579</v>
      </c>
      <c r="AL104" s="476">
        <v>0</v>
      </c>
      <c r="AM104" s="476">
        <v>0</v>
      </c>
      <c r="AN104" s="476">
        <v>0</v>
      </c>
      <c r="AO104" s="476"/>
      <c r="AP104" s="476">
        <v>403529.565</v>
      </c>
      <c r="AQ104" s="476">
        <v>0</v>
      </c>
      <c r="AR104" s="476">
        <v>403529.565</v>
      </c>
      <c r="AS104" s="476"/>
      <c r="AT104" s="476">
        <v>136100</v>
      </c>
      <c r="AU104" s="476">
        <v>0</v>
      </c>
      <c r="AV104" s="476">
        <v>136100</v>
      </c>
      <c r="AW104" s="478" t="s">
        <v>579</v>
      </c>
      <c r="AX104" s="476">
        <v>156013.75</v>
      </c>
      <c r="AY104" s="476">
        <v>0</v>
      </c>
      <c r="AZ104" s="476">
        <v>156013.75</v>
      </c>
      <c r="BA104" s="476"/>
      <c r="BB104" s="476">
        <v>0</v>
      </c>
      <c r="BC104" s="476">
        <v>0</v>
      </c>
      <c r="BD104" s="476">
        <v>0</v>
      </c>
      <c r="BE104" s="476"/>
      <c r="BF104" s="476">
        <v>0</v>
      </c>
      <c r="BG104" s="476">
        <v>0</v>
      </c>
      <c r="BH104" s="476">
        <v>0</v>
      </c>
      <c r="BI104" s="478" t="s">
        <v>579</v>
      </c>
      <c r="BJ104" s="476">
        <v>0</v>
      </c>
      <c r="BK104" s="476">
        <v>0</v>
      </c>
      <c r="BL104" s="476">
        <v>0</v>
      </c>
      <c r="BM104" s="476"/>
      <c r="BN104" s="476">
        <v>0</v>
      </c>
      <c r="BO104" s="476">
        <v>0</v>
      </c>
      <c r="BP104" s="476">
        <v>0</v>
      </c>
      <c r="BQ104" s="476"/>
      <c r="BR104" s="476">
        <v>4730816.03</v>
      </c>
      <c r="BS104" s="476">
        <v>4277426.6129999999</v>
      </c>
      <c r="BT104" s="476">
        <v>9008242.6440000013</v>
      </c>
      <c r="BU104" s="478" t="s">
        <v>579</v>
      </c>
      <c r="BV104" s="476">
        <v>2497179.628</v>
      </c>
      <c r="BW104" s="476">
        <v>2763884.81</v>
      </c>
      <c r="BX104" s="476">
        <v>5261064.4390000002</v>
      </c>
      <c r="BY104" s="476"/>
      <c r="BZ104" s="476">
        <v>4730816.03</v>
      </c>
      <c r="CA104" s="476">
        <v>4277426.6129999999</v>
      </c>
      <c r="CB104" s="476">
        <v>9008242.6440000013</v>
      </c>
    </row>
    <row r="105" spans="1:80" s="480" customFormat="1" ht="3" customHeight="1">
      <c r="A105" s="478"/>
      <c r="B105" s="476"/>
      <c r="C105" s="476"/>
      <c r="D105" s="476"/>
      <c r="E105" s="476"/>
      <c r="F105" s="476"/>
      <c r="G105" s="476"/>
      <c r="H105" s="476"/>
      <c r="I105" s="476"/>
      <c r="J105" s="476"/>
      <c r="K105" s="476"/>
      <c r="L105" s="476"/>
      <c r="M105" s="478"/>
      <c r="N105" s="476"/>
      <c r="O105" s="476"/>
      <c r="P105" s="476"/>
      <c r="Q105" s="476"/>
      <c r="R105" s="476"/>
      <c r="S105" s="476"/>
      <c r="T105" s="476"/>
      <c r="U105" s="476"/>
      <c r="V105" s="476"/>
      <c r="W105" s="476"/>
      <c r="X105" s="476"/>
      <c r="Y105" s="478"/>
      <c r="Z105" s="476"/>
      <c r="AA105" s="476"/>
      <c r="AB105" s="476"/>
      <c r="AC105" s="476"/>
      <c r="AD105" s="476"/>
      <c r="AE105" s="476"/>
      <c r="AF105" s="476"/>
      <c r="AG105" s="476"/>
      <c r="AH105" s="476"/>
      <c r="AI105" s="476"/>
      <c r="AJ105" s="476"/>
      <c r="AK105" s="478"/>
      <c r="AL105" s="476"/>
      <c r="AM105" s="476"/>
      <c r="AN105" s="476"/>
      <c r="AO105" s="476"/>
      <c r="AP105" s="476"/>
      <c r="AQ105" s="476"/>
      <c r="AR105" s="476"/>
      <c r="AS105" s="476"/>
      <c r="AT105" s="476"/>
      <c r="AU105" s="476"/>
      <c r="AV105" s="476"/>
      <c r="AW105" s="478"/>
      <c r="AX105" s="476"/>
      <c r="AY105" s="476"/>
      <c r="AZ105" s="476"/>
      <c r="BA105" s="476"/>
      <c r="BB105" s="476"/>
      <c r="BC105" s="476"/>
      <c r="BD105" s="476"/>
      <c r="BE105" s="476"/>
      <c r="BF105" s="476"/>
      <c r="BG105" s="476"/>
      <c r="BH105" s="476"/>
      <c r="BI105" s="478"/>
      <c r="BJ105" s="476"/>
      <c r="BK105" s="476"/>
      <c r="BL105" s="476"/>
      <c r="BM105" s="476"/>
      <c r="BN105" s="476"/>
      <c r="BO105" s="476"/>
      <c r="BP105" s="476"/>
      <c r="BQ105" s="476"/>
      <c r="BR105" s="476"/>
      <c r="BS105" s="476"/>
      <c r="BT105" s="476"/>
      <c r="BU105" s="478"/>
      <c r="BV105" s="476"/>
      <c r="BW105" s="476"/>
      <c r="BX105" s="476"/>
      <c r="BY105" s="476"/>
      <c r="BZ105" s="476"/>
      <c r="CA105" s="476"/>
      <c r="CB105" s="476"/>
    </row>
    <row r="106" spans="1:80" s="474" customFormat="1" ht="8.25" customHeight="1">
      <c r="A106" s="481" t="s">
        <v>580</v>
      </c>
      <c r="B106" s="482">
        <v>9326502.7329999991</v>
      </c>
      <c r="C106" s="482">
        <v>422282.103</v>
      </c>
      <c r="D106" s="482">
        <v>9748784.8369999994</v>
      </c>
      <c r="E106" s="482"/>
      <c r="F106" s="482">
        <v>19859.705000000002</v>
      </c>
      <c r="G106" s="482">
        <v>2126.6489999999999</v>
      </c>
      <c r="H106" s="482">
        <v>21986.355</v>
      </c>
      <c r="I106" s="482"/>
      <c r="J106" s="482">
        <v>9276319.4780000001</v>
      </c>
      <c r="K106" s="482">
        <v>649729.36399999994</v>
      </c>
      <c r="L106" s="482">
        <v>9926048.8420000002</v>
      </c>
      <c r="M106" s="481" t="s">
        <v>580</v>
      </c>
      <c r="N106" s="482">
        <v>176772.84899999999</v>
      </c>
      <c r="O106" s="482">
        <v>4213.7839999999997</v>
      </c>
      <c r="P106" s="482">
        <v>180986.63399999999</v>
      </c>
      <c r="Q106" s="482"/>
      <c r="R106" s="482">
        <v>956585.85900000005</v>
      </c>
      <c r="S106" s="482">
        <v>224591.70199999999</v>
      </c>
      <c r="T106" s="482">
        <v>1181177.561</v>
      </c>
      <c r="U106" s="482"/>
      <c r="V106" s="482">
        <v>3602529.5550000002</v>
      </c>
      <c r="W106" s="482">
        <v>107650.22199999999</v>
      </c>
      <c r="X106" s="482">
        <v>3710179.7779999999</v>
      </c>
      <c r="Y106" s="481" t="s">
        <v>580</v>
      </c>
      <c r="Z106" s="482">
        <v>245529.60000000001</v>
      </c>
      <c r="AA106" s="482">
        <v>3495.5650000000001</v>
      </c>
      <c r="AB106" s="482">
        <v>249025.16500000001</v>
      </c>
      <c r="AC106" s="482"/>
      <c r="AD106" s="482">
        <v>5271012.7149999999</v>
      </c>
      <c r="AE106" s="482">
        <v>257056.65</v>
      </c>
      <c r="AF106" s="482">
        <v>5528069.3650000002</v>
      </c>
      <c r="AG106" s="482"/>
      <c r="AH106" s="482">
        <v>603827.36</v>
      </c>
      <c r="AI106" s="482">
        <v>34183.148000000001</v>
      </c>
      <c r="AJ106" s="482">
        <v>638010.50899999996</v>
      </c>
      <c r="AK106" s="481" t="s">
        <v>580</v>
      </c>
      <c r="AL106" s="482">
        <v>40956.237000000001</v>
      </c>
      <c r="AM106" s="482">
        <v>6094.1549999999997</v>
      </c>
      <c r="AN106" s="482">
        <v>47050.392</v>
      </c>
      <c r="AO106" s="482"/>
      <c r="AP106" s="482">
        <v>163485.769</v>
      </c>
      <c r="AQ106" s="482">
        <v>12094.644</v>
      </c>
      <c r="AR106" s="482">
        <v>175580.41399999999</v>
      </c>
      <c r="AS106" s="482"/>
      <c r="AT106" s="482">
        <v>460218.43599999999</v>
      </c>
      <c r="AU106" s="482">
        <v>88153.384000000005</v>
      </c>
      <c r="AV106" s="482">
        <v>548371.821</v>
      </c>
      <c r="AW106" s="481" t="s">
        <v>580</v>
      </c>
      <c r="AX106" s="482">
        <v>62260.71</v>
      </c>
      <c r="AY106" s="482">
        <v>19513.303</v>
      </c>
      <c r="AZ106" s="482">
        <v>81774.013999999996</v>
      </c>
      <c r="BA106" s="482"/>
      <c r="BB106" s="482">
        <v>12064.254000000001</v>
      </c>
      <c r="BC106" s="482">
        <v>847.62599999999998</v>
      </c>
      <c r="BD106" s="482">
        <v>12911.880999999999</v>
      </c>
      <c r="BE106" s="482"/>
      <c r="BF106" s="482">
        <v>7620.8890000000001</v>
      </c>
      <c r="BG106" s="482">
        <v>9.9030000000000005</v>
      </c>
      <c r="BH106" s="482">
        <v>7630.7929999999997</v>
      </c>
      <c r="BI106" s="481" t="s">
        <v>580</v>
      </c>
      <c r="BJ106" s="482">
        <v>5319.2629999999999</v>
      </c>
      <c r="BK106" s="482">
        <v>92.664000000000001</v>
      </c>
      <c r="BL106" s="482">
        <v>5411.9279999999999</v>
      </c>
      <c r="BM106" s="482"/>
      <c r="BN106" s="482">
        <v>47084.53</v>
      </c>
      <c r="BO106" s="482">
        <v>7294.6229999999996</v>
      </c>
      <c r="BP106" s="482">
        <v>54379.154000000002</v>
      </c>
      <c r="BQ106" s="482"/>
      <c r="BR106" s="482">
        <v>30277949.942000005</v>
      </c>
      <c r="BS106" s="482">
        <v>1839429.4890000001</v>
      </c>
      <c r="BT106" s="482">
        <v>32117379.443</v>
      </c>
      <c r="BU106" s="481" t="s">
        <v>580</v>
      </c>
      <c r="BV106" s="482">
        <v>9276319.4780000001</v>
      </c>
      <c r="BW106" s="482">
        <v>667093.68999999994</v>
      </c>
      <c r="BX106" s="482">
        <v>9943413.1679999996</v>
      </c>
      <c r="BY106" s="482"/>
      <c r="BZ106" s="482">
        <v>30277949.942000005</v>
      </c>
      <c r="CA106" s="482">
        <v>1856793.8149999999</v>
      </c>
      <c r="CB106" s="482">
        <v>32134743.769000001</v>
      </c>
    </row>
    <row r="107" spans="1:80" s="480" customFormat="1" ht="3" customHeight="1">
      <c r="A107" s="478"/>
      <c r="B107" s="482"/>
      <c r="C107" s="482"/>
      <c r="D107" s="482"/>
      <c r="E107" s="482"/>
      <c r="F107" s="482"/>
      <c r="G107" s="482"/>
      <c r="H107" s="482"/>
      <c r="I107" s="482"/>
      <c r="J107" s="482"/>
      <c r="K107" s="482"/>
      <c r="L107" s="482"/>
      <c r="M107" s="478"/>
      <c r="N107" s="482"/>
      <c r="O107" s="482"/>
      <c r="P107" s="482"/>
      <c r="Q107" s="482"/>
      <c r="R107" s="482"/>
      <c r="S107" s="482"/>
      <c r="T107" s="482"/>
      <c r="U107" s="482"/>
      <c r="V107" s="482"/>
      <c r="W107" s="482"/>
      <c r="X107" s="482"/>
      <c r="Y107" s="478"/>
      <c r="Z107" s="482"/>
      <c r="AA107" s="482"/>
      <c r="AB107" s="482"/>
      <c r="AC107" s="482"/>
      <c r="AD107" s="482"/>
      <c r="AE107" s="482"/>
      <c r="AF107" s="482"/>
      <c r="AG107" s="482"/>
      <c r="AH107" s="482"/>
      <c r="AI107" s="482"/>
      <c r="AJ107" s="482"/>
      <c r="AK107" s="478"/>
      <c r="AL107" s="482"/>
      <c r="AM107" s="482"/>
      <c r="AN107" s="482"/>
      <c r="AO107" s="482"/>
      <c r="AP107" s="482"/>
      <c r="AQ107" s="482"/>
      <c r="AR107" s="482"/>
      <c r="AS107" s="482"/>
      <c r="AT107" s="482"/>
      <c r="AU107" s="482"/>
      <c r="AV107" s="482"/>
      <c r="AW107" s="478"/>
      <c r="AX107" s="482"/>
      <c r="AY107" s="482"/>
      <c r="AZ107" s="482"/>
      <c r="BA107" s="482"/>
      <c r="BB107" s="482"/>
      <c r="BC107" s="482"/>
      <c r="BD107" s="482"/>
      <c r="BE107" s="482"/>
      <c r="BF107" s="482"/>
      <c r="BG107" s="482"/>
      <c r="BH107" s="482"/>
      <c r="BI107" s="478"/>
      <c r="BJ107" s="482"/>
      <c r="BK107" s="482"/>
      <c r="BL107" s="482"/>
      <c r="BM107" s="482"/>
      <c r="BN107" s="482"/>
      <c r="BO107" s="482"/>
      <c r="BP107" s="482"/>
      <c r="BQ107" s="482"/>
      <c r="BR107" s="482"/>
      <c r="BS107" s="482"/>
      <c r="BT107" s="482"/>
      <c r="BU107" s="478"/>
      <c r="BV107" s="482"/>
      <c r="BW107" s="482"/>
      <c r="BX107" s="482"/>
      <c r="BY107" s="482"/>
      <c r="BZ107" s="482"/>
      <c r="CA107" s="482"/>
      <c r="CB107" s="482"/>
    </row>
    <row r="108" spans="1:80" s="474" customFormat="1" ht="8.25" customHeight="1">
      <c r="A108" s="470" t="s">
        <v>581</v>
      </c>
      <c r="B108" s="471">
        <v>455906.61700000003</v>
      </c>
      <c r="C108" s="471">
        <v>131257.71400000001</v>
      </c>
      <c r="D108" s="471">
        <v>587164.33100000001</v>
      </c>
      <c r="E108" s="471"/>
      <c r="F108" s="471">
        <v>34441.516000000003</v>
      </c>
      <c r="G108" s="471">
        <v>3747.01</v>
      </c>
      <c r="H108" s="471">
        <v>38188.527000000002</v>
      </c>
      <c r="I108" s="471"/>
      <c r="J108" s="471">
        <v>362913.272</v>
      </c>
      <c r="K108" s="471">
        <v>260911.742</v>
      </c>
      <c r="L108" s="471">
        <v>623825.01399999997</v>
      </c>
      <c r="M108" s="470" t="s">
        <v>581</v>
      </c>
      <c r="N108" s="471">
        <v>112138.129</v>
      </c>
      <c r="O108" s="471">
        <v>22539.785</v>
      </c>
      <c r="P108" s="471">
        <v>134677.91399999999</v>
      </c>
      <c r="Q108" s="471"/>
      <c r="R108" s="471">
        <v>167116.15700000001</v>
      </c>
      <c r="S108" s="471">
        <v>82498.274999999994</v>
      </c>
      <c r="T108" s="471">
        <v>249614.432</v>
      </c>
      <c r="U108" s="471"/>
      <c r="V108" s="471">
        <v>289653.76799999998</v>
      </c>
      <c r="W108" s="471">
        <v>125292.264</v>
      </c>
      <c r="X108" s="471">
        <v>414946.03200000001</v>
      </c>
      <c r="Y108" s="470" t="s">
        <v>581</v>
      </c>
      <c r="Z108" s="471">
        <v>99.364000000000004</v>
      </c>
      <c r="AA108" s="471">
        <v>34.31</v>
      </c>
      <c r="AB108" s="471">
        <v>133.67500000000001</v>
      </c>
      <c r="AC108" s="471"/>
      <c r="AD108" s="471">
        <v>311483.08600000001</v>
      </c>
      <c r="AE108" s="471">
        <v>99075.402000000002</v>
      </c>
      <c r="AF108" s="471">
        <v>410558.48800000001</v>
      </c>
      <c r="AG108" s="471"/>
      <c r="AH108" s="471">
        <v>381394.61700000003</v>
      </c>
      <c r="AI108" s="471">
        <v>19357.243999999999</v>
      </c>
      <c r="AJ108" s="471">
        <v>400751.86099999998</v>
      </c>
      <c r="AK108" s="470" t="s">
        <v>581</v>
      </c>
      <c r="AL108" s="471">
        <v>55834.464</v>
      </c>
      <c r="AM108" s="471">
        <v>6102.326</v>
      </c>
      <c r="AN108" s="471">
        <v>61936.790999999997</v>
      </c>
      <c r="AO108" s="471"/>
      <c r="AP108" s="471">
        <v>90841.184999999998</v>
      </c>
      <c r="AQ108" s="471">
        <v>5700.3450000000003</v>
      </c>
      <c r="AR108" s="471">
        <v>96541.53</v>
      </c>
      <c r="AS108" s="471"/>
      <c r="AT108" s="471">
        <v>30631.263999999999</v>
      </c>
      <c r="AU108" s="471">
        <v>29313.513999999999</v>
      </c>
      <c r="AV108" s="471">
        <v>59944.779000000002</v>
      </c>
      <c r="AW108" s="470" t="s">
        <v>581</v>
      </c>
      <c r="AX108" s="471">
        <v>42505.644999999997</v>
      </c>
      <c r="AY108" s="471">
        <v>2.67</v>
      </c>
      <c r="AZ108" s="471">
        <v>42508.315999999999</v>
      </c>
      <c r="BA108" s="471"/>
      <c r="BB108" s="471">
        <v>31958.850999999999</v>
      </c>
      <c r="BC108" s="471">
        <v>475.26100000000002</v>
      </c>
      <c r="BD108" s="471">
        <v>32434.112000000001</v>
      </c>
      <c r="BE108" s="471"/>
      <c r="BF108" s="471">
        <v>1371.54</v>
      </c>
      <c r="BG108" s="471">
        <v>7858.9970000000003</v>
      </c>
      <c r="BH108" s="471">
        <v>9230.5380000000005</v>
      </c>
      <c r="BI108" s="470" t="s">
        <v>581</v>
      </c>
      <c r="BJ108" s="471">
        <v>294.26100000000002</v>
      </c>
      <c r="BK108" s="471">
        <v>4312.799</v>
      </c>
      <c r="BL108" s="471">
        <v>4607.0600000000004</v>
      </c>
      <c r="BM108" s="471"/>
      <c r="BN108" s="471">
        <v>4137.1989999999996</v>
      </c>
      <c r="BO108" s="471">
        <v>4878.4579999999996</v>
      </c>
      <c r="BP108" s="471">
        <v>9015.6569999999992</v>
      </c>
      <c r="BQ108" s="471"/>
      <c r="BR108" s="471">
        <v>2372720.9350000001</v>
      </c>
      <c r="BS108" s="471">
        <v>803358.11599999992</v>
      </c>
      <c r="BT108" s="471">
        <v>3176079.057000001</v>
      </c>
      <c r="BU108" s="470" t="s">
        <v>581</v>
      </c>
      <c r="BV108" s="471">
        <v>362913.272</v>
      </c>
      <c r="BW108" s="471">
        <v>265429.42099999997</v>
      </c>
      <c r="BX108" s="471">
        <v>628342.69299999997</v>
      </c>
      <c r="BY108" s="471"/>
      <c r="BZ108" s="471">
        <v>2372720.9350000001</v>
      </c>
      <c r="CA108" s="471">
        <v>807875.79499999993</v>
      </c>
      <c r="CB108" s="471">
        <v>3180596.736000001</v>
      </c>
    </row>
    <row r="109" spans="1:80" s="474" customFormat="1" ht="8.25" customHeight="1">
      <c r="A109" s="478" t="s">
        <v>582</v>
      </c>
      <c r="B109" s="476">
        <v>328203.20799999998</v>
      </c>
      <c r="C109" s="476">
        <v>92375.05</v>
      </c>
      <c r="D109" s="476">
        <v>420578.25900000002</v>
      </c>
      <c r="E109" s="476"/>
      <c r="F109" s="476">
        <v>32274.168000000001</v>
      </c>
      <c r="G109" s="476">
        <v>2172.3989999999999</v>
      </c>
      <c r="H109" s="476">
        <v>34446.567999999999</v>
      </c>
      <c r="I109" s="476"/>
      <c r="J109" s="476">
        <v>217792.318</v>
      </c>
      <c r="K109" s="476">
        <v>118147.74800000001</v>
      </c>
      <c r="L109" s="476">
        <v>335940.06599999999</v>
      </c>
      <c r="M109" s="478" t="s">
        <v>582</v>
      </c>
      <c r="N109" s="476">
        <v>108284.667</v>
      </c>
      <c r="O109" s="476">
        <v>18762.683000000001</v>
      </c>
      <c r="P109" s="476">
        <v>127047.351</v>
      </c>
      <c r="Q109" s="476"/>
      <c r="R109" s="476">
        <v>130828.94500000001</v>
      </c>
      <c r="S109" s="476">
        <v>54372.762000000002</v>
      </c>
      <c r="T109" s="476">
        <v>185201.70800000001</v>
      </c>
      <c r="U109" s="476"/>
      <c r="V109" s="476">
        <v>226387.63</v>
      </c>
      <c r="W109" s="476">
        <v>69219.45</v>
      </c>
      <c r="X109" s="476">
        <v>295607.08</v>
      </c>
      <c r="Y109" s="478" t="s">
        <v>582</v>
      </c>
      <c r="Z109" s="476">
        <v>99.364000000000004</v>
      </c>
      <c r="AA109" s="476">
        <v>1.2</v>
      </c>
      <c r="AB109" s="476">
        <v>100.565</v>
      </c>
      <c r="AC109" s="476"/>
      <c r="AD109" s="476">
        <v>219708.50200000001</v>
      </c>
      <c r="AE109" s="476">
        <v>53655.553999999996</v>
      </c>
      <c r="AF109" s="476">
        <v>273364.05599999998</v>
      </c>
      <c r="AG109" s="476"/>
      <c r="AH109" s="476">
        <v>259441.58499999999</v>
      </c>
      <c r="AI109" s="476">
        <v>1339.0530000000001</v>
      </c>
      <c r="AJ109" s="476">
        <v>260780.63800000001</v>
      </c>
      <c r="AK109" s="478" t="s">
        <v>582</v>
      </c>
      <c r="AL109" s="476">
        <v>52969.303999999996</v>
      </c>
      <c r="AM109" s="476">
        <v>5460.2389999999996</v>
      </c>
      <c r="AN109" s="476">
        <v>58429.544000000002</v>
      </c>
      <c r="AO109" s="476"/>
      <c r="AP109" s="476">
        <v>72901.763999999996</v>
      </c>
      <c r="AQ109" s="476">
        <v>5700.3450000000003</v>
      </c>
      <c r="AR109" s="476">
        <v>78602.108999999997</v>
      </c>
      <c r="AS109" s="476"/>
      <c r="AT109" s="476">
        <v>26667.788</v>
      </c>
      <c r="AU109" s="476">
        <v>13203.217000000001</v>
      </c>
      <c r="AV109" s="476">
        <v>39871.006000000001</v>
      </c>
      <c r="AW109" s="478" t="s">
        <v>582</v>
      </c>
      <c r="AX109" s="476">
        <v>34983.891000000003</v>
      </c>
      <c r="AY109" s="476">
        <v>2.67</v>
      </c>
      <c r="AZ109" s="476">
        <v>34986.561000000002</v>
      </c>
      <c r="BA109" s="476"/>
      <c r="BB109" s="476">
        <v>30990.921999999999</v>
      </c>
      <c r="BC109" s="476">
        <v>475.26100000000002</v>
      </c>
      <c r="BD109" s="476">
        <v>31466.183000000001</v>
      </c>
      <c r="BE109" s="476"/>
      <c r="BF109" s="476">
        <v>1371.54</v>
      </c>
      <c r="BG109" s="476">
        <v>2472.4059999999999</v>
      </c>
      <c r="BH109" s="476">
        <v>3843.9459999999999</v>
      </c>
      <c r="BI109" s="478" t="s">
        <v>582</v>
      </c>
      <c r="BJ109" s="476">
        <v>0</v>
      </c>
      <c r="BK109" s="476">
        <v>3676.4340000000002</v>
      </c>
      <c r="BL109" s="476">
        <v>3676.4340000000002</v>
      </c>
      <c r="BM109" s="476"/>
      <c r="BN109" s="476">
        <v>4120.2709999999997</v>
      </c>
      <c r="BO109" s="476">
        <v>2486.5990000000002</v>
      </c>
      <c r="BP109" s="476">
        <v>6606.87</v>
      </c>
      <c r="BQ109" s="476"/>
      <c r="BR109" s="476">
        <v>1747025.8670000001</v>
      </c>
      <c r="BS109" s="476">
        <v>443523.07</v>
      </c>
      <c r="BT109" s="476">
        <v>2190548.9440000001</v>
      </c>
      <c r="BU109" s="478" t="s">
        <v>582</v>
      </c>
      <c r="BV109" s="476">
        <v>217792.318</v>
      </c>
      <c r="BW109" s="476">
        <v>122665.427</v>
      </c>
      <c r="BX109" s="476">
        <v>340457.745</v>
      </c>
      <c r="BY109" s="476"/>
      <c r="BZ109" s="476">
        <v>1747025.8670000001</v>
      </c>
      <c r="CA109" s="476">
        <v>448040.74899999995</v>
      </c>
      <c r="CB109" s="476">
        <v>2195066.6230000001</v>
      </c>
    </row>
    <row r="110" spans="1:80" s="474" customFormat="1" ht="8.25" customHeight="1">
      <c r="A110" s="478" t="s">
        <v>583</v>
      </c>
      <c r="B110" s="476">
        <v>9337.0450000000001</v>
      </c>
      <c r="C110" s="476">
        <v>1285.1510000000001</v>
      </c>
      <c r="D110" s="476">
        <v>10622.197</v>
      </c>
      <c r="E110" s="476"/>
      <c r="F110" s="476">
        <v>296.39</v>
      </c>
      <c r="G110" s="476">
        <v>0.01</v>
      </c>
      <c r="H110" s="476">
        <v>296.39999999999998</v>
      </c>
      <c r="I110" s="476"/>
      <c r="J110" s="476">
        <v>0</v>
      </c>
      <c r="K110" s="476">
        <v>0</v>
      </c>
      <c r="L110" s="476">
        <v>0</v>
      </c>
      <c r="M110" s="478" t="s">
        <v>583</v>
      </c>
      <c r="N110" s="476">
        <v>523.44000000000005</v>
      </c>
      <c r="O110" s="476">
        <v>13.747999999999999</v>
      </c>
      <c r="P110" s="476">
        <v>537.18899999999996</v>
      </c>
      <c r="Q110" s="476"/>
      <c r="R110" s="476">
        <v>390.97199999999998</v>
      </c>
      <c r="S110" s="476">
        <v>36.472000000000001</v>
      </c>
      <c r="T110" s="476">
        <v>427.44499999999999</v>
      </c>
      <c r="U110" s="476"/>
      <c r="V110" s="476">
        <v>1901.789</v>
      </c>
      <c r="W110" s="476">
        <v>12.832000000000001</v>
      </c>
      <c r="X110" s="476">
        <v>1914.6210000000001</v>
      </c>
      <c r="Y110" s="478" t="s">
        <v>583</v>
      </c>
      <c r="Z110" s="476">
        <v>0</v>
      </c>
      <c r="AA110" s="476">
        <v>0</v>
      </c>
      <c r="AB110" s="476">
        <v>0</v>
      </c>
      <c r="AC110" s="476"/>
      <c r="AD110" s="476">
        <v>0</v>
      </c>
      <c r="AE110" s="476">
        <v>0</v>
      </c>
      <c r="AF110" s="476">
        <v>0</v>
      </c>
      <c r="AG110" s="476"/>
      <c r="AH110" s="476">
        <v>1983.8889999999999</v>
      </c>
      <c r="AI110" s="476">
        <v>0.73</v>
      </c>
      <c r="AJ110" s="476">
        <v>1984.62</v>
      </c>
      <c r="AK110" s="478" t="s">
        <v>583</v>
      </c>
      <c r="AL110" s="476">
        <v>2488.4679999999998</v>
      </c>
      <c r="AM110" s="476">
        <v>0</v>
      </c>
      <c r="AN110" s="476">
        <v>2488.4679999999998</v>
      </c>
      <c r="AO110" s="476"/>
      <c r="AP110" s="476">
        <v>180.61600000000001</v>
      </c>
      <c r="AQ110" s="476">
        <v>0</v>
      </c>
      <c r="AR110" s="476">
        <v>180.61600000000001</v>
      </c>
      <c r="AS110" s="476"/>
      <c r="AT110" s="476">
        <v>1519.1010000000001</v>
      </c>
      <c r="AU110" s="476">
        <v>279.75900000000001</v>
      </c>
      <c r="AV110" s="476">
        <v>1798.86</v>
      </c>
      <c r="AW110" s="478" t="s">
        <v>583</v>
      </c>
      <c r="AX110" s="476">
        <v>0</v>
      </c>
      <c r="AY110" s="476">
        <v>0</v>
      </c>
      <c r="AZ110" s="476">
        <v>0</v>
      </c>
      <c r="BA110" s="476"/>
      <c r="BB110" s="476">
        <v>0</v>
      </c>
      <c r="BC110" s="476">
        <v>0</v>
      </c>
      <c r="BD110" s="476">
        <v>0</v>
      </c>
      <c r="BE110" s="476"/>
      <c r="BF110" s="476">
        <v>0</v>
      </c>
      <c r="BG110" s="476">
        <v>0</v>
      </c>
      <c r="BH110" s="476">
        <v>0</v>
      </c>
      <c r="BI110" s="478" t="s">
        <v>583</v>
      </c>
      <c r="BJ110" s="476">
        <v>0</v>
      </c>
      <c r="BK110" s="476">
        <v>0</v>
      </c>
      <c r="BL110" s="476">
        <v>0</v>
      </c>
      <c r="BM110" s="476"/>
      <c r="BN110" s="476">
        <v>1.1379999999999999</v>
      </c>
      <c r="BO110" s="476">
        <v>0</v>
      </c>
      <c r="BP110" s="476">
        <v>1.1379999999999999</v>
      </c>
      <c r="BQ110" s="476"/>
      <c r="BR110" s="476">
        <v>18622.847999999998</v>
      </c>
      <c r="BS110" s="476">
        <v>1628.7020000000002</v>
      </c>
      <c r="BT110" s="476">
        <v>20251.554</v>
      </c>
      <c r="BU110" s="478" t="s">
        <v>583</v>
      </c>
      <c r="BV110" s="476">
        <v>0</v>
      </c>
      <c r="BW110" s="476">
        <v>0</v>
      </c>
      <c r="BX110" s="476">
        <v>0</v>
      </c>
      <c r="BY110" s="476"/>
      <c r="BZ110" s="476">
        <v>18622.847999999998</v>
      </c>
      <c r="CA110" s="476">
        <v>1628.7020000000002</v>
      </c>
      <c r="CB110" s="476">
        <v>20251.554</v>
      </c>
    </row>
    <row r="111" spans="1:80" s="474" customFormat="1" ht="8.25" customHeight="1">
      <c r="A111" s="478" t="s">
        <v>584</v>
      </c>
      <c r="B111" s="476">
        <v>125.175</v>
      </c>
      <c r="C111" s="476">
        <v>66.209000000000003</v>
      </c>
      <c r="D111" s="476">
        <v>191.38399999999999</v>
      </c>
      <c r="E111" s="476"/>
      <c r="F111" s="476">
        <v>0</v>
      </c>
      <c r="G111" s="476">
        <v>0</v>
      </c>
      <c r="H111" s="476">
        <v>0</v>
      </c>
      <c r="I111" s="476"/>
      <c r="J111" s="476">
        <v>192.96199999999999</v>
      </c>
      <c r="K111" s="476">
        <v>0</v>
      </c>
      <c r="L111" s="476">
        <v>192.96199999999999</v>
      </c>
      <c r="M111" s="478" t="s">
        <v>584</v>
      </c>
      <c r="N111" s="476">
        <v>0</v>
      </c>
      <c r="O111" s="476">
        <v>0</v>
      </c>
      <c r="P111" s="476">
        <v>0</v>
      </c>
      <c r="Q111" s="476"/>
      <c r="R111" s="476">
        <v>0</v>
      </c>
      <c r="S111" s="476">
        <v>0</v>
      </c>
      <c r="T111" s="476">
        <v>0</v>
      </c>
      <c r="U111" s="476"/>
      <c r="V111" s="476">
        <v>36.478999999999999</v>
      </c>
      <c r="W111" s="476">
        <v>0</v>
      </c>
      <c r="X111" s="476">
        <v>36.478999999999999</v>
      </c>
      <c r="Y111" s="478" t="s">
        <v>584</v>
      </c>
      <c r="Z111" s="476">
        <v>0</v>
      </c>
      <c r="AA111" s="476">
        <v>33.109000000000002</v>
      </c>
      <c r="AB111" s="476">
        <v>33.109000000000002</v>
      </c>
      <c r="AC111" s="476"/>
      <c r="AD111" s="476">
        <v>30.817</v>
      </c>
      <c r="AE111" s="476">
        <v>28.138000000000002</v>
      </c>
      <c r="AF111" s="476">
        <v>58.956000000000003</v>
      </c>
      <c r="AG111" s="476"/>
      <c r="AH111" s="476">
        <v>0</v>
      </c>
      <c r="AI111" s="476">
        <v>24.827999999999999</v>
      </c>
      <c r="AJ111" s="476">
        <v>24.827999999999999</v>
      </c>
      <c r="AK111" s="478" t="s">
        <v>584</v>
      </c>
      <c r="AL111" s="476">
        <v>0</v>
      </c>
      <c r="AM111" s="476">
        <v>0</v>
      </c>
      <c r="AN111" s="476">
        <v>0</v>
      </c>
      <c r="AO111" s="476"/>
      <c r="AP111" s="476">
        <v>39.801000000000002</v>
      </c>
      <c r="AQ111" s="476">
        <v>0</v>
      </c>
      <c r="AR111" s="476">
        <v>39.801000000000002</v>
      </c>
      <c r="AS111" s="476"/>
      <c r="AT111" s="476">
        <v>16.334</v>
      </c>
      <c r="AU111" s="476">
        <v>669.01900000000001</v>
      </c>
      <c r="AV111" s="476">
        <v>685.35299999999995</v>
      </c>
      <c r="AW111" s="478" t="s">
        <v>584</v>
      </c>
      <c r="AX111" s="476">
        <v>0</v>
      </c>
      <c r="AY111" s="476">
        <v>0</v>
      </c>
      <c r="AZ111" s="476">
        <v>0</v>
      </c>
      <c r="BA111" s="476"/>
      <c r="BB111" s="476">
        <v>0</v>
      </c>
      <c r="BC111" s="476">
        <v>0</v>
      </c>
      <c r="BD111" s="476">
        <v>0</v>
      </c>
      <c r="BE111" s="476"/>
      <c r="BF111" s="476">
        <v>0</v>
      </c>
      <c r="BG111" s="476">
        <v>0</v>
      </c>
      <c r="BH111" s="476">
        <v>0</v>
      </c>
      <c r="BI111" s="478" t="s">
        <v>584</v>
      </c>
      <c r="BJ111" s="476">
        <v>0</v>
      </c>
      <c r="BK111" s="476">
        <v>0</v>
      </c>
      <c r="BL111" s="476">
        <v>0</v>
      </c>
      <c r="BM111" s="476"/>
      <c r="BN111" s="476">
        <v>15.789</v>
      </c>
      <c r="BO111" s="476">
        <v>0</v>
      </c>
      <c r="BP111" s="476">
        <v>15.789</v>
      </c>
      <c r="BQ111" s="476"/>
      <c r="BR111" s="476">
        <v>457.35699999999997</v>
      </c>
      <c r="BS111" s="476">
        <v>821.303</v>
      </c>
      <c r="BT111" s="476">
        <v>1278.6609999999998</v>
      </c>
      <c r="BU111" s="478" t="s">
        <v>584</v>
      </c>
      <c r="BV111" s="476">
        <v>192.96199999999999</v>
      </c>
      <c r="BW111" s="476">
        <v>0</v>
      </c>
      <c r="BX111" s="476">
        <v>192.96199999999999</v>
      </c>
      <c r="BY111" s="476"/>
      <c r="BZ111" s="476">
        <v>457.35699999999997</v>
      </c>
      <c r="CA111" s="476">
        <v>821.303</v>
      </c>
      <c r="CB111" s="476">
        <v>1278.6609999999998</v>
      </c>
    </row>
    <row r="112" spans="1:80" s="474" customFormat="1" ht="8.25" customHeight="1">
      <c r="A112" s="478" t="s">
        <v>585</v>
      </c>
      <c r="B112" s="476">
        <v>3429.0239999999999</v>
      </c>
      <c r="C112" s="476">
        <v>37531.303</v>
      </c>
      <c r="D112" s="476">
        <v>40960.328000000001</v>
      </c>
      <c r="E112" s="476"/>
      <c r="F112" s="476">
        <v>1857.34</v>
      </c>
      <c r="G112" s="476">
        <v>1574.6010000000001</v>
      </c>
      <c r="H112" s="476">
        <v>3431.9409999999998</v>
      </c>
      <c r="I112" s="476"/>
      <c r="J112" s="476">
        <v>0</v>
      </c>
      <c r="K112" s="476">
        <v>97588.020999999993</v>
      </c>
      <c r="L112" s="476">
        <v>97588.020999999993</v>
      </c>
      <c r="M112" s="478" t="s">
        <v>585</v>
      </c>
      <c r="N112" s="476">
        <v>1585.8869999999999</v>
      </c>
      <c r="O112" s="476">
        <v>3466.78</v>
      </c>
      <c r="P112" s="476">
        <v>5052.6670000000004</v>
      </c>
      <c r="Q112" s="476"/>
      <c r="R112" s="476">
        <v>1331.3810000000001</v>
      </c>
      <c r="S112" s="476">
        <v>26770.069</v>
      </c>
      <c r="T112" s="476">
        <v>28101.451000000001</v>
      </c>
      <c r="U112" s="476"/>
      <c r="V112" s="476">
        <v>763.97199999999998</v>
      </c>
      <c r="W112" s="476">
        <v>56040.633999999998</v>
      </c>
      <c r="X112" s="476">
        <v>56804.606</v>
      </c>
      <c r="Y112" s="478" t="s">
        <v>585</v>
      </c>
      <c r="Z112" s="476">
        <v>0</v>
      </c>
      <c r="AA112" s="476">
        <v>0</v>
      </c>
      <c r="AB112" s="476">
        <v>0</v>
      </c>
      <c r="AC112" s="476"/>
      <c r="AD112" s="476">
        <v>0</v>
      </c>
      <c r="AE112" s="476">
        <v>33729.561000000002</v>
      </c>
      <c r="AF112" s="476">
        <v>33729.561000000002</v>
      </c>
      <c r="AG112" s="476"/>
      <c r="AH112" s="476">
        <v>92812.971000000005</v>
      </c>
      <c r="AI112" s="476">
        <v>17930.960999999999</v>
      </c>
      <c r="AJ112" s="476">
        <v>110743.932</v>
      </c>
      <c r="AK112" s="478" t="s">
        <v>585</v>
      </c>
      <c r="AL112" s="476">
        <v>209.65600000000001</v>
      </c>
      <c r="AM112" s="476">
        <v>642.08699999999999</v>
      </c>
      <c r="AN112" s="476">
        <v>851.74300000000005</v>
      </c>
      <c r="AO112" s="476"/>
      <c r="AP112" s="476">
        <v>0</v>
      </c>
      <c r="AQ112" s="476">
        <v>0</v>
      </c>
      <c r="AR112" s="476">
        <v>0</v>
      </c>
      <c r="AS112" s="476"/>
      <c r="AT112" s="476">
        <v>0</v>
      </c>
      <c r="AU112" s="476">
        <v>15161.517</v>
      </c>
      <c r="AV112" s="476">
        <v>15161.517</v>
      </c>
      <c r="AW112" s="478" t="s">
        <v>585</v>
      </c>
      <c r="AX112" s="476">
        <v>0</v>
      </c>
      <c r="AY112" s="476">
        <v>0</v>
      </c>
      <c r="AZ112" s="476">
        <v>0</v>
      </c>
      <c r="BA112" s="476"/>
      <c r="BB112" s="476">
        <v>967.92899999999997</v>
      </c>
      <c r="BC112" s="476">
        <v>0</v>
      </c>
      <c r="BD112" s="476">
        <v>967.92899999999997</v>
      </c>
      <c r="BE112" s="476"/>
      <c r="BF112" s="476">
        <v>0</v>
      </c>
      <c r="BG112" s="476">
        <v>5386.5910000000003</v>
      </c>
      <c r="BH112" s="476">
        <v>5386.5910000000003</v>
      </c>
      <c r="BI112" s="478" t="s">
        <v>585</v>
      </c>
      <c r="BJ112" s="476">
        <v>0</v>
      </c>
      <c r="BK112" s="476">
        <v>0</v>
      </c>
      <c r="BL112" s="476">
        <v>0</v>
      </c>
      <c r="BM112" s="476"/>
      <c r="BN112" s="476">
        <v>0</v>
      </c>
      <c r="BO112" s="476">
        <v>2391.8589999999999</v>
      </c>
      <c r="BP112" s="476">
        <v>2391.8589999999999</v>
      </c>
      <c r="BQ112" s="476"/>
      <c r="BR112" s="476">
        <v>102958.16000000002</v>
      </c>
      <c r="BS112" s="476">
        <v>298213.984</v>
      </c>
      <c r="BT112" s="476">
        <v>401172.14600000001</v>
      </c>
      <c r="BU112" s="478" t="s">
        <v>585</v>
      </c>
      <c r="BV112" s="476">
        <v>0</v>
      </c>
      <c r="BW112" s="476">
        <v>97588.020999999993</v>
      </c>
      <c r="BX112" s="476">
        <v>97588.020999999993</v>
      </c>
      <c r="BY112" s="476"/>
      <c r="BZ112" s="476">
        <v>102958.16000000002</v>
      </c>
      <c r="CA112" s="476">
        <v>298213.984</v>
      </c>
      <c r="CB112" s="476">
        <v>401172.14600000001</v>
      </c>
    </row>
    <row r="113" spans="1:81" s="474" customFormat="1" ht="8.25" customHeight="1">
      <c r="A113" s="478" t="s">
        <v>586</v>
      </c>
      <c r="B113" s="476">
        <v>664.60799999999995</v>
      </c>
      <c r="C113" s="476">
        <v>0</v>
      </c>
      <c r="D113" s="476">
        <v>664.60799999999995</v>
      </c>
      <c r="E113" s="476"/>
      <c r="F113" s="476">
        <v>0</v>
      </c>
      <c r="G113" s="476">
        <v>0</v>
      </c>
      <c r="H113" s="476">
        <v>0</v>
      </c>
      <c r="I113" s="476"/>
      <c r="J113" s="476">
        <v>33533.654999999999</v>
      </c>
      <c r="K113" s="476">
        <v>33225.841</v>
      </c>
      <c r="L113" s="476">
        <v>66759.495999999999</v>
      </c>
      <c r="M113" s="478" t="s">
        <v>586</v>
      </c>
      <c r="N113" s="476">
        <v>1389.8989999999999</v>
      </c>
      <c r="O113" s="476">
        <v>296.57100000000003</v>
      </c>
      <c r="P113" s="476">
        <v>1686.471</v>
      </c>
      <c r="Q113" s="476"/>
      <c r="R113" s="476">
        <v>15846.59</v>
      </c>
      <c r="S113" s="476">
        <v>781.91899999999998</v>
      </c>
      <c r="T113" s="476">
        <v>16628.508999999998</v>
      </c>
      <c r="U113" s="476"/>
      <c r="V113" s="476">
        <v>22.977</v>
      </c>
      <c r="W113" s="476">
        <v>19.347000000000001</v>
      </c>
      <c r="X113" s="476">
        <v>42.325000000000003</v>
      </c>
      <c r="Y113" s="478" t="s">
        <v>586</v>
      </c>
      <c r="Z113" s="476">
        <v>0</v>
      </c>
      <c r="AA113" s="476">
        <v>0</v>
      </c>
      <c r="AB113" s="476">
        <v>0</v>
      </c>
      <c r="AC113" s="476"/>
      <c r="AD113" s="476">
        <v>5542.5479999999998</v>
      </c>
      <c r="AE113" s="476">
        <v>11652.441000000001</v>
      </c>
      <c r="AF113" s="476">
        <v>17194.989000000001</v>
      </c>
      <c r="AG113" s="476"/>
      <c r="AH113" s="476">
        <v>17540.100999999999</v>
      </c>
      <c r="AI113" s="476">
        <v>0</v>
      </c>
      <c r="AJ113" s="476">
        <v>17540.100999999999</v>
      </c>
      <c r="AK113" s="478" t="s">
        <v>586</v>
      </c>
      <c r="AL113" s="476">
        <v>0</v>
      </c>
      <c r="AM113" s="476">
        <v>0</v>
      </c>
      <c r="AN113" s="476">
        <v>0</v>
      </c>
      <c r="AO113" s="476"/>
      <c r="AP113" s="476">
        <v>17719.003000000001</v>
      </c>
      <c r="AQ113" s="476">
        <v>0</v>
      </c>
      <c r="AR113" s="476">
        <v>17719.003000000001</v>
      </c>
      <c r="AS113" s="476"/>
      <c r="AT113" s="476">
        <v>1403.2729999999999</v>
      </c>
      <c r="AU113" s="476">
        <v>0</v>
      </c>
      <c r="AV113" s="476">
        <v>1403.2729999999999</v>
      </c>
      <c r="AW113" s="478" t="s">
        <v>586</v>
      </c>
      <c r="AX113" s="476">
        <v>7521.7539999999999</v>
      </c>
      <c r="AY113" s="476">
        <v>0</v>
      </c>
      <c r="AZ113" s="476">
        <v>7521.7539999999999</v>
      </c>
      <c r="BA113" s="476"/>
      <c r="BB113" s="476">
        <v>0</v>
      </c>
      <c r="BC113" s="476">
        <v>0</v>
      </c>
      <c r="BD113" s="476">
        <v>0</v>
      </c>
      <c r="BE113" s="476"/>
      <c r="BF113" s="476">
        <v>0</v>
      </c>
      <c r="BG113" s="476">
        <v>0</v>
      </c>
      <c r="BH113" s="476">
        <v>0</v>
      </c>
      <c r="BI113" s="478" t="s">
        <v>586</v>
      </c>
      <c r="BJ113" s="476">
        <v>0</v>
      </c>
      <c r="BK113" s="476">
        <v>0</v>
      </c>
      <c r="BL113" s="476">
        <v>0</v>
      </c>
      <c r="BM113" s="476"/>
      <c r="BN113" s="476">
        <v>0</v>
      </c>
      <c r="BO113" s="476">
        <v>0</v>
      </c>
      <c r="BP113" s="476">
        <v>0</v>
      </c>
      <c r="BQ113" s="476"/>
      <c r="BR113" s="476">
        <v>101184.408</v>
      </c>
      <c r="BS113" s="476">
        <v>45976.119000000006</v>
      </c>
      <c r="BT113" s="476">
        <v>147160.52899999998</v>
      </c>
      <c r="BU113" s="478" t="s">
        <v>586</v>
      </c>
      <c r="BV113" s="476">
        <v>33533.654999999999</v>
      </c>
      <c r="BW113" s="476">
        <v>33225.841</v>
      </c>
      <c r="BX113" s="476">
        <v>66759.495999999999</v>
      </c>
      <c r="BY113" s="476"/>
      <c r="BZ113" s="476">
        <v>101184.408</v>
      </c>
      <c r="CA113" s="476">
        <v>45976.119000000006</v>
      </c>
      <c r="CB113" s="476">
        <v>147160.52899999998</v>
      </c>
    </row>
    <row r="114" spans="1:81" s="474" customFormat="1" ht="8.25" customHeight="1">
      <c r="A114" s="478" t="s">
        <v>587</v>
      </c>
      <c r="B114" s="476">
        <v>114147.554</v>
      </c>
      <c r="C114" s="476">
        <v>0</v>
      </c>
      <c r="D114" s="476">
        <v>114147.554</v>
      </c>
      <c r="E114" s="476"/>
      <c r="F114" s="476">
        <v>13.617000000000001</v>
      </c>
      <c r="G114" s="476">
        <v>0</v>
      </c>
      <c r="H114" s="476">
        <v>13.617000000000001</v>
      </c>
      <c r="I114" s="476"/>
      <c r="J114" s="476">
        <v>111394.336</v>
      </c>
      <c r="K114" s="476">
        <v>11950.130999999999</v>
      </c>
      <c r="L114" s="476">
        <v>123344.46799999999</v>
      </c>
      <c r="M114" s="478" t="s">
        <v>587</v>
      </c>
      <c r="N114" s="476">
        <v>354.23399999999998</v>
      </c>
      <c r="O114" s="476">
        <v>0</v>
      </c>
      <c r="P114" s="476">
        <v>354.23399999999998</v>
      </c>
      <c r="Q114" s="476"/>
      <c r="R114" s="476">
        <v>18718.266</v>
      </c>
      <c r="S114" s="476">
        <v>537.05100000000004</v>
      </c>
      <c r="T114" s="476">
        <v>19255.317999999999</v>
      </c>
      <c r="U114" s="476"/>
      <c r="V114" s="476">
        <v>60540.917000000001</v>
      </c>
      <c r="W114" s="476">
        <v>0</v>
      </c>
      <c r="X114" s="476">
        <v>60540.917000000001</v>
      </c>
      <c r="Y114" s="478" t="s">
        <v>587</v>
      </c>
      <c r="Z114" s="476">
        <v>0</v>
      </c>
      <c r="AA114" s="476">
        <v>0</v>
      </c>
      <c r="AB114" s="476">
        <v>0</v>
      </c>
      <c r="AC114" s="476"/>
      <c r="AD114" s="476">
        <v>86201.217000000004</v>
      </c>
      <c r="AE114" s="476">
        <v>9.7050000000000001</v>
      </c>
      <c r="AF114" s="476">
        <v>86210.922999999995</v>
      </c>
      <c r="AG114" s="476"/>
      <c r="AH114" s="476">
        <v>9616.07</v>
      </c>
      <c r="AI114" s="476">
        <v>61.67</v>
      </c>
      <c r="AJ114" s="476">
        <v>9677.74</v>
      </c>
      <c r="AK114" s="478" t="s">
        <v>587</v>
      </c>
      <c r="AL114" s="476">
        <v>167.035</v>
      </c>
      <c r="AM114" s="476">
        <v>0</v>
      </c>
      <c r="AN114" s="476">
        <v>167.035</v>
      </c>
      <c r="AO114" s="476"/>
      <c r="AP114" s="476">
        <v>0</v>
      </c>
      <c r="AQ114" s="476">
        <v>0</v>
      </c>
      <c r="AR114" s="476">
        <v>0</v>
      </c>
      <c r="AS114" s="476"/>
      <c r="AT114" s="476">
        <v>1024.7660000000001</v>
      </c>
      <c r="AU114" s="476">
        <v>0</v>
      </c>
      <c r="AV114" s="476">
        <v>1024.7660000000001</v>
      </c>
      <c r="AW114" s="478" t="s">
        <v>587</v>
      </c>
      <c r="AX114" s="476">
        <v>0</v>
      </c>
      <c r="AY114" s="476">
        <v>0</v>
      </c>
      <c r="AZ114" s="476">
        <v>0</v>
      </c>
      <c r="BA114" s="476"/>
      <c r="BB114" s="476">
        <v>0</v>
      </c>
      <c r="BC114" s="476">
        <v>0</v>
      </c>
      <c r="BD114" s="476">
        <v>0</v>
      </c>
      <c r="BE114" s="476"/>
      <c r="BF114" s="476">
        <v>0</v>
      </c>
      <c r="BG114" s="476">
        <v>0</v>
      </c>
      <c r="BH114" s="476">
        <v>0</v>
      </c>
      <c r="BI114" s="478" t="s">
        <v>587</v>
      </c>
      <c r="BJ114" s="476">
        <v>294.26100000000002</v>
      </c>
      <c r="BK114" s="476">
        <v>636.36400000000003</v>
      </c>
      <c r="BL114" s="476">
        <v>930.625</v>
      </c>
      <c r="BM114" s="476"/>
      <c r="BN114" s="476">
        <v>0</v>
      </c>
      <c r="BO114" s="476">
        <v>0</v>
      </c>
      <c r="BP114" s="476">
        <v>0</v>
      </c>
      <c r="BQ114" s="476"/>
      <c r="BR114" s="476">
        <v>402472.27299999999</v>
      </c>
      <c r="BS114" s="476">
        <v>13194.920999999998</v>
      </c>
      <c r="BT114" s="476">
        <v>415667.19699999999</v>
      </c>
      <c r="BU114" s="478" t="s">
        <v>587</v>
      </c>
      <c r="BV114" s="476">
        <v>111394.336</v>
      </c>
      <c r="BW114" s="476">
        <v>11950.130999999999</v>
      </c>
      <c r="BX114" s="476">
        <v>123344.46799999999</v>
      </c>
      <c r="BY114" s="476"/>
      <c r="BZ114" s="476">
        <v>402472.27299999999</v>
      </c>
      <c r="CA114" s="476">
        <v>13194.920999999998</v>
      </c>
      <c r="CB114" s="476">
        <v>415667.19699999999</v>
      </c>
    </row>
    <row r="115" spans="1:81" s="480" customFormat="1" ht="4.3499999999999996" customHeight="1">
      <c r="A115" s="478"/>
      <c r="B115" s="476"/>
      <c r="C115" s="476"/>
      <c r="D115" s="476"/>
      <c r="E115" s="476"/>
      <c r="F115" s="476"/>
      <c r="G115" s="476"/>
      <c r="H115" s="476"/>
      <c r="I115" s="476"/>
      <c r="J115" s="476"/>
      <c r="K115" s="476"/>
      <c r="L115" s="476"/>
      <c r="M115" s="478"/>
      <c r="N115" s="476"/>
      <c r="O115" s="476"/>
      <c r="P115" s="476"/>
      <c r="Q115" s="476"/>
      <c r="R115" s="476"/>
      <c r="S115" s="476"/>
      <c r="T115" s="476"/>
      <c r="U115" s="476"/>
      <c r="V115" s="476"/>
      <c r="W115" s="476"/>
      <c r="X115" s="476"/>
      <c r="Y115" s="478"/>
      <c r="Z115" s="476"/>
      <c r="AA115" s="476"/>
      <c r="AB115" s="476"/>
      <c r="AC115" s="476"/>
      <c r="AD115" s="476"/>
      <c r="AE115" s="476"/>
      <c r="AF115" s="476"/>
      <c r="AG115" s="476"/>
      <c r="AH115" s="476"/>
      <c r="AI115" s="476"/>
      <c r="AJ115" s="476"/>
      <c r="AK115" s="478"/>
      <c r="AL115" s="476"/>
      <c r="AM115" s="476"/>
      <c r="AN115" s="476"/>
      <c r="AO115" s="476"/>
      <c r="AP115" s="476"/>
      <c r="AQ115" s="476"/>
      <c r="AR115" s="476"/>
      <c r="AS115" s="476"/>
      <c r="AT115" s="476"/>
      <c r="AU115" s="476"/>
      <c r="AV115" s="476"/>
      <c r="AW115" s="478"/>
      <c r="AX115" s="476"/>
      <c r="AY115" s="476"/>
      <c r="AZ115" s="476"/>
      <c r="BA115" s="476"/>
      <c r="BB115" s="476"/>
      <c r="BC115" s="476"/>
      <c r="BD115" s="476"/>
      <c r="BE115" s="476"/>
      <c r="BF115" s="476"/>
      <c r="BG115" s="476"/>
      <c r="BH115" s="476"/>
      <c r="BI115" s="478"/>
      <c r="BJ115" s="476"/>
      <c r="BK115" s="476"/>
      <c r="BL115" s="476"/>
      <c r="BM115" s="476"/>
      <c r="BN115" s="476"/>
      <c r="BO115" s="476"/>
      <c r="BP115" s="476"/>
      <c r="BQ115" s="476"/>
      <c r="BR115" s="476"/>
      <c r="BS115" s="476"/>
      <c r="BT115" s="476"/>
      <c r="BU115" s="478"/>
      <c r="BV115" s="476"/>
      <c r="BW115" s="476"/>
      <c r="BX115" s="476"/>
      <c r="BY115" s="476"/>
      <c r="BZ115" s="476"/>
      <c r="CA115" s="476"/>
      <c r="CB115" s="476"/>
    </row>
    <row r="116" spans="1:81" s="474" customFormat="1" ht="8.25" customHeight="1">
      <c r="A116" s="481" t="s">
        <v>588</v>
      </c>
      <c r="B116" s="482">
        <v>2278838.639</v>
      </c>
      <c r="C116" s="482">
        <v>1493151.601</v>
      </c>
      <c r="D116" s="482">
        <v>3771990.2409999999</v>
      </c>
      <c r="E116" s="482"/>
      <c r="F116" s="482">
        <v>9163.8829999999998</v>
      </c>
      <c r="G116" s="482">
        <v>159.03100000000001</v>
      </c>
      <c r="H116" s="482">
        <v>9322.9140000000007</v>
      </c>
      <c r="I116" s="482"/>
      <c r="J116" s="482">
        <v>1349296.402</v>
      </c>
      <c r="K116" s="482">
        <v>237616.70699999999</v>
      </c>
      <c r="L116" s="482">
        <v>1586913.1089999999</v>
      </c>
      <c r="M116" s="481" t="s">
        <v>588</v>
      </c>
      <c r="N116" s="482">
        <v>52042.482000000004</v>
      </c>
      <c r="O116" s="482">
        <v>10082.898999999999</v>
      </c>
      <c r="P116" s="482">
        <v>62125.381999999998</v>
      </c>
      <c r="Q116" s="482"/>
      <c r="R116" s="482">
        <v>185046.101</v>
      </c>
      <c r="S116" s="482">
        <v>604605.14099999995</v>
      </c>
      <c r="T116" s="482">
        <v>789651.24199999997</v>
      </c>
      <c r="U116" s="482"/>
      <c r="V116" s="482">
        <v>352749.23599999998</v>
      </c>
      <c r="W116" s="482">
        <v>137132.78</v>
      </c>
      <c r="X116" s="482">
        <v>489882.016</v>
      </c>
      <c r="Y116" s="481" t="s">
        <v>588</v>
      </c>
      <c r="Z116" s="482">
        <v>744061.57700000005</v>
      </c>
      <c r="AA116" s="482">
        <v>15897.759</v>
      </c>
      <c r="AB116" s="482">
        <v>759959.33600000001</v>
      </c>
      <c r="AC116" s="482"/>
      <c r="AD116" s="482">
        <v>293836.72700000001</v>
      </c>
      <c r="AE116" s="482">
        <v>59222.148999999998</v>
      </c>
      <c r="AF116" s="482">
        <v>353058.87599999999</v>
      </c>
      <c r="AG116" s="482"/>
      <c r="AH116" s="482">
        <v>13226.155000000001</v>
      </c>
      <c r="AI116" s="482">
        <v>934.11300000000006</v>
      </c>
      <c r="AJ116" s="482">
        <v>14160.268</v>
      </c>
      <c r="AK116" s="481" t="s">
        <v>588</v>
      </c>
      <c r="AL116" s="482">
        <v>14660.45</v>
      </c>
      <c r="AM116" s="482">
        <v>1134.384</v>
      </c>
      <c r="AN116" s="482">
        <v>15794.834000000001</v>
      </c>
      <c r="AO116" s="482"/>
      <c r="AP116" s="482">
        <v>20426.871999999999</v>
      </c>
      <c r="AQ116" s="482">
        <v>646.04200000000003</v>
      </c>
      <c r="AR116" s="482">
        <v>21072.914000000001</v>
      </c>
      <c r="AS116" s="482"/>
      <c r="AT116" s="482">
        <v>287846.02799999999</v>
      </c>
      <c r="AU116" s="482">
        <v>41416.578999999998</v>
      </c>
      <c r="AV116" s="482">
        <v>329262.60700000002</v>
      </c>
      <c r="AW116" s="481" t="s">
        <v>588</v>
      </c>
      <c r="AX116" s="482">
        <v>18035.173999999999</v>
      </c>
      <c r="AY116" s="482">
        <v>3093.5520000000001</v>
      </c>
      <c r="AZ116" s="482">
        <v>21128.726999999999</v>
      </c>
      <c r="BA116" s="482"/>
      <c r="BB116" s="482">
        <v>4688.0810000000001</v>
      </c>
      <c r="BC116" s="482">
        <v>1751.788</v>
      </c>
      <c r="BD116" s="482">
        <v>6439.8689999999997</v>
      </c>
      <c r="BE116" s="482"/>
      <c r="BF116" s="482">
        <v>4355.509</v>
      </c>
      <c r="BG116" s="482">
        <v>4584.7439999999997</v>
      </c>
      <c r="BH116" s="482">
        <v>8940.2530000000006</v>
      </c>
      <c r="BI116" s="481" t="s">
        <v>588</v>
      </c>
      <c r="BJ116" s="482">
        <v>1372.61</v>
      </c>
      <c r="BK116" s="482">
        <v>6794.2079999999996</v>
      </c>
      <c r="BL116" s="482">
        <v>8166.8180000000002</v>
      </c>
      <c r="BM116" s="482"/>
      <c r="BN116" s="482">
        <v>166.727</v>
      </c>
      <c r="BO116" s="482">
        <v>123.886</v>
      </c>
      <c r="BP116" s="482">
        <v>290.61399999999998</v>
      </c>
      <c r="BQ116" s="482"/>
      <c r="BR116" s="482">
        <v>5629812.652999999</v>
      </c>
      <c r="BS116" s="482">
        <v>2618347.3629999999</v>
      </c>
      <c r="BT116" s="482">
        <v>8248160.0199999986</v>
      </c>
      <c r="BU116" s="481" t="s">
        <v>588</v>
      </c>
      <c r="BV116" s="482">
        <v>1349296.402</v>
      </c>
      <c r="BW116" s="482">
        <v>237616.71</v>
      </c>
      <c r="BX116" s="482">
        <v>1586913.112</v>
      </c>
      <c r="BY116" s="482"/>
      <c r="BZ116" s="482">
        <v>5629812.652999999</v>
      </c>
      <c r="CA116" s="482">
        <v>2618347.3659999999</v>
      </c>
      <c r="CB116" s="482">
        <v>8248160.0229999982</v>
      </c>
    </row>
    <row r="117" spans="1:81" s="480" customFormat="1" ht="4.3499999999999996" customHeight="1">
      <c r="A117" s="478"/>
      <c r="B117" s="482"/>
      <c r="C117" s="482"/>
      <c r="D117" s="482"/>
      <c r="E117" s="482"/>
      <c r="F117" s="482"/>
      <c r="G117" s="482"/>
      <c r="H117" s="482"/>
      <c r="I117" s="482"/>
      <c r="J117" s="482"/>
      <c r="K117" s="482"/>
      <c r="L117" s="482"/>
      <c r="M117" s="478"/>
      <c r="N117" s="482"/>
      <c r="O117" s="482"/>
      <c r="P117" s="482"/>
      <c r="Q117" s="482"/>
      <c r="R117" s="482"/>
      <c r="S117" s="482"/>
      <c r="T117" s="482"/>
      <c r="U117" s="482"/>
      <c r="V117" s="482"/>
      <c r="W117" s="482"/>
      <c r="X117" s="482"/>
      <c r="Y117" s="478"/>
      <c r="Z117" s="482"/>
      <c r="AA117" s="482"/>
      <c r="AB117" s="482"/>
      <c r="AC117" s="482"/>
      <c r="AD117" s="482"/>
      <c r="AE117" s="482"/>
      <c r="AF117" s="482"/>
      <c r="AG117" s="482"/>
      <c r="AH117" s="482"/>
      <c r="AI117" s="482"/>
      <c r="AJ117" s="482"/>
      <c r="AK117" s="478"/>
      <c r="AL117" s="482"/>
      <c r="AM117" s="482"/>
      <c r="AN117" s="482"/>
      <c r="AO117" s="482"/>
      <c r="AP117" s="482"/>
      <c r="AQ117" s="482"/>
      <c r="AR117" s="482"/>
      <c r="AS117" s="482"/>
      <c r="AT117" s="482"/>
      <c r="AU117" s="482"/>
      <c r="AV117" s="482"/>
      <c r="AW117" s="478"/>
      <c r="AX117" s="482"/>
      <c r="AY117" s="482"/>
      <c r="AZ117" s="482"/>
      <c r="BA117" s="482"/>
      <c r="BB117" s="482"/>
      <c r="BC117" s="482"/>
      <c r="BD117" s="482"/>
      <c r="BE117" s="482"/>
      <c r="BF117" s="482"/>
      <c r="BG117" s="482"/>
      <c r="BH117" s="482"/>
      <c r="BI117" s="478"/>
      <c r="BJ117" s="482"/>
      <c r="BK117" s="482"/>
      <c r="BL117" s="482"/>
      <c r="BM117" s="482"/>
      <c r="BN117" s="482"/>
      <c r="BO117" s="482"/>
      <c r="BP117" s="482"/>
      <c r="BQ117" s="482"/>
      <c r="BR117" s="482"/>
      <c r="BS117" s="482"/>
      <c r="BT117" s="482"/>
      <c r="BU117" s="478"/>
      <c r="BV117" s="482"/>
      <c r="BW117" s="482"/>
      <c r="BX117" s="482"/>
      <c r="BY117" s="482"/>
      <c r="BZ117" s="482"/>
      <c r="CA117" s="482"/>
      <c r="CB117" s="482"/>
    </row>
    <row r="118" spans="1:81" s="474" customFormat="1" ht="8.25" customHeight="1">
      <c r="A118" s="481" t="s">
        <v>589</v>
      </c>
      <c r="B118" s="482">
        <v>1108764.017</v>
      </c>
      <c r="C118" s="482">
        <v>143634.16500000001</v>
      </c>
      <c r="D118" s="482">
        <v>1252398.183</v>
      </c>
      <c r="E118" s="482"/>
      <c r="F118" s="482">
        <v>7007.4859999999999</v>
      </c>
      <c r="G118" s="482">
        <v>655.03099999999995</v>
      </c>
      <c r="H118" s="482">
        <v>7662.518</v>
      </c>
      <c r="I118" s="482"/>
      <c r="J118" s="482">
        <v>424867.087</v>
      </c>
      <c r="K118" s="482">
        <v>185274.16399999999</v>
      </c>
      <c r="L118" s="482">
        <v>610141.25199999998</v>
      </c>
      <c r="M118" s="481" t="s">
        <v>590</v>
      </c>
      <c r="N118" s="482">
        <v>55619.783000000003</v>
      </c>
      <c r="O118" s="482">
        <v>22165.974999999999</v>
      </c>
      <c r="P118" s="482">
        <v>77785.759000000005</v>
      </c>
      <c r="Q118" s="482"/>
      <c r="R118" s="482">
        <v>75326.271999999997</v>
      </c>
      <c r="S118" s="482">
        <v>17114.206999999999</v>
      </c>
      <c r="T118" s="482">
        <v>92440.48</v>
      </c>
      <c r="U118" s="482"/>
      <c r="V118" s="482">
        <v>204130.318</v>
      </c>
      <c r="W118" s="482">
        <v>108388.04</v>
      </c>
      <c r="X118" s="482">
        <v>312518.359</v>
      </c>
      <c r="Y118" s="481" t="s">
        <v>590</v>
      </c>
      <c r="Z118" s="482">
        <v>7915.16</v>
      </c>
      <c r="AA118" s="482">
        <v>8420.5300000000007</v>
      </c>
      <c r="AB118" s="482">
        <v>16335.69</v>
      </c>
      <c r="AC118" s="482"/>
      <c r="AD118" s="482">
        <v>92566.952999999994</v>
      </c>
      <c r="AE118" s="482">
        <v>38678.46</v>
      </c>
      <c r="AF118" s="482">
        <v>131245.413</v>
      </c>
      <c r="AG118" s="482"/>
      <c r="AH118" s="482">
        <v>35317.14</v>
      </c>
      <c r="AI118" s="482">
        <v>0</v>
      </c>
      <c r="AJ118" s="482">
        <v>35317.14</v>
      </c>
      <c r="AK118" s="481" t="s">
        <v>590</v>
      </c>
      <c r="AL118" s="482">
        <v>24290.651999999998</v>
      </c>
      <c r="AM118" s="482">
        <v>2107.654</v>
      </c>
      <c r="AN118" s="482">
        <v>26398.307000000001</v>
      </c>
      <c r="AO118" s="482"/>
      <c r="AP118" s="482">
        <v>39000.470999999998</v>
      </c>
      <c r="AQ118" s="482">
        <v>0</v>
      </c>
      <c r="AR118" s="482">
        <v>39000.470999999998</v>
      </c>
      <c r="AS118" s="482"/>
      <c r="AT118" s="482">
        <v>30796.725999999999</v>
      </c>
      <c r="AU118" s="482">
        <v>32.356999999999999</v>
      </c>
      <c r="AV118" s="482">
        <v>30829.082999999999</v>
      </c>
      <c r="AW118" s="481" t="s">
        <v>590</v>
      </c>
      <c r="AX118" s="482">
        <v>6248.6719999999996</v>
      </c>
      <c r="AY118" s="482">
        <v>0</v>
      </c>
      <c r="AZ118" s="482">
        <v>6248.6719999999996</v>
      </c>
      <c r="BA118" s="482"/>
      <c r="BB118" s="482">
        <v>5885.6220000000003</v>
      </c>
      <c r="BC118" s="482">
        <v>124.854</v>
      </c>
      <c r="BD118" s="482">
        <v>6010.4759999999997</v>
      </c>
      <c r="BE118" s="482"/>
      <c r="BF118" s="482">
        <v>5707.7330000000002</v>
      </c>
      <c r="BG118" s="482">
        <v>2336.9</v>
      </c>
      <c r="BH118" s="482">
        <v>8044.634</v>
      </c>
      <c r="BI118" s="481" t="s">
        <v>590</v>
      </c>
      <c r="BJ118" s="482">
        <v>7646.4440000000004</v>
      </c>
      <c r="BK118" s="482">
        <v>1075.3420000000001</v>
      </c>
      <c r="BL118" s="482">
        <v>8721.7870000000003</v>
      </c>
      <c r="BM118" s="482"/>
      <c r="BN118" s="482">
        <v>0</v>
      </c>
      <c r="BO118" s="482">
        <v>89.894000000000005</v>
      </c>
      <c r="BP118" s="482">
        <v>89.894000000000005</v>
      </c>
      <c r="BQ118" s="482"/>
      <c r="BR118" s="482">
        <v>2131090.5359999994</v>
      </c>
      <c r="BS118" s="482">
        <v>530097.57299999986</v>
      </c>
      <c r="BT118" s="482">
        <v>2661188.1179999998</v>
      </c>
      <c r="BU118" s="481" t="s">
        <v>590</v>
      </c>
      <c r="BV118" s="482">
        <v>424867.087</v>
      </c>
      <c r="BW118" s="482">
        <v>185274.16399999999</v>
      </c>
      <c r="BX118" s="482">
        <v>610141.25199999998</v>
      </c>
      <c r="BY118" s="482"/>
      <c r="BZ118" s="482">
        <v>2131090.5359999994</v>
      </c>
      <c r="CA118" s="482">
        <v>530097.57299999986</v>
      </c>
      <c r="CB118" s="482">
        <v>2661188.1179999998</v>
      </c>
    </row>
    <row r="119" spans="1:81" s="474" customFormat="1" ht="8.25" customHeight="1">
      <c r="A119" s="478" t="s">
        <v>591</v>
      </c>
      <c r="B119" s="476">
        <v>166349.05300000001</v>
      </c>
      <c r="C119" s="476">
        <v>83999.909</v>
      </c>
      <c r="D119" s="476">
        <v>250348.96299999999</v>
      </c>
      <c r="E119" s="476"/>
      <c r="F119" s="476">
        <v>5529.7950000000001</v>
      </c>
      <c r="G119" s="476">
        <v>653.33299999999997</v>
      </c>
      <c r="H119" s="476">
        <v>6183.1279999999997</v>
      </c>
      <c r="I119" s="476"/>
      <c r="J119" s="476">
        <v>201162.139</v>
      </c>
      <c r="K119" s="476">
        <v>126474.694</v>
      </c>
      <c r="L119" s="476">
        <v>327636.83399999997</v>
      </c>
      <c r="M119" s="478" t="s">
        <v>591</v>
      </c>
      <c r="N119" s="476">
        <v>14329.232</v>
      </c>
      <c r="O119" s="476">
        <v>12881.563</v>
      </c>
      <c r="P119" s="476">
        <v>27210.794999999998</v>
      </c>
      <c r="Q119" s="476"/>
      <c r="R119" s="476">
        <v>48871.911</v>
      </c>
      <c r="S119" s="476">
        <v>17114.206999999999</v>
      </c>
      <c r="T119" s="476">
        <v>65986.118000000002</v>
      </c>
      <c r="U119" s="476"/>
      <c r="V119" s="476">
        <v>59059.078000000001</v>
      </c>
      <c r="W119" s="476">
        <v>88645.934999999998</v>
      </c>
      <c r="X119" s="476">
        <v>147705.014</v>
      </c>
      <c r="Y119" s="478" t="s">
        <v>591</v>
      </c>
      <c r="Z119" s="476">
        <v>7041.61</v>
      </c>
      <c r="AA119" s="476">
        <v>8360.4429999999993</v>
      </c>
      <c r="AB119" s="476">
        <v>15402.054</v>
      </c>
      <c r="AC119" s="476"/>
      <c r="AD119" s="476">
        <v>36931.872000000003</v>
      </c>
      <c r="AE119" s="476">
        <v>29965.067999999999</v>
      </c>
      <c r="AF119" s="476">
        <v>66896.94</v>
      </c>
      <c r="AG119" s="476"/>
      <c r="AH119" s="476">
        <v>10.5</v>
      </c>
      <c r="AI119" s="476">
        <v>0</v>
      </c>
      <c r="AJ119" s="476">
        <v>10.5</v>
      </c>
      <c r="AK119" s="478" t="s">
        <v>591</v>
      </c>
      <c r="AL119" s="476">
        <v>23775.874</v>
      </c>
      <c r="AM119" s="476">
        <v>2086.9670000000001</v>
      </c>
      <c r="AN119" s="476">
        <v>25862.842000000001</v>
      </c>
      <c r="AO119" s="476"/>
      <c r="AP119" s="476">
        <v>256.20400000000001</v>
      </c>
      <c r="AQ119" s="476">
        <v>0</v>
      </c>
      <c r="AR119" s="476">
        <v>256.20400000000001</v>
      </c>
      <c r="AS119" s="476"/>
      <c r="AT119" s="476">
        <v>27049.713</v>
      </c>
      <c r="AU119" s="476">
        <v>0</v>
      </c>
      <c r="AV119" s="476">
        <v>27049.713</v>
      </c>
      <c r="AW119" s="478" t="s">
        <v>591</v>
      </c>
      <c r="AX119" s="476">
        <v>0</v>
      </c>
      <c r="AY119" s="476">
        <v>0</v>
      </c>
      <c r="AZ119" s="476">
        <v>0</v>
      </c>
      <c r="BA119" s="476">
        <v>0</v>
      </c>
      <c r="BB119" s="476">
        <v>20.523</v>
      </c>
      <c r="BC119" s="476">
        <v>68.37</v>
      </c>
      <c r="BD119" s="476">
        <v>88.893000000000001</v>
      </c>
      <c r="BE119" s="476">
        <v>0</v>
      </c>
      <c r="BF119" s="476">
        <v>4549.7640000000001</v>
      </c>
      <c r="BG119" s="476">
        <v>2110.7919999999999</v>
      </c>
      <c r="BH119" s="476">
        <v>6660.5559999999996</v>
      </c>
      <c r="BI119" s="478" t="s">
        <v>591</v>
      </c>
      <c r="BJ119" s="476">
        <v>2522.989</v>
      </c>
      <c r="BK119" s="476">
        <v>706.13599999999997</v>
      </c>
      <c r="BL119" s="476">
        <v>3229.1260000000002</v>
      </c>
      <c r="BM119" s="476"/>
      <c r="BN119" s="476">
        <v>0</v>
      </c>
      <c r="BO119" s="476">
        <v>89.894000000000005</v>
      </c>
      <c r="BP119" s="476">
        <v>89.894000000000005</v>
      </c>
      <c r="BQ119" s="476"/>
      <c r="BR119" s="476">
        <v>597460.25699999998</v>
      </c>
      <c r="BS119" s="476">
        <v>373157.31099999987</v>
      </c>
      <c r="BT119" s="476">
        <v>970617.57399999991</v>
      </c>
      <c r="BU119" s="478" t="s">
        <v>591</v>
      </c>
      <c r="BV119" s="476">
        <v>201162.139</v>
      </c>
      <c r="BW119" s="476">
        <v>126474.694</v>
      </c>
      <c r="BX119" s="476">
        <v>327636.83399999997</v>
      </c>
      <c r="BY119" s="476"/>
      <c r="BZ119" s="476">
        <v>597460.25699999998</v>
      </c>
      <c r="CA119" s="476">
        <v>373157.31099999987</v>
      </c>
      <c r="CB119" s="476">
        <v>970617.57400000002</v>
      </c>
    </row>
    <row r="120" spans="1:81" s="474" customFormat="1" ht="8.25" customHeight="1">
      <c r="A120" s="478" t="s">
        <v>592</v>
      </c>
      <c r="B120" s="476">
        <v>942414.96299999999</v>
      </c>
      <c r="C120" s="476">
        <v>59634.256000000001</v>
      </c>
      <c r="D120" s="476">
        <v>1002049.22</v>
      </c>
      <c r="E120" s="476"/>
      <c r="F120" s="476">
        <v>1477.691</v>
      </c>
      <c r="G120" s="476">
        <v>1.698</v>
      </c>
      <c r="H120" s="476">
        <v>1479.3889999999999</v>
      </c>
      <c r="I120" s="476"/>
      <c r="J120" s="476">
        <v>223704.948</v>
      </c>
      <c r="K120" s="476">
        <v>58799.47</v>
      </c>
      <c r="L120" s="476">
        <v>282504.41800000001</v>
      </c>
      <c r="M120" s="478" t="s">
        <v>592</v>
      </c>
      <c r="N120" s="476">
        <v>41290.550000000003</v>
      </c>
      <c r="O120" s="476">
        <v>9284.4120000000003</v>
      </c>
      <c r="P120" s="476">
        <v>50574.963000000003</v>
      </c>
      <c r="Q120" s="476"/>
      <c r="R120" s="476">
        <v>26454.361000000001</v>
      </c>
      <c r="S120" s="476">
        <v>0</v>
      </c>
      <c r="T120" s="476">
        <v>26454.361000000001</v>
      </c>
      <c r="U120" s="476"/>
      <c r="V120" s="476">
        <v>145071.24</v>
      </c>
      <c r="W120" s="476">
        <v>19742.103999999999</v>
      </c>
      <c r="X120" s="476">
        <v>164813.34400000001</v>
      </c>
      <c r="Y120" s="478" t="s">
        <v>592</v>
      </c>
      <c r="Z120" s="476">
        <v>873.54899999999998</v>
      </c>
      <c r="AA120" s="476">
        <v>60.085999999999999</v>
      </c>
      <c r="AB120" s="476">
        <v>933.63599999999997</v>
      </c>
      <c r="AC120" s="476"/>
      <c r="AD120" s="476">
        <v>55635.08</v>
      </c>
      <c r="AE120" s="476">
        <v>8713.3919999999998</v>
      </c>
      <c r="AF120" s="476">
        <v>64348.472999999998</v>
      </c>
      <c r="AG120" s="476"/>
      <c r="AH120" s="476">
        <v>35306.639999999999</v>
      </c>
      <c r="AI120" s="476">
        <v>0</v>
      </c>
      <c r="AJ120" s="476">
        <v>35306.639999999999</v>
      </c>
      <c r="AK120" s="478" t="s">
        <v>592</v>
      </c>
      <c r="AL120" s="476">
        <v>514.77700000000004</v>
      </c>
      <c r="AM120" s="476">
        <v>20.686</v>
      </c>
      <c r="AN120" s="476">
        <v>535.46400000000006</v>
      </c>
      <c r="AO120" s="476"/>
      <c r="AP120" s="476">
        <v>38744.266000000003</v>
      </c>
      <c r="AQ120" s="476">
        <v>0</v>
      </c>
      <c r="AR120" s="476">
        <v>38744.266000000003</v>
      </c>
      <c r="AS120" s="476"/>
      <c r="AT120" s="476">
        <v>3747.0129999999999</v>
      </c>
      <c r="AU120" s="476">
        <v>32.356999999999999</v>
      </c>
      <c r="AV120" s="476">
        <v>3779.37</v>
      </c>
      <c r="AW120" s="478" t="s">
        <v>592</v>
      </c>
      <c r="AX120" s="476">
        <v>6248.6719999999996</v>
      </c>
      <c r="AY120" s="476">
        <v>0</v>
      </c>
      <c r="AZ120" s="476">
        <v>6248.6719999999996</v>
      </c>
      <c r="BA120" s="476">
        <v>0</v>
      </c>
      <c r="BB120" s="476">
        <v>5865.0990000000002</v>
      </c>
      <c r="BC120" s="476">
        <v>56.482999999999997</v>
      </c>
      <c r="BD120" s="476">
        <v>5921.5820000000003</v>
      </c>
      <c r="BE120" s="476">
        <v>0</v>
      </c>
      <c r="BF120" s="476">
        <v>1157.9690000000001</v>
      </c>
      <c r="BG120" s="476">
        <v>226.108</v>
      </c>
      <c r="BH120" s="476">
        <v>1384.077</v>
      </c>
      <c r="BI120" s="478" t="s">
        <v>592</v>
      </c>
      <c r="BJ120" s="476">
        <v>5123.4549999999999</v>
      </c>
      <c r="BK120" s="476">
        <v>369.20600000000002</v>
      </c>
      <c r="BL120" s="476">
        <v>5492.6610000000001</v>
      </c>
      <c r="BM120" s="476"/>
      <c r="BN120" s="476">
        <v>0</v>
      </c>
      <c r="BO120" s="476">
        <v>0</v>
      </c>
      <c r="BP120" s="476">
        <v>0</v>
      </c>
      <c r="BQ120" s="476"/>
      <c r="BR120" s="476">
        <v>1533630.2730000003</v>
      </c>
      <c r="BS120" s="476">
        <v>156940.258</v>
      </c>
      <c r="BT120" s="476">
        <v>1690570.5360000001</v>
      </c>
      <c r="BU120" s="478" t="s">
        <v>592</v>
      </c>
      <c r="BV120" s="476">
        <v>223704.948</v>
      </c>
      <c r="BW120" s="476">
        <v>58799.47</v>
      </c>
      <c r="BX120" s="476">
        <v>282504.41800000001</v>
      </c>
      <c r="BY120" s="476"/>
      <c r="BZ120" s="476">
        <v>1533630.2730000003</v>
      </c>
      <c r="CA120" s="476">
        <v>156940.258</v>
      </c>
      <c r="CB120" s="476">
        <v>1690570.5360000001</v>
      </c>
    </row>
    <row r="121" spans="1:81" s="480" customFormat="1" ht="4.3499999999999996" customHeight="1">
      <c r="A121" s="487"/>
      <c r="B121" s="482"/>
      <c r="C121" s="482"/>
      <c r="D121" s="482"/>
      <c r="E121" s="482"/>
      <c r="F121" s="482"/>
      <c r="G121" s="482"/>
      <c r="H121" s="482"/>
      <c r="I121" s="482"/>
      <c r="J121" s="482"/>
      <c r="K121" s="482"/>
      <c r="L121" s="482"/>
      <c r="M121" s="487"/>
      <c r="N121" s="482"/>
      <c r="O121" s="482"/>
      <c r="P121" s="482"/>
      <c r="Q121" s="482"/>
      <c r="R121" s="482"/>
      <c r="S121" s="482"/>
      <c r="T121" s="482"/>
      <c r="U121" s="482"/>
      <c r="V121" s="482"/>
      <c r="W121" s="482"/>
      <c r="X121" s="482"/>
      <c r="Y121" s="487"/>
      <c r="Z121" s="482"/>
      <c r="AA121" s="482"/>
      <c r="AB121" s="482"/>
      <c r="AC121" s="482"/>
      <c r="AD121" s="482"/>
      <c r="AE121" s="482"/>
      <c r="AF121" s="482"/>
      <c r="AG121" s="482"/>
      <c r="AH121" s="482"/>
      <c r="AI121" s="482"/>
      <c r="AJ121" s="482"/>
      <c r="AK121" s="487"/>
      <c r="AL121" s="482"/>
      <c r="AM121" s="482"/>
      <c r="AN121" s="482"/>
      <c r="AO121" s="482"/>
      <c r="AP121" s="482"/>
      <c r="AQ121" s="482"/>
      <c r="AR121" s="482"/>
      <c r="AS121" s="482"/>
      <c r="AT121" s="482"/>
      <c r="AU121" s="482"/>
      <c r="AV121" s="482"/>
      <c r="AW121" s="487"/>
      <c r="AX121" s="482"/>
      <c r="AY121" s="482"/>
      <c r="AZ121" s="482"/>
      <c r="BA121" s="482"/>
      <c r="BB121" s="482"/>
      <c r="BC121" s="482"/>
      <c r="BD121" s="482"/>
      <c r="BE121" s="482"/>
      <c r="BF121" s="482"/>
      <c r="BG121" s="482"/>
      <c r="BH121" s="482"/>
      <c r="BI121" s="487"/>
      <c r="BJ121" s="482"/>
      <c r="BK121" s="482"/>
      <c r="BL121" s="482"/>
      <c r="BM121" s="482"/>
      <c r="BN121" s="482"/>
      <c r="BO121" s="482"/>
      <c r="BP121" s="482"/>
      <c r="BQ121" s="482"/>
      <c r="BR121" s="482"/>
      <c r="BS121" s="482"/>
      <c r="BT121" s="482"/>
      <c r="BU121" s="487"/>
      <c r="BV121" s="482"/>
      <c r="BW121" s="482"/>
      <c r="BX121" s="482"/>
      <c r="BY121" s="482"/>
      <c r="BZ121" s="482"/>
      <c r="CA121" s="482"/>
      <c r="CB121" s="482"/>
    </row>
    <row r="122" spans="1:81" s="480" customFormat="1" ht="10.35" customHeight="1">
      <c r="A122" s="545" t="s">
        <v>593</v>
      </c>
      <c r="B122" s="482">
        <v>233463.05799999999</v>
      </c>
      <c r="C122" s="482">
        <v>1170235.2250000001</v>
      </c>
      <c r="D122" s="482">
        <v>1403698.284</v>
      </c>
      <c r="E122" s="482"/>
      <c r="F122" s="482">
        <v>45464.002999999997</v>
      </c>
      <c r="G122" s="482">
        <v>0</v>
      </c>
      <c r="H122" s="482">
        <v>45464.002999999997</v>
      </c>
      <c r="I122" s="482"/>
      <c r="J122" s="482">
        <v>0</v>
      </c>
      <c r="K122" s="482">
        <v>5022436.3949999996</v>
      </c>
      <c r="L122" s="482">
        <v>5022436.3949999996</v>
      </c>
      <c r="M122" s="545" t="s">
        <v>593</v>
      </c>
      <c r="N122" s="482">
        <v>54610.34</v>
      </c>
      <c r="O122" s="482">
        <v>232059.75</v>
      </c>
      <c r="P122" s="482">
        <v>286670.09100000001</v>
      </c>
      <c r="Q122" s="482"/>
      <c r="R122" s="482">
        <v>366679.34299999999</v>
      </c>
      <c r="S122" s="482">
        <v>174192.96900000001</v>
      </c>
      <c r="T122" s="482">
        <v>540872.31299999997</v>
      </c>
      <c r="U122" s="482"/>
      <c r="V122" s="482">
        <v>539711.51899999997</v>
      </c>
      <c r="W122" s="482">
        <v>0</v>
      </c>
      <c r="X122" s="482">
        <v>539711.51899999997</v>
      </c>
      <c r="Y122" s="545" t="s">
        <v>593</v>
      </c>
      <c r="Z122" s="482">
        <v>0</v>
      </c>
      <c r="AA122" s="482">
        <v>0</v>
      </c>
      <c r="AB122" s="482">
        <v>0</v>
      </c>
      <c r="AC122" s="482"/>
      <c r="AD122" s="482">
        <v>0</v>
      </c>
      <c r="AE122" s="482">
        <v>2267674.872</v>
      </c>
      <c r="AF122" s="482">
        <v>2267674.872</v>
      </c>
      <c r="AG122" s="482"/>
      <c r="AH122" s="482">
        <v>186903.14</v>
      </c>
      <c r="AI122" s="482">
        <v>0</v>
      </c>
      <c r="AJ122" s="482">
        <v>186903.14</v>
      </c>
      <c r="AK122" s="545" t="s">
        <v>593</v>
      </c>
      <c r="AL122" s="482">
        <v>0</v>
      </c>
      <c r="AM122" s="482">
        <v>56202.991000000002</v>
      </c>
      <c r="AN122" s="482">
        <v>56202.991000000002</v>
      </c>
      <c r="AO122" s="482"/>
      <c r="AP122" s="482">
        <v>0</v>
      </c>
      <c r="AQ122" s="482">
        <v>0</v>
      </c>
      <c r="AR122" s="482">
        <v>0</v>
      </c>
      <c r="AS122" s="482"/>
      <c r="AT122" s="482">
        <v>0</v>
      </c>
      <c r="AU122" s="482">
        <v>0</v>
      </c>
      <c r="AV122" s="482">
        <v>0</v>
      </c>
      <c r="AW122" s="545" t="s">
        <v>593</v>
      </c>
      <c r="AX122" s="482">
        <v>0</v>
      </c>
      <c r="AY122" s="482">
        <v>0</v>
      </c>
      <c r="AZ122" s="482">
        <v>0</v>
      </c>
      <c r="BA122" s="482"/>
      <c r="BB122" s="482">
        <v>14714.307000000001</v>
      </c>
      <c r="BC122" s="482">
        <v>0</v>
      </c>
      <c r="BD122" s="482">
        <v>14714.307000000001</v>
      </c>
      <c r="BE122" s="482"/>
      <c r="BF122" s="482">
        <v>0</v>
      </c>
      <c r="BG122" s="482">
        <v>0</v>
      </c>
      <c r="BH122" s="482">
        <v>0</v>
      </c>
      <c r="BI122" s="545" t="s">
        <v>593</v>
      </c>
      <c r="BJ122" s="482">
        <v>0</v>
      </c>
      <c r="BK122" s="482">
        <v>0</v>
      </c>
      <c r="BL122" s="482">
        <v>0</v>
      </c>
      <c r="BM122" s="482"/>
      <c r="BN122" s="482">
        <v>0</v>
      </c>
      <c r="BO122" s="482">
        <v>0</v>
      </c>
      <c r="BP122" s="482">
        <v>0</v>
      </c>
      <c r="BQ122" s="482"/>
      <c r="BR122" s="482">
        <v>1441545.71</v>
      </c>
      <c r="BS122" s="482">
        <v>8922802.2019999996</v>
      </c>
      <c r="BT122" s="482">
        <v>10364347.915000001</v>
      </c>
      <c r="BU122" s="545" t="s">
        <v>593</v>
      </c>
      <c r="BV122" s="482">
        <v>0</v>
      </c>
      <c r="BW122" s="482">
        <v>5022436.3949999996</v>
      </c>
      <c r="BX122" s="482">
        <v>5022436.3949999996</v>
      </c>
      <c r="BY122" s="482"/>
      <c r="BZ122" s="482">
        <v>1441545.71</v>
      </c>
      <c r="CA122" s="482">
        <v>8922802.2019999996</v>
      </c>
      <c r="CB122" s="482">
        <v>10364347.915000001</v>
      </c>
    </row>
    <row r="123" spans="1:81" s="480" customFormat="1" ht="4.3499999999999996" customHeight="1">
      <c r="A123" s="478"/>
      <c r="B123" s="482"/>
      <c r="C123" s="482"/>
      <c r="D123" s="482"/>
      <c r="E123" s="482"/>
      <c r="F123" s="482"/>
      <c r="G123" s="482"/>
      <c r="H123" s="482"/>
      <c r="I123" s="482"/>
      <c r="J123" s="482"/>
      <c r="K123" s="482"/>
      <c r="L123" s="482"/>
      <c r="M123" s="478"/>
      <c r="N123" s="482"/>
      <c r="O123" s="482"/>
      <c r="P123" s="482"/>
      <c r="Q123" s="482"/>
      <c r="R123" s="482"/>
      <c r="S123" s="482"/>
      <c r="T123" s="482"/>
      <c r="U123" s="482"/>
      <c r="V123" s="482"/>
      <c r="W123" s="482"/>
      <c r="X123" s="482"/>
      <c r="Y123" s="478"/>
      <c r="Z123" s="482"/>
      <c r="AA123" s="482"/>
      <c r="AB123" s="482"/>
      <c r="AC123" s="482"/>
      <c r="AD123" s="482"/>
      <c r="AE123" s="482"/>
      <c r="AF123" s="482"/>
      <c r="AG123" s="482"/>
      <c r="AH123" s="482"/>
      <c r="AI123" s="482"/>
      <c r="AJ123" s="482"/>
      <c r="AK123" s="478"/>
      <c r="AL123" s="482"/>
      <c r="AM123" s="482"/>
      <c r="AN123" s="482"/>
      <c r="AO123" s="482"/>
      <c r="AP123" s="482"/>
      <c r="AQ123" s="482"/>
      <c r="AR123" s="482"/>
      <c r="AS123" s="482"/>
      <c r="AT123" s="482"/>
      <c r="AU123" s="482"/>
      <c r="AV123" s="482"/>
      <c r="AW123" s="478"/>
      <c r="AX123" s="482"/>
      <c r="AY123" s="482"/>
      <c r="AZ123" s="482"/>
      <c r="BA123" s="482"/>
      <c r="BB123" s="482"/>
      <c r="BC123" s="482"/>
      <c r="BD123" s="482"/>
      <c r="BE123" s="482"/>
      <c r="BF123" s="482"/>
      <c r="BG123" s="482"/>
      <c r="BH123" s="482"/>
      <c r="BI123" s="478"/>
      <c r="BJ123" s="482"/>
      <c r="BK123" s="482"/>
      <c r="BL123" s="482"/>
      <c r="BM123" s="482"/>
      <c r="BN123" s="482"/>
      <c r="BO123" s="482"/>
      <c r="BP123" s="482"/>
      <c r="BQ123" s="482"/>
      <c r="BR123" s="482"/>
      <c r="BS123" s="482"/>
      <c r="BT123" s="482"/>
      <c r="BU123" s="478"/>
      <c r="BV123" s="482"/>
      <c r="BW123" s="482"/>
      <c r="BX123" s="482"/>
      <c r="BY123" s="482"/>
      <c r="BZ123" s="482"/>
      <c r="CA123" s="482"/>
      <c r="CB123" s="482"/>
    </row>
    <row r="124" spans="1:81" s="474" customFormat="1" ht="8.25" customHeight="1">
      <c r="A124" s="470" t="s">
        <v>594</v>
      </c>
      <c r="B124" s="471">
        <v>58829074.881999999</v>
      </c>
      <c r="C124" s="471">
        <v>33214834.807999998</v>
      </c>
      <c r="D124" s="471">
        <v>92043909.689999998</v>
      </c>
      <c r="E124" s="546"/>
      <c r="F124" s="471">
        <v>1547468.442</v>
      </c>
      <c r="G124" s="471">
        <v>350401.15100000001</v>
      </c>
      <c r="H124" s="471">
        <v>1897869.5930000001</v>
      </c>
      <c r="I124" s="546"/>
      <c r="J124" s="471">
        <v>85292457.377000004</v>
      </c>
      <c r="K124" s="471">
        <v>69000227.442000002</v>
      </c>
      <c r="L124" s="471">
        <v>154292684.81999999</v>
      </c>
      <c r="M124" s="470" t="s">
        <v>594</v>
      </c>
      <c r="N124" s="471">
        <v>7233213.6940000001</v>
      </c>
      <c r="O124" s="471">
        <v>2495189.2409999999</v>
      </c>
      <c r="P124" s="471">
        <v>9728402.9360000007</v>
      </c>
      <c r="Q124" s="546"/>
      <c r="R124" s="471">
        <v>11205821.174000001</v>
      </c>
      <c r="S124" s="471">
        <v>8155213.909</v>
      </c>
      <c r="T124" s="471">
        <v>19361035.083000001</v>
      </c>
      <c r="U124" s="546"/>
      <c r="V124" s="471">
        <v>31777660.964000002</v>
      </c>
      <c r="W124" s="471">
        <v>27061045.418000001</v>
      </c>
      <c r="X124" s="471">
        <v>58838706.383000001</v>
      </c>
      <c r="Y124" s="470" t="s">
        <v>594</v>
      </c>
      <c r="Z124" s="471">
        <v>5139532.4409999996</v>
      </c>
      <c r="AA124" s="471">
        <v>2289098.12</v>
      </c>
      <c r="AB124" s="471">
        <v>7428630.5619999999</v>
      </c>
      <c r="AC124" s="546"/>
      <c r="AD124" s="471">
        <v>38721025.174000002</v>
      </c>
      <c r="AE124" s="471">
        <v>21799758.892999999</v>
      </c>
      <c r="AF124" s="471">
        <v>60520784.068000004</v>
      </c>
      <c r="AG124" s="546"/>
      <c r="AH124" s="471">
        <v>12562526.154999999</v>
      </c>
      <c r="AI124" s="471">
        <v>1156452.115</v>
      </c>
      <c r="AJ124" s="471">
        <v>13718978.271</v>
      </c>
      <c r="AK124" s="470" t="s">
        <v>594</v>
      </c>
      <c r="AL124" s="471">
        <v>3723973.747</v>
      </c>
      <c r="AM124" s="471">
        <v>869187.58499999996</v>
      </c>
      <c r="AN124" s="471">
        <v>4593161.3329999996</v>
      </c>
      <c r="AO124" s="546"/>
      <c r="AP124" s="471">
        <v>3358329.4049999998</v>
      </c>
      <c r="AQ124" s="471">
        <v>455187.29</v>
      </c>
      <c r="AR124" s="471">
        <v>3813516.6949999998</v>
      </c>
      <c r="AS124" s="546"/>
      <c r="AT124" s="471">
        <v>3429155.5639999998</v>
      </c>
      <c r="AU124" s="471">
        <v>6384572.591</v>
      </c>
      <c r="AV124" s="471">
        <v>9813728.1549999993</v>
      </c>
      <c r="AW124" s="470" t="s">
        <v>594</v>
      </c>
      <c r="AX124" s="471">
        <v>1695094.757</v>
      </c>
      <c r="AY124" s="471">
        <v>29915.786</v>
      </c>
      <c r="AZ124" s="471">
        <v>1725010.5430000001</v>
      </c>
      <c r="BA124" s="546"/>
      <c r="BB124" s="471">
        <v>933131.74600000004</v>
      </c>
      <c r="BC124" s="471">
        <v>89672.476999999999</v>
      </c>
      <c r="BD124" s="471">
        <v>1022804.224</v>
      </c>
      <c r="BE124" s="546"/>
      <c r="BF124" s="471">
        <v>196076.72899999999</v>
      </c>
      <c r="BG124" s="471">
        <v>1611788.0419999999</v>
      </c>
      <c r="BH124" s="471">
        <v>1807864.7709999999</v>
      </c>
      <c r="BI124" s="470" t="s">
        <v>594</v>
      </c>
      <c r="BJ124" s="471">
        <v>57269.478999999999</v>
      </c>
      <c r="BK124" s="471">
        <v>1435919.723</v>
      </c>
      <c r="BL124" s="471">
        <v>1493189.202</v>
      </c>
      <c r="BM124" s="471"/>
      <c r="BN124" s="471">
        <v>505110.09399999998</v>
      </c>
      <c r="BO124" s="471">
        <v>607147.79299999995</v>
      </c>
      <c r="BP124" s="471">
        <v>1112257.8870000001</v>
      </c>
      <c r="BQ124" s="471"/>
      <c r="BR124" s="471">
        <v>266206921.824</v>
      </c>
      <c r="BS124" s="471">
        <v>177005612.384</v>
      </c>
      <c r="BT124" s="471">
        <v>443212534.21600002</v>
      </c>
      <c r="BU124" s="470" t="s">
        <v>594</v>
      </c>
      <c r="BV124" s="471">
        <v>85292457.377000004</v>
      </c>
      <c r="BW124" s="471">
        <v>70254663.691</v>
      </c>
      <c r="BX124" s="471">
        <v>155547121.06900001</v>
      </c>
      <c r="BY124" s="471"/>
      <c r="BZ124" s="471">
        <v>266206921.824</v>
      </c>
      <c r="CA124" s="471">
        <v>178260048.63300002</v>
      </c>
      <c r="CB124" s="471">
        <v>444466970.46500003</v>
      </c>
    </row>
    <row r="125" spans="1:81" s="480" customFormat="1" ht="4.3499999999999996" customHeight="1">
      <c r="A125" s="478"/>
      <c r="B125" s="482"/>
      <c r="C125" s="482"/>
      <c r="D125" s="482"/>
      <c r="E125" s="482"/>
      <c r="F125" s="482"/>
      <c r="G125" s="482"/>
      <c r="H125" s="482"/>
      <c r="I125" s="482"/>
      <c r="J125" s="482"/>
      <c r="K125" s="482"/>
      <c r="L125" s="482"/>
      <c r="M125" s="478"/>
      <c r="N125" s="482"/>
      <c r="O125" s="482"/>
      <c r="P125" s="482"/>
      <c r="Q125" s="482"/>
      <c r="R125" s="482"/>
      <c r="S125" s="482"/>
      <c r="T125" s="482"/>
      <c r="U125" s="482"/>
      <c r="V125" s="482"/>
      <c r="W125" s="482"/>
      <c r="X125" s="482"/>
      <c r="Y125" s="478"/>
      <c r="Z125" s="482"/>
      <c r="AA125" s="482"/>
      <c r="AB125" s="482"/>
      <c r="AC125" s="482"/>
      <c r="AD125" s="482"/>
      <c r="AE125" s="482"/>
      <c r="AF125" s="482"/>
      <c r="AG125" s="482"/>
      <c r="AH125" s="482"/>
      <c r="AI125" s="482"/>
      <c r="AJ125" s="482"/>
      <c r="AK125" s="478"/>
      <c r="AL125" s="482"/>
      <c r="AM125" s="482"/>
      <c r="AN125" s="482"/>
      <c r="AO125" s="482"/>
      <c r="AP125" s="482"/>
      <c r="AQ125" s="482"/>
      <c r="AR125" s="482"/>
      <c r="AS125" s="482"/>
      <c r="AT125" s="482"/>
      <c r="AU125" s="482"/>
      <c r="AV125" s="482"/>
      <c r="AW125" s="478"/>
      <c r="AX125" s="482"/>
      <c r="AY125" s="482"/>
      <c r="AZ125" s="482"/>
      <c r="BA125" s="482"/>
      <c r="BB125" s="482"/>
      <c r="BC125" s="482"/>
      <c r="BD125" s="482"/>
      <c r="BE125" s="482"/>
      <c r="BF125" s="482"/>
      <c r="BG125" s="482"/>
      <c r="BH125" s="482"/>
      <c r="BI125" s="478"/>
      <c r="BJ125" s="482"/>
      <c r="BK125" s="482"/>
      <c r="BL125" s="482"/>
      <c r="BM125" s="482"/>
      <c r="BN125" s="482"/>
      <c r="BO125" s="482"/>
      <c r="BP125" s="482"/>
      <c r="BQ125" s="482"/>
      <c r="BR125" s="482"/>
      <c r="BS125" s="482"/>
      <c r="BT125" s="482"/>
      <c r="BU125" s="478"/>
      <c r="BV125" s="482"/>
      <c r="BW125" s="482"/>
      <c r="BX125" s="482"/>
      <c r="BY125" s="482"/>
      <c r="BZ125" s="482"/>
      <c r="CA125" s="482"/>
      <c r="CB125" s="482"/>
    </row>
    <row r="126" spans="1:81" s="474" customFormat="1" ht="8.25" customHeight="1">
      <c r="A126" s="470" t="s">
        <v>595</v>
      </c>
      <c r="B126" s="471">
        <v>12401032.033</v>
      </c>
      <c r="C126" s="471">
        <v>-32182.649000000001</v>
      </c>
      <c r="D126" s="471">
        <v>12368849.384</v>
      </c>
      <c r="E126" s="471"/>
      <c r="F126" s="471">
        <v>401571.79399999999</v>
      </c>
      <c r="G126" s="471">
        <v>0</v>
      </c>
      <c r="H126" s="471">
        <v>401571.79399999999</v>
      </c>
      <c r="I126" s="471"/>
      <c r="J126" s="471">
        <v>23978896.002999999</v>
      </c>
      <c r="K126" s="471">
        <v>-4385.3999999999996</v>
      </c>
      <c r="L126" s="471">
        <v>23974510.602000002</v>
      </c>
      <c r="M126" s="470" t="s">
        <v>595</v>
      </c>
      <c r="N126" s="471">
        <v>1130789.7560000001</v>
      </c>
      <c r="O126" s="471">
        <v>0</v>
      </c>
      <c r="P126" s="471">
        <v>1130789.7560000001</v>
      </c>
      <c r="Q126" s="471"/>
      <c r="R126" s="471">
        <v>1741527.4210000001</v>
      </c>
      <c r="S126" s="471">
        <v>0</v>
      </c>
      <c r="T126" s="471">
        <v>1741527.4210000001</v>
      </c>
      <c r="U126" s="471"/>
      <c r="V126" s="471">
        <v>11582530.714</v>
      </c>
      <c r="W126" s="471">
        <v>0</v>
      </c>
      <c r="X126" s="471">
        <v>11582530.714</v>
      </c>
      <c r="Y126" s="470" t="s">
        <v>595</v>
      </c>
      <c r="Z126" s="471">
        <v>1196371.72</v>
      </c>
      <c r="AA126" s="471">
        <v>0</v>
      </c>
      <c r="AB126" s="471">
        <v>1196371.72</v>
      </c>
      <c r="AC126" s="471"/>
      <c r="AD126" s="471">
        <v>7777432.7000000002</v>
      </c>
      <c r="AE126" s="471">
        <v>-64590.917999999998</v>
      </c>
      <c r="AF126" s="471">
        <v>7712841.7819999997</v>
      </c>
      <c r="AG126" s="471"/>
      <c r="AH126" s="471">
        <v>2867573.0060000001</v>
      </c>
      <c r="AI126" s="471">
        <v>-2509.9780000000001</v>
      </c>
      <c r="AJ126" s="471">
        <v>2865063.0279999999</v>
      </c>
      <c r="AK126" s="470" t="s">
        <v>595</v>
      </c>
      <c r="AL126" s="471">
        <v>756988.54099999997</v>
      </c>
      <c r="AM126" s="471">
        <v>0</v>
      </c>
      <c r="AN126" s="471">
        <v>756988.54099999997</v>
      </c>
      <c r="AO126" s="471"/>
      <c r="AP126" s="471">
        <v>914195.57499999995</v>
      </c>
      <c r="AQ126" s="471">
        <v>0</v>
      </c>
      <c r="AR126" s="471">
        <v>914195.57499999995</v>
      </c>
      <c r="AS126" s="471"/>
      <c r="AT126" s="471">
        <v>1274750.429</v>
      </c>
      <c r="AU126" s="471">
        <v>0</v>
      </c>
      <c r="AV126" s="471">
        <v>1274750.429</v>
      </c>
      <c r="AW126" s="470" t="s">
        <v>595</v>
      </c>
      <c r="AX126" s="471">
        <v>387247.16399999999</v>
      </c>
      <c r="AY126" s="471">
        <v>0</v>
      </c>
      <c r="AZ126" s="471">
        <v>387247.16399999999</v>
      </c>
      <c r="BA126" s="471"/>
      <c r="BB126" s="471">
        <v>120015.284</v>
      </c>
      <c r="BC126" s="471">
        <v>0</v>
      </c>
      <c r="BD126" s="471">
        <v>120015.284</v>
      </c>
      <c r="BE126" s="471"/>
      <c r="BF126" s="471">
        <v>485708.592</v>
      </c>
      <c r="BG126" s="471">
        <v>0</v>
      </c>
      <c r="BH126" s="471">
        <v>485708.592</v>
      </c>
      <c r="BI126" s="470" t="s">
        <v>595</v>
      </c>
      <c r="BJ126" s="471">
        <v>255567.05600000001</v>
      </c>
      <c r="BK126" s="471">
        <v>0</v>
      </c>
      <c r="BL126" s="471">
        <v>255567.05600000001</v>
      </c>
      <c r="BM126" s="471"/>
      <c r="BN126" s="471">
        <v>582328.28599999996</v>
      </c>
      <c r="BO126" s="471">
        <v>0</v>
      </c>
      <c r="BP126" s="471">
        <v>582328.28599999996</v>
      </c>
      <c r="BQ126" s="471"/>
      <c r="BR126" s="471">
        <v>67854526.074000001</v>
      </c>
      <c r="BS126" s="471">
        <v>-103668.94500000001</v>
      </c>
      <c r="BT126" s="471">
        <v>67750857.127999991</v>
      </c>
      <c r="BU126" s="470" t="s">
        <v>595</v>
      </c>
      <c r="BV126" s="471">
        <v>23263812.414000001</v>
      </c>
      <c r="BW126" s="471">
        <v>710698.15700000001</v>
      </c>
      <c r="BX126" s="471">
        <v>23974510.572000001</v>
      </c>
      <c r="BY126" s="471"/>
      <c r="BZ126" s="471">
        <v>67139442.484999999</v>
      </c>
      <c r="CA126" s="471">
        <v>611414.61199999996</v>
      </c>
      <c r="CB126" s="471">
        <v>67750857.09799999</v>
      </c>
    </row>
    <row r="127" spans="1:81" s="474" customFormat="1" ht="8.25" customHeight="1">
      <c r="A127" s="478" t="s">
        <v>596</v>
      </c>
      <c r="B127" s="476">
        <v>8147210.7010000004</v>
      </c>
      <c r="C127" s="476">
        <v>0</v>
      </c>
      <c r="D127" s="476">
        <v>8147210.7010000004</v>
      </c>
      <c r="E127" s="476"/>
      <c r="F127" s="476">
        <v>362692.97</v>
      </c>
      <c r="G127" s="476">
        <v>0</v>
      </c>
      <c r="H127" s="476">
        <v>362692.97</v>
      </c>
      <c r="I127" s="476"/>
      <c r="J127" s="476">
        <v>12973174.634</v>
      </c>
      <c r="K127" s="476">
        <v>0</v>
      </c>
      <c r="L127" s="476">
        <v>12973174.634</v>
      </c>
      <c r="M127" s="478" t="s">
        <v>596</v>
      </c>
      <c r="N127" s="476">
        <v>1213217.4850000001</v>
      </c>
      <c r="O127" s="476">
        <v>0</v>
      </c>
      <c r="P127" s="476">
        <v>1213217.4850000001</v>
      </c>
      <c r="Q127" s="476"/>
      <c r="R127" s="476">
        <v>1335506.79</v>
      </c>
      <c r="S127" s="476">
        <v>0</v>
      </c>
      <c r="T127" s="476">
        <v>1335506.79</v>
      </c>
      <c r="U127" s="476"/>
      <c r="V127" s="476">
        <v>8226776.5899999999</v>
      </c>
      <c r="W127" s="476">
        <v>0</v>
      </c>
      <c r="X127" s="476">
        <v>8226776.5899999999</v>
      </c>
      <c r="Y127" s="478" t="s">
        <v>596</v>
      </c>
      <c r="Z127" s="476">
        <v>443174.68699999998</v>
      </c>
      <c r="AA127" s="476">
        <v>0</v>
      </c>
      <c r="AB127" s="476">
        <v>443174.68699999998</v>
      </c>
      <c r="AC127" s="476"/>
      <c r="AD127" s="476">
        <v>5892239.4129999997</v>
      </c>
      <c r="AE127" s="476">
        <v>0</v>
      </c>
      <c r="AF127" s="476">
        <v>5892239.4129999997</v>
      </c>
      <c r="AG127" s="476"/>
      <c r="AH127" s="476">
        <v>1840606.3130000001</v>
      </c>
      <c r="AI127" s="476">
        <v>0</v>
      </c>
      <c r="AJ127" s="476">
        <v>1840606.3130000001</v>
      </c>
      <c r="AK127" s="478" t="s">
        <v>596</v>
      </c>
      <c r="AL127" s="476">
        <v>628850.31599999999</v>
      </c>
      <c r="AM127" s="476">
        <v>0</v>
      </c>
      <c r="AN127" s="476">
        <v>628850.31599999999</v>
      </c>
      <c r="AO127" s="476"/>
      <c r="AP127" s="476">
        <v>807926.58400000003</v>
      </c>
      <c r="AQ127" s="476">
        <v>0</v>
      </c>
      <c r="AR127" s="476">
        <v>807926.58400000003</v>
      </c>
      <c r="AS127" s="476"/>
      <c r="AT127" s="476">
        <v>715963.93099999998</v>
      </c>
      <c r="AU127" s="476">
        <v>0</v>
      </c>
      <c r="AV127" s="476">
        <v>715963.93099999998</v>
      </c>
      <c r="AW127" s="478" t="s">
        <v>596</v>
      </c>
      <c r="AX127" s="476">
        <v>413057.69500000001</v>
      </c>
      <c r="AY127" s="476">
        <v>0</v>
      </c>
      <c r="AZ127" s="476">
        <v>413057.69500000001</v>
      </c>
      <c r="BA127" s="476"/>
      <c r="BB127" s="476">
        <v>209147.91099999999</v>
      </c>
      <c r="BC127" s="476">
        <v>0</v>
      </c>
      <c r="BD127" s="476">
        <v>209147.91099999999</v>
      </c>
      <c r="BE127" s="476"/>
      <c r="BF127" s="476">
        <v>364780.2</v>
      </c>
      <c r="BG127" s="476">
        <v>0</v>
      </c>
      <c r="BH127" s="476">
        <v>364780.2</v>
      </c>
      <c r="BI127" s="478" t="s">
        <v>596</v>
      </c>
      <c r="BJ127" s="476">
        <v>265200.06400000001</v>
      </c>
      <c r="BK127" s="476">
        <v>0</v>
      </c>
      <c r="BL127" s="476">
        <v>265200.06400000001</v>
      </c>
      <c r="BM127" s="476"/>
      <c r="BN127" s="476">
        <v>609923.30000000005</v>
      </c>
      <c r="BO127" s="476">
        <v>0</v>
      </c>
      <c r="BP127" s="476">
        <v>609923.30000000005</v>
      </c>
      <c r="BQ127" s="476"/>
      <c r="BR127" s="476">
        <v>44449449.583999999</v>
      </c>
      <c r="BS127" s="476">
        <v>0</v>
      </c>
      <c r="BT127" s="476">
        <v>44449449.583999999</v>
      </c>
      <c r="BU127" s="478" t="s">
        <v>596</v>
      </c>
      <c r="BV127" s="476">
        <v>12973174.634</v>
      </c>
      <c r="BW127" s="476">
        <v>0</v>
      </c>
      <c r="BX127" s="476">
        <v>12973174.634</v>
      </c>
      <c r="BY127" s="476"/>
      <c r="BZ127" s="476">
        <v>44449449.583999999</v>
      </c>
      <c r="CA127" s="476">
        <v>0</v>
      </c>
      <c r="CB127" s="476">
        <v>44449449.583999999</v>
      </c>
      <c r="CC127" s="543"/>
    </row>
    <row r="128" spans="1:81" s="474" customFormat="1" ht="8.25" customHeight="1">
      <c r="A128" s="478" t="s">
        <v>597</v>
      </c>
      <c r="B128" s="476">
        <v>0</v>
      </c>
      <c r="C128" s="476">
        <v>0</v>
      </c>
      <c r="D128" s="476">
        <v>0</v>
      </c>
      <c r="E128" s="476"/>
      <c r="F128" s="476">
        <v>0</v>
      </c>
      <c r="G128" s="476">
        <v>0</v>
      </c>
      <c r="H128" s="476">
        <v>0</v>
      </c>
      <c r="I128" s="476"/>
      <c r="J128" s="476">
        <v>0</v>
      </c>
      <c r="K128" s="476">
        <v>0</v>
      </c>
      <c r="L128" s="476">
        <v>0</v>
      </c>
      <c r="M128" s="478" t="s">
        <v>597</v>
      </c>
      <c r="N128" s="476">
        <v>0</v>
      </c>
      <c r="O128" s="476">
        <v>0</v>
      </c>
      <c r="P128" s="476">
        <v>0</v>
      </c>
      <c r="Q128" s="476"/>
      <c r="R128" s="476">
        <v>81478.34</v>
      </c>
      <c r="S128" s="476">
        <v>0</v>
      </c>
      <c r="T128" s="476">
        <v>81478.34</v>
      </c>
      <c r="U128" s="476"/>
      <c r="V128" s="476">
        <v>33078.938999999998</v>
      </c>
      <c r="W128" s="476">
        <v>0</v>
      </c>
      <c r="X128" s="476">
        <v>33078.938999999998</v>
      </c>
      <c r="Y128" s="478" t="s">
        <v>597</v>
      </c>
      <c r="Z128" s="476">
        <v>17130.237000000001</v>
      </c>
      <c r="AA128" s="476">
        <v>0</v>
      </c>
      <c r="AB128" s="476">
        <v>17130.237000000001</v>
      </c>
      <c r="AC128" s="476"/>
      <c r="AD128" s="476">
        <v>-15522.326999999999</v>
      </c>
      <c r="AE128" s="476">
        <v>0</v>
      </c>
      <c r="AF128" s="476">
        <v>-15522.326999999999</v>
      </c>
      <c r="AG128" s="476"/>
      <c r="AH128" s="476">
        <v>0</v>
      </c>
      <c r="AI128" s="476">
        <v>0</v>
      </c>
      <c r="AJ128" s="476">
        <v>0</v>
      </c>
      <c r="AK128" s="478" t="s">
        <v>597</v>
      </c>
      <c r="AL128" s="476">
        <v>0</v>
      </c>
      <c r="AM128" s="476">
        <v>0</v>
      </c>
      <c r="AN128" s="476">
        <v>0</v>
      </c>
      <c r="AO128" s="476"/>
      <c r="AP128" s="476">
        <v>0</v>
      </c>
      <c r="AQ128" s="476">
        <v>0</v>
      </c>
      <c r="AR128" s="476">
        <v>0</v>
      </c>
      <c r="AS128" s="476"/>
      <c r="AT128" s="476">
        <v>0</v>
      </c>
      <c r="AU128" s="476">
        <v>0</v>
      </c>
      <c r="AV128" s="476">
        <v>0</v>
      </c>
      <c r="AW128" s="478" t="s">
        <v>597</v>
      </c>
      <c r="AX128" s="476">
        <v>2E-3</v>
      </c>
      <c r="AY128" s="476">
        <v>0</v>
      </c>
      <c r="AZ128" s="476">
        <v>2E-3</v>
      </c>
      <c r="BA128" s="476"/>
      <c r="BB128" s="476">
        <v>15000</v>
      </c>
      <c r="BC128" s="476">
        <v>0</v>
      </c>
      <c r="BD128" s="476">
        <v>15000</v>
      </c>
      <c r="BE128" s="476"/>
      <c r="BF128" s="476">
        <v>0</v>
      </c>
      <c r="BG128" s="476">
        <v>0</v>
      </c>
      <c r="BH128" s="476">
        <v>0</v>
      </c>
      <c r="BI128" s="478" t="s">
        <v>597</v>
      </c>
      <c r="BJ128" s="476">
        <v>0</v>
      </c>
      <c r="BK128" s="476">
        <v>0</v>
      </c>
      <c r="BL128" s="476">
        <v>0</v>
      </c>
      <c r="BM128" s="476"/>
      <c r="BN128" s="476">
        <v>0</v>
      </c>
      <c r="BO128" s="476">
        <v>0</v>
      </c>
      <c r="BP128" s="476">
        <v>0</v>
      </c>
      <c r="BQ128" s="476"/>
      <c r="BR128" s="476">
        <v>131165.19099999999</v>
      </c>
      <c r="BS128" s="476">
        <v>0</v>
      </c>
      <c r="BT128" s="476">
        <v>131165.19099999999</v>
      </c>
      <c r="BU128" s="478" t="s">
        <v>597</v>
      </c>
      <c r="BV128" s="476">
        <v>0</v>
      </c>
      <c r="BW128" s="476">
        <v>0</v>
      </c>
      <c r="BX128" s="476">
        <v>0</v>
      </c>
      <c r="BY128" s="476"/>
      <c r="BZ128" s="476">
        <v>131165.19099999999</v>
      </c>
      <c r="CA128" s="476">
        <v>0</v>
      </c>
      <c r="CB128" s="476">
        <v>131165.19099999999</v>
      </c>
    </row>
    <row r="129" spans="1:80" s="474" customFormat="1" ht="8.25" customHeight="1">
      <c r="A129" s="478" t="s">
        <v>598</v>
      </c>
      <c r="B129" s="476">
        <v>2245122.463</v>
      </c>
      <c r="C129" s="476">
        <v>0</v>
      </c>
      <c r="D129" s="476">
        <v>2245122.463</v>
      </c>
      <c r="E129" s="476"/>
      <c r="F129" s="476">
        <v>34663.866000000002</v>
      </c>
      <c r="G129" s="476">
        <v>0</v>
      </c>
      <c r="H129" s="476">
        <v>34663.866000000002</v>
      </c>
      <c r="I129" s="476"/>
      <c r="J129" s="476">
        <v>6590920.699</v>
      </c>
      <c r="K129" s="476">
        <v>0</v>
      </c>
      <c r="L129" s="476">
        <v>6590920.699</v>
      </c>
      <c r="M129" s="478" t="s">
        <v>598</v>
      </c>
      <c r="N129" s="476">
        <v>11077.874</v>
      </c>
      <c r="O129" s="476">
        <v>0</v>
      </c>
      <c r="P129" s="476">
        <v>11077.874</v>
      </c>
      <c r="Q129" s="476"/>
      <c r="R129" s="476">
        <v>160128.92000000001</v>
      </c>
      <c r="S129" s="476">
        <v>0</v>
      </c>
      <c r="T129" s="476">
        <v>160128.92000000001</v>
      </c>
      <c r="U129" s="476"/>
      <c r="V129" s="476">
        <v>1630644.274</v>
      </c>
      <c r="W129" s="476">
        <v>0</v>
      </c>
      <c r="X129" s="476">
        <v>1630644.274</v>
      </c>
      <c r="Y129" s="478" t="s">
        <v>598</v>
      </c>
      <c r="Z129" s="476">
        <v>269214.93099999998</v>
      </c>
      <c r="AA129" s="476">
        <v>0</v>
      </c>
      <c r="AB129" s="476">
        <v>269214.93099999998</v>
      </c>
      <c r="AC129" s="476"/>
      <c r="AD129" s="476">
        <v>1283156.6950000001</v>
      </c>
      <c r="AE129" s="476">
        <v>0</v>
      </c>
      <c r="AF129" s="476">
        <v>1283156.6950000001</v>
      </c>
      <c r="AG129" s="476"/>
      <c r="AH129" s="476">
        <v>308055.96000000002</v>
      </c>
      <c r="AI129" s="476">
        <v>0</v>
      </c>
      <c r="AJ129" s="476">
        <v>308055.96000000002</v>
      </c>
      <c r="AK129" s="478" t="s">
        <v>598</v>
      </c>
      <c r="AL129" s="476">
        <v>109397.292</v>
      </c>
      <c r="AM129" s="476">
        <v>0</v>
      </c>
      <c r="AN129" s="476">
        <v>109397.292</v>
      </c>
      <c r="AO129" s="476"/>
      <c r="AP129" s="476">
        <v>151627.647</v>
      </c>
      <c r="AQ129" s="476">
        <v>0</v>
      </c>
      <c r="AR129" s="476">
        <v>151627.647</v>
      </c>
      <c r="AS129" s="476"/>
      <c r="AT129" s="476">
        <v>331971.196</v>
      </c>
      <c r="AU129" s="476">
        <v>0</v>
      </c>
      <c r="AV129" s="476">
        <v>331971.196</v>
      </c>
      <c r="AW129" s="478" t="s">
        <v>598</v>
      </c>
      <c r="AX129" s="476">
        <v>57309.707999999999</v>
      </c>
      <c r="AY129" s="476">
        <v>0</v>
      </c>
      <c r="AZ129" s="476">
        <v>57309.707999999999</v>
      </c>
      <c r="BA129" s="476"/>
      <c r="BB129" s="476">
        <v>0</v>
      </c>
      <c r="BC129" s="476">
        <v>0</v>
      </c>
      <c r="BD129" s="476">
        <v>0</v>
      </c>
      <c r="BE129" s="476"/>
      <c r="BF129" s="476">
        <v>80407.452999999994</v>
      </c>
      <c r="BG129" s="476">
        <v>0</v>
      </c>
      <c r="BH129" s="476">
        <v>80407.452999999994</v>
      </c>
      <c r="BI129" s="478" t="s">
        <v>598</v>
      </c>
      <c r="BJ129" s="476">
        <v>0</v>
      </c>
      <c r="BK129" s="476">
        <v>0</v>
      </c>
      <c r="BL129" s="476">
        <v>0</v>
      </c>
      <c r="BM129" s="476"/>
      <c r="BN129" s="476">
        <v>0</v>
      </c>
      <c r="BO129" s="476">
        <v>0</v>
      </c>
      <c r="BP129" s="476">
        <v>0</v>
      </c>
      <c r="BQ129" s="476"/>
      <c r="BR129" s="476">
        <v>13263698.978000002</v>
      </c>
      <c r="BS129" s="476">
        <v>0</v>
      </c>
      <c r="BT129" s="476">
        <v>13263698.978000002</v>
      </c>
      <c r="BU129" s="478" t="s">
        <v>598</v>
      </c>
      <c r="BV129" s="476">
        <v>6590920.699</v>
      </c>
      <c r="BW129" s="476">
        <v>0</v>
      </c>
      <c r="BX129" s="476">
        <v>6590920.699</v>
      </c>
      <c r="BY129" s="476"/>
      <c r="BZ129" s="476">
        <v>13263698.978000002</v>
      </c>
      <c r="CA129" s="476">
        <v>0</v>
      </c>
      <c r="CB129" s="476">
        <v>13263698.978000002</v>
      </c>
    </row>
    <row r="130" spans="1:80" s="474" customFormat="1" ht="8.25" customHeight="1">
      <c r="A130" s="478" t="s">
        <v>599</v>
      </c>
      <c r="B130" s="476">
        <v>139596.109</v>
      </c>
      <c r="C130" s="476">
        <v>-32182.649000000001</v>
      </c>
      <c r="D130" s="476">
        <v>107413.46</v>
      </c>
      <c r="E130" s="476"/>
      <c r="F130" s="476">
        <v>935.81899999999996</v>
      </c>
      <c r="G130" s="476">
        <v>0</v>
      </c>
      <c r="H130" s="476">
        <v>935.81899999999996</v>
      </c>
      <c r="I130" s="476"/>
      <c r="J130" s="476">
        <v>-969064.42799999996</v>
      </c>
      <c r="K130" s="476">
        <v>-4385.3999999999996</v>
      </c>
      <c r="L130" s="476">
        <v>-973449.82799999998</v>
      </c>
      <c r="M130" s="478" t="s">
        <v>599</v>
      </c>
      <c r="N130" s="476">
        <v>2871.4459999999999</v>
      </c>
      <c r="O130" s="476">
        <v>0</v>
      </c>
      <c r="P130" s="476">
        <v>2871.4459999999999</v>
      </c>
      <c r="Q130" s="476"/>
      <c r="R130" s="476">
        <v>-15459.458000000001</v>
      </c>
      <c r="S130" s="476">
        <v>0</v>
      </c>
      <c r="T130" s="476">
        <v>-15459.458000000001</v>
      </c>
      <c r="U130" s="476"/>
      <c r="V130" s="476">
        <v>-128031.58100000001</v>
      </c>
      <c r="W130" s="476">
        <v>0</v>
      </c>
      <c r="X130" s="476">
        <v>-128031.58100000001</v>
      </c>
      <c r="Y130" s="478" t="s">
        <v>599</v>
      </c>
      <c r="Z130" s="476">
        <v>43714.862000000001</v>
      </c>
      <c r="AA130" s="476">
        <v>0</v>
      </c>
      <c r="AB130" s="476">
        <v>43714.862000000001</v>
      </c>
      <c r="AC130" s="476"/>
      <c r="AD130" s="476">
        <v>-280974.755</v>
      </c>
      <c r="AE130" s="476">
        <v>-64590.917999999998</v>
      </c>
      <c r="AF130" s="476">
        <v>-345565.674</v>
      </c>
      <c r="AG130" s="476"/>
      <c r="AH130" s="476">
        <v>991.774</v>
      </c>
      <c r="AI130" s="476">
        <v>-2509.9780000000001</v>
      </c>
      <c r="AJ130" s="476">
        <v>-1518.204</v>
      </c>
      <c r="AK130" s="478" t="s">
        <v>599</v>
      </c>
      <c r="AL130" s="476">
        <v>-1342.7</v>
      </c>
      <c r="AM130" s="476">
        <v>0</v>
      </c>
      <c r="AN130" s="476">
        <v>-1342.7</v>
      </c>
      <c r="AO130" s="476"/>
      <c r="AP130" s="476">
        <v>442.37</v>
      </c>
      <c r="AQ130" s="476">
        <v>0</v>
      </c>
      <c r="AR130" s="476">
        <v>442.37</v>
      </c>
      <c r="AS130" s="476"/>
      <c r="AT130" s="476">
        <v>5544.16</v>
      </c>
      <c r="AU130" s="476">
        <v>0</v>
      </c>
      <c r="AV130" s="476">
        <v>5544.16</v>
      </c>
      <c r="AW130" s="478" t="s">
        <v>599</v>
      </c>
      <c r="AX130" s="476">
        <v>129.05699999999999</v>
      </c>
      <c r="AY130" s="476">
        <v>0</v>
      </c>
      <c r="AZ130" s="476">
        <v>129.05699999999999</v>
      </c>
      <c r="BA130" s="476"/>
      <c r="BB130" s="476">
        <v>-12.089</v>
      </c>
      <c r="BC130" s="476">
        <v>0</v>
      </c>
      <c r="BD130" s="476">
        <v>-12.089</v>
      </c>
      <c r="BE130" s="476"/>
      <c r="BF130" s="476">
        <v>-13573.852999999999</v>
      </c>
      <c r="BG130" s="476">
        <v>0</v>
      </c>
      <c r="BH130" s="476">
        <v>-13573.852999999999</v>
      </c>
      <c r="BI130" s="478" t="s">
        <v>599</v>
      </c>
      <c r="BJ130" s="476">
        <v>-2932.279</v>
      </c>
      <c r="BK130" s="476">
        <v>0</v>
      </c>
      <c r="BL130" s="476">
        <v>-2932.279</v>
      </c>
      <c r="BM130" s="476"/>
      <c r="BN130" s="476">
        <v>1756.336</v>
      </c>
      <c r="BO130" s="476">
        <v>0</v>
      </c>
      <c r="BP130" s="476">
        <v>1756.336</v>
      </c>
      <c r="BQ130" s="476"/>
      <c r="BR130" s="476">
        <v>-1215409.21</v>
      </c>
      <c r="BS130" s="476">
        <v>-103668.94500000001</v>
      </c>
      <c r="BT130" s="476">
        <v>-1319078.1559999997</v>
      </c>
      <c r="BU130" s="478" t="s">
        <v>599</v>
      </c>
      <c r="BV130" s="476">
        <v>-969064.42799999996</v>
      </c>
      <c r="BW130" s="476">
        <v>-4385.4009999999998</v>
      </c>
      <c r="BX130" s="476">
        <v>-973449.82900000003</v>
      </c>
      <c r="BY130" s="476"/>
      <c r="BZ130" s="476">
        <v>-1215409.21</v>
      </c>
      <c r="CA130" s="476">
        <v>-103668.94600000001</v>
      </c>
      <c r="CB130" s="476">
        <v>-1319078.1569999997</v>
      </c>
    </row>
    <row r="131" spans="1:80" s="474" customFormat="1" ht="8.25" customHeight="1">
      <c r="A131" s="478" t="s">
        <v>600</v>
      </c>
      <c r="B131" s="476">
        <v>0</v>
      </c>
      <c r="C131" s="476">
        <v>0</v>
      </c>
      <c r="D131" s="476">
        <v>0</v>
      </c>
      <c r="E131" s="476"/>
      <c r="F131" s="476">
        <v>-870.58600000000001</v>
      </c>
      <c r="G131" s="476">
        <v>0</v>
      </c>
      <c r="H131" s="476">
        <v>-870.58600000000001</v>
      </c>
      <c r="I131" s="476"/>
      <c r="J131" s="476">
        <v>719357.04399999999</v>
      </c>
      <c r="K131" s="476">
        <v>0</v>
      </c>
      <c r="L131" s="476">
        <v>719357.04399999999</v>
      </c>
      <c r="M131" s="478" t="s">
        <v>600</v>
      </c>
      <c r="N131" s="476">
        <v>-97007.653000000006</v>
      </c>
      <c r="O131" s="476">
        <v>0</v>
      </c>
      <c r="P131" s="476">
        <v>-97007.653000000006</v>
      </c>
      <c r="Q131" s="476"/>
      <c r="R131" s="476">
        <v>4.0000000000000001E-3</v>
      </c>
      <c r="S131" s="476">
        <v>0</v>
      </c>
      <c r="T131" s="476">
        <v>4.0000000000000001E-3</v>
      </c>
      <c r="U131" s="476"/>
      <c r="V131" s="476">
        <v>1083137.4739999999</v>
      </c>
      <c r="W131" s="476">
        <v>0</v>
      </c>
      <c r="X131" s="476">
        <v>1083137.4739999999</v>
      </c>
      <c r="Y131" s="478" t="s">
        <v>600</v>
      </c>
      <c r="Z131" s="476">
        <v>1.93</v>
      </c>
      <c r="AA131" s="476">
        <v>0</v>
      </c>
      <c r="AB131" s="476">
        <v>1.93</v>
      </c>
      <c r="AC131" s="476"/>
      <c r="AD131" s="476">
        <v>-1964.2829999999999</v>
      </c>
      <c r="AE131" s="476">
        <v>0</v>
      </c>
      <c r="AF131" s="476">
        <v>-1964.2829999999999</v>
      </c>
      <c r="AG131" s="476"/>
      <c r="AH131" s="476">
        <v>451978.38400000002</v>
      </c>
      <c r="AI131" s="476">
        <v>0</v>
      </c>
      <c r="AJ131" s="476">
        <v>451978.38400000002</v>
      </c>
      <c r="AK131" s="478" t="s">
        <v>600</v>
      </c>
      <c r="AL131" s="476">
        <v>0</v>
      </c>
      <c r="AM131" s="476">
        <v>0</v>
      </c>
      <c r="AN131" s="476">
        <v>0</v>
      </c>
      <c r="AO131" s="476"/>
      <c r="AP131" s="476">
        <v>0</v>
      </c>
      <c r="AQ131" s="476">
        <v>0</v>
      </c>
      <c r="AR131" s="476">
        <v>0</v>
      </c>
      <c r="AS131" s="476"/>
      <c r="AT131" s="476">
        <v>0</v>
      </c>
      <c r="AU131" s="476">
        <v>0</v>
      </c>
      <c r="AV131" s="476">
        <v>0</v>
      </c>
      <c r="AW131" s="478" t="s">
        <v>600</v>
      </c>
      <c r="AX131" s="476">
        <v>0</v>
      </c>
      <c r="AY131" s="476">
        <v>0</v>
      </c>
      <c r="AZ131" s="476">
        <v>0</v>
      </c>
      <c r="BA131" s="476"/>
      <c r="BB131" s="476">
        <v>-104335.012</v>
      </c>
      <c r="BC131" s="476">
        <v>0</v>
      </c>
      <c r="BD131" s="476">
        <v>-104335.012</v>
      </c>
      <c r="BE131" s="476"/>
      <c r="BF131" s="476">
        <v>0</v>
      </c>
      <c r="BG131" s="476">
        <v>0</v>
      </c>
      <c r="BH131" s="476">
        <v>0</v>
      </c>
      <c r="BI131" s="478" t="s">
        <v>600</v>
      </c>
      <c r="BJ131" s="476">
        <v>-24807.332999999999</v>
      </c>
      <c r="BK131" s="476">
        <v>0</v>
      </c>
      <c r="BL131" s="476">
        <v>-24807.332999999999</v>
      </c>
      <c r="BM131" s="476"/>
      <c r="BN131" s="476">
        <v>-26112.923999999999</v>
      </c>
      <c r="BO131" s="476">
        <v>0</v>
      </c>
      <c r="BP131" s="476">
        <v>-26112.923999999999</v>
      </c>
      <c r="BQ131" s="476"/>
      <c r="BR131" s="476">
        <v>1999377.0449999995</v>
      </c>
      <c r="BS131" s="476">
        <v>0</v>
      </c>
      <c r="BT131" s="476">
        <v>1999377.0449999995</v>
      </c>
      <c r="BU131" s="478" t="s">
        <v>600</v>
      </c>
      <c r="BV131" s="476">
        <v>4273.4589999999998</v>
      </c>
      <c r="BW131" s="476">
        <v>715083.55799999996</v>
      </c>
      <c r="BX131" s="476">
        <v>719357.01800000004</v>
      </c>
      <c r="BY131" s="476"/>
      <c r="BZ131" s="476">
        <v>1284293.4599999995</v>
      </c>
      <c r="CA131" s="476">
        <v>715083.55799999996</v>
      </c>
      <c r="CB131" s="476">
        <v>1999377.0189999994</v>
      </c>
    </row>
    <row r="132" spans="1:80" s="474" customFormat="1" ht="8.25" customHeight="1">
      <c r="A132" s="478" t="s">
        <v>601</v>
      </c>
      <c r="B132" s="476">
        <v>1869102.7590000001</v>
      </c>
      <c r="C132" s="476">
        <v>0</v>
      </c>
      <c r="D132" s="476">
        <v>1869102.7590000001</v>
      </c>
      <c r="E132" s="476"/>
      <c r="F132" s="476">
        <v>4149.7240000000002</v>
      </c>
      <c r="G132" s="476">
        <v>0</v>
      </c>
      <c r="H132" s="476">
        <v>4149.7240000000002</v>
      </c>
      <c r="I132" s="476"/>
      <c r="J132" s="476">
        <v>4664508.0530000003</v>
      </c>
      <c r="K132" s="476">
        <v>0</v>
      </c>
      <c r="L132" s="476">
        <v>4664508.0530000003</v>
      </c>
      <c r="M132" s="478" t="s">
        <v>601</v>
      </c>
      <c r="N132" s="476">
        <v>630.60400000000004</v>
      </c>
      <c r="O132" s="476">
        <v>0</v>
      </c>
      <c r="P132" s="476">
        <v>630.60400000000004</v>
      </c>
      <c r="Q132" s="476"/>
      <c r="R132" s="476">
        <v>179872.82500000001</v>
      </c>
      <c r="S132" s="476">
        <v>0</v>
      </c>
      <c r="T132" s="476">
        <v>179872.82500000001</v>
      </c>
      <c r="U132" s="476"/>
      <c r="V132" s="476">
        <v>736925.01699999999</v>
      </c>
      <c r="W132" s="476">
        <v>0</v>
      </c>
      <c r="X132" s="476">
        <v>736925.01699999999</v>
      </c>
      <c r="Y132" s="478" t="s">
        <v>601</v>
      </c>
      <c r="Z132" s="476">
        <v>423135.07</v>
      </c>
      <c r="AA132" s="476">
        <v>0</v>
      </c>
      <c r="AB132" s="476">
        <v>423135.07</v>
      </c>
      <c r="AC132" s="476"/>
      <c r="AD132" s="476">
        <v>900497.95799999998</v>
      </c>
      <c r="AE132" s="476">
        <v>0</v>
      </c>
      <c r="AF132" s="476">
        <v>900497.95799999998</v>
      </c>
      <c r="AG132" s="476"/>
      <c r="AH132" s="476">
        <v>265940.57400000002</v>
      </c>
      <c r="AI132" s="476">
        <v>0</v>
      </c>
      <c r="AJ132" s="476">
        <v>265940.57400000002</v>
      </c>
      <c r="AK132" s="478" t="s">
        <v>601</v>
      </c>
      <c r="AL132" s="476">
        <v>20083.633000000002</v>
      </c>
      <c r="AM132" s="476">
        <v>0</v>
      </c>
      <c r="AN132" s="476">
        <v>20083.633000000002</v>
      </c>
      <c r="AO132" s="476"/>
      <c r="AP132" s="476">
        <v>-45801.025999999998</v>
      </c>
      <c r="AQ132" s="476">
        <v>0</v>
      </c>
      <c r="AR132" s="476">
        <v>-45801.025999999998</v>
      </c>
      <c r="AS132" s="476"/>
      <c r="AT132" s="476">
        <v>221271.141</v>
      </c>
      <c r="AU132" s="476">
        <v>0</v>
      </c>
      <c r="AV132" s="476">
        <v>221271.141</v>
      </c>
      <c r="AW132" s="478" t="s">
        <v>601</v>
      </c>
      <c r="AX132" s="476">
        <v>-83249.297999999995</v>
      </c>
      <c r="AY132" s="476">
        <v>0</v>
      </c>
      <c r="AZ132" s="476">
        <v>-83249.297999999995</v>
      </c>
      <c r="BA132" s="476"/>
      <c r="BB132" s="476">
        <v>214.47499999999999</v>
      </c>
      <c r="BC132" s="476">
        <v>0</v>
      </c>
      <c r="BD132" s="476">
        <v>214.47499999999999</v>
      </c>
      <c r="BE132" s="476"/>
      <c r="BF132" s="476">
        <v>54094.792000000001</v>
      </c>
      <c r="BG132" s="476">
        <v>0</v>
      </c>
      <c r="BH132" s="476">
        <v>54094.792000000001</v>
      </c>
      <c r="BI132" s="478" t="s">
        <v>601</v>
      </c>
      <c r="BJ132" s="476">
        <v>18106.605</v>
      </c>
      <c r="BK132" s="476">
        <v>0</v>
      </c>
      <c r="BL132" s="476">
        <v>18106.605</v>
      </c>
      <c r="BM132" s="476"/>
      <c r="BN132" s="476">
        <v>-3238.4250000000002</v>
      </c>
      <c r="BO132" s="476">
        <v>0</v>
      </c>
      <c r="BP132" s="476">
        <v>-3238.4250000000002</v>
      </c>
      <c r="BQ132" s="476"/>
      <c r="BR132" s="476">
        <v>9226244.4810000006</v>
      </c>
      <c r="BS132" s="476">
        <v>0</v>
      </c>
      <c r="BT132" s="476">
        <v>9226244.4810000006</v>
      </c>
      <c r="BU132" s="478" t="s">
        <v>601</v>
      </c>
      <c r="BV132" s="476">
        <v>4664508.05</v>
      </c>
      <c r="BW132" s="476">
        <v>0</v>
      </c>
      <c r="BX132" s="476">
        <v>4664508.05</v>
      </c>
      <c r="BY132" s="476"/>
      <c r="BZ132" s="476">
        <v>9226244.4780000001</v>
      </c>
      <c r="CA132" s="476">
        <v>0</v>
      </c>
      <c r="CB132" s="476">
        <v>9226244.4780000001</v>
      </c>
    </row>
    <row r="133" spans="1:80" s="480" customFormat="1" ht="3" customHeight="1">
      <c r="A133" s="478"/>
      <c r="B133" s="476"/>
      <c r="C133" s="476"/>
      <c r="D133" s="476"/>
      <c r="E133" s="476"/>
      <c r="F133" s="476"/>
      <c r="G133" s="476"/>
      <c r="H133" s="476"/>
      <c r="I133" s="476"/>
      <c r="J133" s="476"/>
      <c r="K133" s="476"/>
      <c r="L133" s="476"/>
      <c r="M133" s="478"/>
      <c r="N133" s="476"/>
      <c r="O133" s="476"/>
      <c r="P133" s="476"/>
      <c r="Q133" s="476"/>
      <c r="R133" s="476"/>
      <c r="S133" s="476"/>
      <c r="T133" s="476"/>
      <c r="U133" s="476"/>
      <c r="V133" s="476"/>
      <c r="W133" s="476"/>
      <c r="X133" s="476"/>
      <c r="Y133" s="478"/>
      <c r="Z133" s="476"/>
      <c r="AA133" s="476"/>
      <c r="AB133" s="476"/>
      <c r="AC133" s="476"/>
      <c r="AD133" s="476"/>
      <c r="AE133" s="476"/>
      <c r="AF133" s="476"/>
      <c r="AG133" s="476"/>
      <c r="AH133" s="476"/>
      <c r="AI133" s="476"/>
      <c r="AJ133" s="476"/>
      <c r="AK133" s="478"/>
      <c r="AL133" s="476"/>
      <c r="AM133" s="476"/>
      <c r="AN133" s="476"/>
      <c r="AO133" s="476"/>
      <c r="AP133" s="476"/>
      <c r="AQ133" s="476"/>
      <c r="AR133" s="476"/>
      <c r="AS133" s="476"/>
      <c r="AT133" s="476"/>
      <c r="AU133" s="476"/>
      <c r="AV133" s="476"/>
      <c r="AW133" s="478"/>
      <c r="AX133" s="476"/>
      <c r="AY133" s="476"/>
      <c r="AZ133" s="476"/>
      <c r="BA133" s="476"/>
      <c r="BB133" s="476"/>
      <c r="BC133" s="476"/>
      <c r="BD133" s="476"/>
      <c r="BE133" s="476"/>
      <c r="BF133" s="476"/>
      <c r="BG133" s="476"/>
      <c r="BH133" s="476"/>
      <c r="BI133" s="478"/>
      <c r="BJ133" s="476"/>
      <c r="BK133" s="476"/>
      <c r="BL133" s="476"/>
      <c r="BM133" s="476"/>
      <c r="BN133" s="476"/>
      <c r="BO133" s="476"/>
      <c r="BP133" s="476"/>
      <c r="BQ133" s="476"/>
      <c r="BR133" s="476"/>
      <c r="BS133" s="476"/>
      <c r="BT133" s="476"/>
      <c r="BU133" s="478"/>
      <c r="BV133" s="476"/>
      <c r="BW133" s="476"/>
      <c r="BX133" s="476"/>
      <c r="BY133" s="476"/>
      <c r="BZ133" s="476"/>
      <c r="CA133" s="476"/>
      <c r="CB133" s="476"/>
    </row>
    <row r="134" spans="1:80" s="474" customFormat="1" ht="8.25" customHeight="1">
      <c r="A134" s="470" t="s">
        <v>602</v>
      </c>
      <c r="B134" s="482">
        <v>71230106.915000007</v>
      </c>
      <c r="C134" s="482">
        <v>33182652.158</v>
      </c>
      <c r="D134" s="482">
        <v>104412759.074</v>
      </c>
      <c r="E134" s="471"/>
      <c r="F134" s="482">
        <v>1949040.236</v>
      </c>
      <c r="G134" s="482">
        <v>350401.15100000001</v>
      </c>
      <c r="H134" s="482">
        <v>2299441.3879999998</v>
      </c>
      <c r="I134" s="482"/>
      <c r="J134" s="482">
        <v>109271353.38</v>
      </c>
      <c r="K134" s="482">
        <v>68995842.040999994</v>
      </c>
      <c r="L134" s="482">
        <v>178267195.42199999</v>
      </c>
      <c r="M134" s="470" t="s">
        <v>602</v>
      </c>
      <c r="N134" s="482">
        <v>8364003.4510000004</v>
      </c>
      <c r="O134" s="482">
        <v>2495189.2409999999</v>
      </c>
      <c r="P134" s="482">
        <v>10859192.693</v>
      </c>
      <c r="Q134" s="471"/>
      <c r="R134" s="482">
        <v>12947348.595000001</v>
      </c>
      <c r="S134" s="482">
        <v>8155213.909</v>
      </c>
      <c r="T134" s="482">
        <v>21102562.504999999</v>
      </c>
      <c r="U134" s="482"/>
      <c r="V134" s="482">
        <v>43360191.678999998</v>
      </c>
      <c r="W134" s="482">
        <v>27061045.418000001</v>
      </c>
      <c r="X134" s="482">
        <v>70421237.097000003</v>
      </c>
      <c r="Y134" s="470" t="s">
        <v>602</v>
      </c>
      <c r="Z134" s="482">
        <v>6335904.1619999995</v>
      </c>
      <c r="AA134" s="482">
        <v>2289098.12</v>
      </c>
      <c r="AB134" s="482">
        <v>8625002.2829999998</v>
      </c>
      <c r="AC134" s="471"/>
      <c r="AD134" s="482">
        <v>46498457.875</v>
      </c>
      <c r="AE134" s="482">
        <v>21735167.975000001</v>
      </c>
      <c r="AF134" s="482">
        <v>68233625.849999994</v>
      </c>
      <c r="AG134" s="482"/>
      <c r="AH134" s="482">
        <v>15430099.161</v>
      </c>
      <c r="AI134" s="482">
        <v>1153942.1370000001</v>
      </c>
      <c r="AJ134" s="482">
        <v>16584041.299000001</v>
      </c>
      <c r="AK134" s="470" t="s">
        <v>602</v>
      </c>
      <c r="AL134" s="482">
        <v>4480962.2889999999</v>
      </c>
      <c r="AM134" s="482">
        <v>869187.58499999996</v>
      </c>
      <c r="AN134" s="482">
        <v>5350149.8739999998</v>
      </c>
      <c r="AO134" s="471"/>
      <c r="AP134" s="482">
        <v>4272524.9809999997</v>
      </c>
      <c r="AQ134" s="482">
        <v>455187.29</v>
      </c>
      <c r="AR134" s="482">
        <v>4727712.2709999997</v>
      </c>
      <c r="AS134" s="482"/>
      <c r="AT134" s="482">
        <v>4703905.9929999998</v>
      </c>
      <c r="AU134" s="482">
        <v>6384572.591</v>
      </c>
      <c r="AV134" s="482">
        <v>11088478.584000001</v>
      </c>
      <c r="AW134" s="470" t="s">
        <v>602</v>
      </c>
      <c r="AX134" s="482">
        <v>2082341.922</v>
      </c>
      <c r="AY134" s="482">
        <v>29915.786</v>
      </c>
      <c r="AZ134" s="482">
        <v>2112257.7080000001</v>
      </c>
      <c r="BA134" s="471"/>
      <c r="BB134" s="482">
        <v>1053147.03</v>
      </c>
      <c r="BC134" s="482">
        <v>89672.476999999999</v>
      </c>
      <c r="BD134" s="482">
        <v>1142819.5079999999</v>
      </c>
      <c r="BE134" s="482"/>
      <c r="BF134" s="482">
        <v>681785.321</v>
      </c>
      <c r="BG134" s="482">
        <v>1611788.0419999999</v>
      </c>
      <c r="BH134" s="482">
        <v>2293573.3640000001</v>
      </c>
      <c r="BI134" s="470" t="s">
        <v>602</v>
      </c>
      <c r="BJ134" s="482">
        <v>312836.53600000002</v>
      </c>
      <c r="BK134" s="482">
        <v>1435919.723</v>
      </c>
      <c r="BL134" s="482">
        <v>1748756.2590000001</v>
      </c>
      <c r="BM134" s="482"/>
      <c r="BN134" s="482">
        <v>1087438.3799999999</v>
      </c>
      <c r="BO134" s="482">
        <v>607147.79299999995</v>
      </c>
      <c r="BP134" s="482">
        <v>1694586.173</v>
      </c>
      <c r="BQ134" s="482"/>
      <c r="BR134" s="482">
        <v>334061447.9059999</v>
      </c>
      <c r="BS134" s="482">
        <v>176901943.43699998</v>
      </c>
      <c r="BT134" s="482">
        <v>510963391.35200012</v>
      </c>
      <c r="BU134" s="470" t="s">
        <v>602</v>
      </c>
      <c r="BV134" s="482">
        <v>108556269.792</v>
      </c>
      <c r="BW134" s="482">
        <v>70965361.849000007</v>
      </c>
      <c r="BX134" s="482">
        <v>179521631.641</v>
      </c>
      <c r="BY134" s="482"/>
      <c r="BZ134" s="482">
        <v>333346364.3179999</v>
      </c>
      <c r="CA134" s="482">
        <v>178871463.245</v>
      </c>
      <c r="CB134" s="482">
        <v>512217827.5710001</v>
      </c>
    </row>
    <row r="135" spans="1:80" s="480" customFormat="1" ht="2.85" customHeight="1">
      <c r="A135" s="488"/>
      <c r="B135" s="489"/>
      <c r="C135" s="489"/>
      <c r="D135" s="489"/>
      <c r="E135" s="489"/>
      <c r="F135" s="489"/>
      <c r="G135" s="489"/>
      <c r="H135" s="489"/>
      <c r="I135" s="489"/>
      <c r="J135" s="489"/>
      <c r="K135" s="489"/>
      <c r="L135" s="489"/>
      <c r="M135" s="488"/>
      <c r="N135" s="489"/>
      <c r="O135" s="489"/>
      <c r="P135" s="489"/>
      <c r="Q135" s="489"/>
      <c r="R135" s="489"/>
      <c r="S135" s="489"/>
      <c r="T135" s="489"/>
      <c r="U135" s="489"/>
      <c r="V135" s="489"/>
      <c r="W135" s="489"/>
      <c r="X135" s="489"/>
      <c r="Y135" s="488"/>
      <c r="Z135" s="489"/>
      <c r="AA135" s="489"/>
      <c r="AB135" s="489"/>
      <c r="AC135" s="489"/>
      <c r="AD135" s="489"/>
      <c r="AE135" s="489"/>
      <c r="AF135" s="489"/>
      <c r="AG135" s="489"/>
      <c r="AH135" s="489"/>
      <c r="AI135" s="489"/>
      <c r="AJ135" s="489"/>
      <c r="AK135" s="488"/>
      <c r="AL135" s="489"/>
      <c r="AM135" s="489"/>
      <c r="AN135" s="489"/>
      <c r="AO135" s="489"/>
      <c r="AP135" s="489"/>
      <c r="AQ135" s="489"/>
      <c r="AR135" s="489"/>
      <c r="AS135" s="489"/>
      <c r="AT135" s="489"/>
      <c r="AU135" s="489"/>
      <c r="AV135" s="489"/>
      <c r="AW135" s="488"/>
      <c r="AX135" s="489"/>
      <c r="AY135" s="489"/>
      <c r="AZ135" s="489"/>
      <c r="BA135" s="489"/>
      <c r="BB135" s="489"/>
      <c r="BC135" s="489"/>
      <c r="BD135" s="489"/>
      <c r="BE135" s="489"/>
      <c r="BF135" s="489"/>
      <c r="BG135" s="489"/>
      <c r="BH135" s="489"/>
      <c r="BI135" s="488"/>
      <c r="BJ135" s="489"/>
      <c r="BK135" s="489"/>
      <c r="BL135" s="489"/>
      <c r="BM135" s="489"/>
      <c r="BN135" s="489"/>
      <c r="BO135" s="489"/>
      <c r="BP135" s="489"/>
      <c r="BQ135" s="489"/>
      <c r="BR135" s="489"/>
      <c r="BS135" s="489"/>
      <c r="BT135" s="489"/>
      <c r="BU135" s="488"/>
      <c r="BV135" s="489"/>
      <c r="BW135" s="489"/>
      <c r="BX135" s="489"/>
      <c r="BY135" s="489"/>
      <c r="BZ135" s="489"/>
      <c r="CA135" s="489"/>
      <c r="CB135" s="489"/>
    </row>
    <row r="136" spans="1:80" s="474" customFormat="1" ht="10.5" customHeight="1">
      <c r="A136" s="470" t="s">
        <v>603</v>
      </c>
      <c r="B136" s="471">
        <v>22093630.384</v>
      </c>
      <c r="C136" s="471">
        <v>63357611.564000003</v>
      </c>
      <c r="D136" s="471">
        <v>85451241.947999999</v>
      </c>
      <c r="E136" s="471"/>
      <c r="F136" s="471">
        <v>100225.372</v>
      </c>
      <c r="G136" s="471">
        <v>137609.11499999999</v>
      </c>
      <c r="H136" s="471">
        <v>237834.48699999999</v>
      </c>
      <c r="I136" s="471"/>
      <c r="J136" s="471">
        <v>23371134.555</v>
      </c>
      <c r="K136" s="471">
        <v>111882794.302</v>
      </c>
      <c r="L136" s="471">
        <v>135253928.85800001</v>
      </c>
      <c r="M136" s="470" t="s">
        <v>603</v>
      </c>
      <c r="N136" s="471">
        <v>794642.77399999998</v>
      </c>
      <c r="O136" s="471">
        <v>7088445.3990000002</v>
      </c>
      <c r="P136" s="471">
        <v>7883088.1739999996</v>
      </c>
      <c r="Q136" s="471"/>
      <c r="R136" s="471">
        <v>1898785.014</v>
      </c>
      <c r="S136" s="471">
        <v>18525570.030000001</v>
      </c>
      <c r="T136" s="471">
        <v>20424355.045000002</v>
      </c>
      <c r="U136" s="471"/>
      <c r="V136" s="471">
        <v>17377786.265000001</v>
      </c>
      <c r="W136" s="471">
        <v>49603553.042999998</v>
      </c>
      <c r="X136" s="471">
        <v>66981339.309</v>
      </c>
      <c r="Y136" s="470" t="s">
        <v>603</v>
      </c>
      <c r="Z136" s="471">
        <v>646235.65399999998</v>
      </c>
      <c r="AA136" s="471">
        <v>14303756.747</v>
      </c>
      <c r="AB136" s="471">
        <v>14949992.402000001</v>
      </c>
      <c r="AC136" s="471"/>
      <c r="AD136" s="471">
        <v>14086056.881999999</v>
      </c>
      <c r="AE136" s="471">
        <v>12646025.515000001</v>
      </c>
      <c r="AF136" s="471">
        <v>26732082.397999998</v>
      </c>
      <c r="AG136" s="471"/>
      <c r="AH136" s="471">
        <v>3945345.5869999998</v>
      </c>
      <c r="AI136" s="471">
        <v>2708801.2149999999</v>
      </c>
      <c r="AJ136" s="471">
        <v>6654146.8030000003</v>
      </c>
      <c r="AK136" s="470" t="s">
        <v>603</v>
      </c>
      <c r="AL136" s="471">
        <v>167592.56</v>
      </c>
      <c r="AM136" s="471">
        <v>618068.09</v>
      </c>
      <c r="AN136" s="471">
        <v>785660.65</v>
      </c>
      <c r="AO136" s="471"/>
      <c r="AP136" s="471">
        <v>5959903.8399999999</v>
      </c>
      <c r="AQ136" s="471">
        <v>352355</v>
      </c>
      <c r="AR136" s="471">
        <v>6312258.8399999999</v>
      </c>
      <c r="AS136" s="471"/>
      <c r="AT136" s="471">
        <v>850902.69900000002</v>
      </c>
      <c r="AU136" s="471">
        <v>16839023.831</v>
      </c>
      <c r="AV136" s="471">
        <v>17689926.530000001</v>
      </c>
      <c r="AW136" s="470" t="s">
        <v>603</v>
      </c>
      <c r="AX136" s="471">
        <v>3869414.003</v>
      </c>
      <c r="AY136" s="471">
        <v>0</v>
      </c>
      <c r="AZ136" s="471">
        <v>3869414.003</v>
      </c>
      <c r="BA136" s="471"/>
      <c r="BB136" s="471">
        <v>2052.3229999999999</v>
      </c>
      <c r="BC136" s="471">
        <v>17085.493999999999</v>
      </c>
      <c r="BD136" s="471">
        <v>19137.817999999999</v>
      </c>
      <c r="BE136" s="471"/>
      <c r="BF136" s="471">
        <v>907335.38899999997</v>
      </c>
      <c r="BG136" s="471">
        <v>957201.12699999998</v>
      </c>
      <c r="BH136" s="471">
        <v>1864536.517</v>
      </c>
      <c r="BI136" s="470" t="s">
        <v>603</v>
      </c>
      <c r="BJ136" s="471">
        <v>720854.25600000005</v>
      </c>
      <c r="BK136" s="471">
        <v>86971.67</v>
      </c>
      <c r="BL136" s="471">
        <v>807825.92599999998</v>
      </c>
      <c r="BM136" s="471"/>
      <c r="BN136" s="471">
        <v>0</v>
      </c>
      <c r="BO136" s="471">
        <v>4864260.3329999996</v>
      </c>
      <c r="BP136" s="471">
        <v>4864260.3329999996</v>
      </c>
      <c r="BQ136" s="471"/>
      <c r="BR136" s="471">
        <v>96791897.557000011</v>
      </c>
      <c r="BS136" s="471">
        <v>303989132.47499996</v>
      </c>
      <c r="BT136" s="471">
        <v>400781030.04100007</v>
      </c>
      <c r="BU136" s="470" t="s">
        <v>603</v>
      </c>
      <c r="BV136" s="471">
        <v>23371134.555</v>
      </c>
      <c r="BW136" s="471">
        <v>111886256.654</v>
      </c>
      <c r="BX136" s="471">
        <v>135257391.20899999</v>
      </c>
      <c r="BY136" s="471"/>
      <c r="BZ136" s="471">
        <v>96791897.557000011</v>
      </c>
      <c r="CA136" s="471">
        <v>303992594.82699996</v>
      </c>
      <c r="CB136" s="471">
        <v>400784492.39200008</v>
      </c>
    </row>
    <row r="137" spans="1:80" s="474" customFormat="1" ht="8.25" customHeight="1">
      <c r="A137" s="478" t="s">
        <v>604</v>
      </c>
      <c r="B137" s="476">
        <v>8416779.0439999998</v>
      </c>
      <c r="C137" s="476">
        <v>10094623.711999999</v>
      </c>
      <c r="D137" s="476">
        <v>18511402.756999999</v>
      </c>
      <c r="E137" s="476"/>
      <c r="F137" s="476">
        <v>100225.372</v>
      </c>
      <c r="G137" s="476">
        <v>9739.94</v>
      </c>
      <c r="H137" s="476">
        <v>109965.31200000001</v>
      </c>
      <c r="I137" s="476"/>
      <c r="J137" s="476">
        <v>5205511.6780000003</v>
      </c>
      <c r="K137" s="476">
        <v>14531933.85</v>
      </c>
      <c r="L137" s="476">
        <v>19737445.528999999</v>
      </c>
      <c r="M137" s="478" t="s">
        <v>604</v>
      </c>
      <c r="N137" s="476">
        <v>585573.70900000003</v>
      </c>
      <c r="O137" s="476">
        <v>263925.57400000002</v>
      </c>
      <c r="P137" s="476">
        <v>849499.28399999999</v>
      </c>
      <c r="Q137" s="476"/>
      <c r="R137" s="476">
        <v>1201169.976</v>
      </c>
      <c r="S137" s="476">
        <v>1411947.4269999999</v>
      </c>
      <c r="T137" s="476">
        <v>2613117.4029999999</v>
      </c>
      <c r="U137" s="476"/>
      <c r="V137" s="476">
        <v>3870935.7</v>
      </c>
      <c r="W137" s="476">
        <v>7462710.7189999996</v>
      </c>
      <c r="X137" s="476">
        <v>11333646.42</v>
      </c>
      <c r="Y137" s="478" t="s">
        <v>604</v>
      </c>
      <c r="Z137" s="476">
        <v>380930.52799999999</v>
      </c>
      <c r="AA137" s="476">
        <v>985072.245</v>
      </c>
      <c r="AB137" s="476">
        <v>1366002.774</v>
      </c>
      <c r="AC137" s="476"/>
      <c r="AD137" s="476">
        <v>2020841.817</v>
      </c>
      <c r="AE137" s="476">
        <v>2779217.0129999998</v>
      </c>
      <c r="AF137" s="476">
        <v>4800058.8310000002</v>
      </c>
      <c r="AG137" s="476"/>
      <c r="AH137" s="476">
        <v>1500</v>
      </c>
      <c r="AI137" s="476">
        <v>0</v>
      </c>
      <c r="AJ137" s="476">
        <v>1500</v>
      </c>
      <c r="AK137" s="478" t="s">
        <v>604</v>
      </c>
      <c r="AL137" s="476">
        <v>166745.12599999999</v>
      </c>
      <c r="AM137" s="476">
        <v>143176.46599999999</v>
      </c>
      <c r="AN137" s="476">
        <v>309921.592</v>
      </c>
      <c r="AO137" s="476"/>
      <c r="AP137" s="476">
        <v>21418.082999999999</v>
      </c>
      <c r="AQ137" s="476">
        <v>0</v>
      </c>
      <c r="AR137" s="476">
        <v>21418.082999999999</v>
      </c>
      <c r="AS137" s="476"/>
      <c r="AT137" s="476">
        <v>849007.25300000003</v>
      </c>
      <c r="AU137" s="476">
        <v>1564124.327</v>
      </c>
      <c r="AV137" s="476">
        <v>2413131.58</v>
      </c>
      <c r="AW137" s="478" t="s">
        <v>604</v>
      </c>
      <c r="AX137" s="476">
        <v>0</v>
      </c>
      <c r="AY137" s="476">
        <v>0</v>
      </c>
      <c r="AZ137" s="476">
        <v>0</v>
      </c>
      <c r="BA137" s="476"/>
      <c r="BB137" s="476">
        <v>2052.3229999999999</v>
      </c>
      <c r="BC137" s="476">
        <v>17085.493999999999</v>
      </c>
      <c r="BD137" s="476">
        <v>19137.817999999999</v>
      </c>
      <c r="BE137" s="476"/>
      <c r="BF137" s="476">
        <v>906897.83900000004</v>
      </c>
      <c r="BG137" s="476">
        <v>471755.967</v>
      </c>
      <c r="BH137" s="476">
        <v>1378653.807</v>
      </c>
      <c r="BI137" s="478" t="s">
        <v>604</v>
      </c>
      <c r="BJ137" s="476">
        <v>720854.25600000005</v>
      </c>
      <c r="BK137" s="476">
        <v>86971.67</v>
      </c>
      <c r="BL137" s="476">
        <v>807825.92599999998</v>
      </c>
      <c r="BM137" s="476"/>
      <c r="BN137" s="476">
        <v>0</v>
      </c>
      <c r="BO137" s="476">
        <v>12842.040999999999</v>
      </c>
      <c r="BP137" s="476">
        <v>12842.040999999999</v>
      </c>
      <c r="BQ137" s="476"/>
      <c r="BR137" s="476">
        <v>24450442.704000004</v>
      </c>
      <c r="BS137" s="476">
        <v>39835126.444999993</v>
      </c>
      <c r="BT137" s="476">
        <v>64285569.156999998</v>
      </c>
      <c r="BU137" s="478" t="s">
        <v>604</v>
      </c>
      <c r="BV137" s="476">
        <v>5205511.6780000003</v>
      </c>
      <c r="BW137" s="476">
        <v>14535396.202</v>
      </c>
      <c r="BX137" s="476">
        <v>19740907.879999999</v>
      </c>
      <c r="BY137" s="476"/>
      <c r="BZ137" s="476">
        <v>24450442.704000004</v>
      </c>
      <c r="CA137" s="476">
        <v>39838588.796999991</v>
      </c>
      <c r="CB137" s="476">
        <v>64289031.508000001</v>
      </c>
    </row>
    <row r="138" spans="1:80" s="474" customFormat="1" ht="8.25" customHeight="1">
      <c r="A138" s="478" t="s">
        <v>605</v>
      </c>
      <c r="B138" s="476">
        <v>13568394.236</v>
      </c>
      <c r="C138" s="476">
        <v>4976835.443</v>
      </c>
      <c r="D138" s="476">
        <v>18545229.68</v>
      </c>
      <c r="E138" s="476"/>
      <c r="F138" s="476">
        <v>0</v>
      </c>
      <c r="G138" s="476">
        <v>127869.174</v>
      </c>
      <c r="H138" s="476">
        <v>127869.174</v>
      </c>
      <c r="I138" s="476"/>
      <c r="J138" s="476">
        <v>18149780.907000002</v>
      </c>
      <c r="K138" s="476">
        <v>55941246.108999997</v>
      </c>
      <c r="L138" s="476">
        <v>74091027.016000003</v>
      </c>
      <c r="M138" s="478" t="s">
        <v>605</v>
      </c>
      <c r="N138" s="476">
        <v>209069.065</v>
      </c>
      <c r="O138" s="476">
        <v>6824519.824</v>
      </c>
      <c r="P138" s="476">
        <v>7033588.8890000004</v>
      </c>
      <c r="Q138" s="476"/>
      <c r="R138" s="476">
        <v>697615.03799999994</v>
      </c>
      <c r="S138" s="476">
        <v>6941610.9450000003</v>
      </c>
      <c r="T138" s="476">
        <v>7639225.983</v>
      </c>
      <c r="U138" s="476"/>
      <c r="V138" s="476">
        <v>1938781.6969999999</v>
      </c>
      <c r="W138" s="476">
        <v>15569190.354</v>
      </c>
      <c r="X138" s="476">
        <v>17507972.050999999</v>
      </c>
      <c r="Y138" s="478" t="s">
        <v>605</v>
      </c>
      <c r="Z138" s="476">
        <v>265305.12599999999</v>
      </c>
      <c r="AA138" s="476">
        <v>141966.32699999999</v>
      </c>
      <c r="AB138" s="476">
        <v>407271.45400000003</v>
      </c>
      <c r="AC138" s="476"/>
      <c r="AD138" s="476">
        <v>11846829.998</v>
      </c>
      <c r="AE138" s="476">
        <v>1464310.9809999999</v>
      </c>
      <c r="AF138" s="476">
        <v>13311140.98</v>
      </c>
      <c r="AG138" s="476"/>
      <c r="AH138" s="476">
        <v>3943651.264</v>
      </c>
      <c r="AI138" s="476">
        <v>0</v>
      </c>
      <c r="AJ138" s="476">
        <v>3943651.264</v>
      </c>
      <c r="AK138" s="478" t="s">
        <v>605</v>
      </c>
      <c r="AL138" s="476">
        <v>847.43399999999997</v>
      </c>
      <c r="AM138" s="476">
        <v>65301.436999999998</v>
      </c>
      <c r="AN138" s="476">
        <v>66148.870999999999</v>
      </c>
      <c r="AO138" s="476"/>
      <c r="AP138" s="476">
        <v>5938485.7570000002</v>
      </c>
      <c r="AQ138" s="476">
        <v>0</v>
      </c>
      <c r="AR138" s="476">
        <v>5938485.7570000002</v>
      </c>
      <c r="AS138" s="476"/>
      <c r="AT138" s="476">
        <v>1895.4449999999999</v>
      </c>
      <c r="AU138" s="476">
        <v>4315649.5020000003</v>
      </c>
      <c r="AV138" s="476">
        <v>4317544.9479999999</v>
      </c>
      <c r="AW138" s="478" t="s">
        <v>605</v>
      </c>
      <c r="AX138" s="476">
        <v>3869414.003</v>
      </c>
      <c r="AY138" s="476">
        <v>0</v>
      </c>
      <c r="AZ138" s="476">
        <v>3869414.003</v>
      </c>
      <c r="BA138" s="476"/>
      <c r="BB138" s="476">
        <v>0</v>
      </c>
      <c r="BC138" s="476">
        <v>0</v>
      </c>
      <c r="BD138" s="476">
        <v>0</v>
      </c>
      <c r="BE138" s="476"/>
      <c r="BF138" s="476">
        <v>437.55</v>
      </c>
      <c r="BG138" s="476">
        <v>485445.16</v>
      </c>
      <c r="BH138" s="476">
        <v>485882.71</v>
      </c>
      <c r="BI138" s="478" t="s">
        <v>605</v>
      </c>
      <c r="BJ138" s="476">
        <v>0</v>
      </c>
      <c r="BK138" s="476">
        <v>0</v>
      </c>
      <c r="BL138" s="476">
        <v>0</v>
      </c>
      <c r="BM138" s="476"/>
      <c r="BN138" s="476">
        <v>0</v>
      </c>
      <c r="BO138" s="476">
        <v>386634.32500000001</v>
      </c>
      <c r="BP138" s="476">
        <v>386634.32500000001</v>
      </c>
      <c r="BQ138" s="476"/>
      <c r="BR138" s="476">
        <v>60430507.519999996</v>
      </c>
      <c r="BS138" s="476">
        <v>97240579.58100003</v>
      </c>
      <c r="BT138" s="476">
        <v>157671087.10499999</v>
      </c>
      <c r="BU138" s="478" t="s">
        <v>605</v>
      </c>
      <c r="BV138" s="476">
        <v>18149780.907000002</v>
      </c>
      <c r="BW138" s="476">
        <v>55941246.108999997</v>
      </c>
      <c r="BX138" s="476">
        <v>74091027.016000003</v>
      </c>
      <c r="BY138" s="476"/>
      <c r="BZ138" s="476">
        <v>60430507.519999996</v>
      </c>
      <c r="CA138" s="476">
        <v>97240579.58100003</v>
      </c>
      <c r="CB138" s="476">
        <v>157671087.10499999</v>
      </c>
    </row>
    <row r="139" spans="1:80" s="474" customFormat="1" ht="8.25" customHeight="1">
      <c r="A139" s="478" t="s">
        <v>606</v>
      </c>
      <c r="B139" s="476">
        <v>108457.102</v>
      </c>
      <c r="C139" s="476">
        <v>48280218.008000001</v>
      </c>
      <c r="D139" s="476">
        <v>48388675.111000001</v>
      </c>
      <c r="E139" s="476"/>
      <c r="F139" s="476">
        <v>0</v>
      </c>
      <c r="G139" s="476">
        <v>0</v>
      </c>
      <c r="H139" s="476">
        <v>0</v>
      </c>
      <c r="I139" s="476"/>
      <c r="J139" s="476">
        <v>0</v>
      </c>
      <c r="K139" s="476">
        <v>41407832.023999996</v>
      </c>
      <c r="L139" s="476">
        <v>41407832.023999996</v>
      </c>
      <c r="M139" s="478" t="s">
        <v>606</v>
      </c>
      <c r="N139" s="476">
        <v>0</v>
      </c>
      <c r="O139" s="476">
        <v>0</v>
      </c>
      <c r="P139" s="476">
        <v>0</v>
      </c>
      <c r="Q139" s="476"/>
      <c r="R139" s="476">
        <v>0</v>
      </c>
      <c r="S139" s="476">
        <v>10172011.657</v>
      </c>
      <c r="T139" s="476">
        <v>10172011.657</v>
      </c>
      <c r="U139" s="476"/>
      <c r="V139" s="476">
        <v>11568068.867000001</v>
      </c>
      <c r="W139" s="476">
        <v>26571651.969000001</v>
      </c>
      <c r="X139" s="476">
        <v>38139720.836999997</v>
      </c>
      <c r="Y139" s="478" t="s">
        <v>606</v>
      </c>
      <c r="Z139" s="476">
        <v>0</v>
      </c>
      <c r="AA139" s="476">
        <v>13176718.174000001</v>
      </c>
      <c r="AB139" s="476">
        <v>13176718.174000001</v>
      </c>
      <c r="AC139" s="476"/>
      <c r="AD139" s="476">
        <v>0</v>
      </c>
      <c r="AE139" s="476">
        <v>8398583.0099999998</v>
      </c>
      <c r="AF139" s="476">
        <v>8398583.0099999998</v>
      </c>
      <c r="AG139" s="476"/>
      <c r="AH139" s="476">
        <v>0</v>
      </c>
      <c r="AI139" s="476">
        <v>2708801.2149999999</v>
      </c>
      <c r="AJ139" s="476">
        <v>2708801.2149999999</v>
      </c>
      <c r="AK139" s="478" t="s">
        <v>606</v>
      </c>
      <c r="AL139" s="476">
        <v>0</v>
      </c>
      <c r="AM139" s="476">
        <v>409590.18599999999</v>
      </c>
      <c r="AN139" s="476">
        <v>409590.18599999999</v>
      </c>
      <c r="AO139" s="476"/>
      <c r="AP139" s="476">
        <v>0</v>
      </c>
      <c r="AQ139" s="476">
        <v>352355</v>
      </c>
      <c r="AR139" s="476">
        <v>352355</v>
      </c>
      <c r="AS139" s="476"/>
      <c r="AT139" s="476">
        <v>0</v>
      </c>
      <c r="AU139" s="476">
        <v>10959250.001</v>
      </c>
      <c r="AV139" s="476">
        <v>10959250.001</v>
      </c>
      <c r="AW139" s="478" t="s">
        <v>606</v>
      </c>
      <c r="AX139" s="476">
        <v>0</v>
      </c>
      <c r="AY139" s="476">
        <v>0</v>
      </c>
      <c r="AZ139" s="476">
        <v>0</v>
      </c>
      <c r="BA139" s="476"/>
      <c r="BB139" s="476">
        <v>0</v>
      </c>
      <c r="BC139" s="476">
        <v>0</v>
      </c>
      <c r="BD139" s="476">
        <v>0</v>
      </c>
      <c r="BE139" s="476"/>
      <c r="BF139" s="476">
        <v>0</v>
      </c>
      <c r="BG139" s="476">
        <v>0</v>
      </c>
      <c r="BH139" s="476">
        <v>0</v>
      </c>
      <c r="BI139" s="478" t="s">
        <v>606</v>
      </c>
      <c r="BJ139" s="476">
        <v>0</v>
      </c>
      <c r="BK139" s="476">
        <v>0</v>
      </c>
      <c r="BL139" s="476">
        <v>0</v>
      </c>
      <c r="BM139" s="476"/>
      <c r="BN139" s="476">
        <v>0</v>
      </c>
      <c r="BO139" s="476">
        <v>4464783.966</v>
      </c>
      <c r="BP139" s="476">
        <v>4464783.966</v>
      </c>
      <c r="BQ139" s="476"/>
      <c r="BR139" s="476">
        <v>11676525.969000001</v>
      </c>
      <c r="BS139" s="476">
        <v>166901795.20999998</v>
      </c>
      <c r="BT139" s="476">
        <v>178578321.18099996</v>
      </c>
      <c r="BU139" s="478" t="s">
        <v>606</v>
      </c>
      <c r="BV139" s="476">
        <v>0</v>
      </c>
      <c r="BW139" s="476">
        <v>41407832.023999996</v>
      </c>
      <c r="BX139" s="476">
        <v>41407832.023999996</v>
      </c>
      <c r="BY139" s="476"/>
      <c r="BZ139" s="476">
        <v>11676525.969000001</v>
      </c>
      <c r="CA139" s="476">
        <v>166901795.20999998</v>
      </c>
      <c r="CB139" s="476">
        <v>178578321.18099996</v>
      </c>
    </row>
    <row r="140" spans="1:80" s="474" customFormat="1" ht="8.25" customHeight="1">
      <c r="A140" s="478" t="s">
        <v>607</v>
      </c>
      <c r="B140" s="476">
        <v>0</v>
      </c>
      <c r="C140" s="476">
        <v>5934.4</v>
      </c>
      <c r="D140" s="476">
        <v>5934.4</v>
      </c>
      <c r="E140" s="476"/>
      <c r="F140" s="476">
        <v>0</v>
      </c>
      <c r="G140" s="476">
        <v>0</v>
      </c>
      <c r="H140" s="476">
        <v>0</v>
      </c>
      <c r="I140" s="476"/>
      <c r="J140" s="476">
        <v>15841.97</v>
      </c>
      <c r="K140" s="476">
        <v>1782.317</v>
      </c>
      <c r="L140" s="476">
        <v>17624.287</v>
      </c>
      <c r="M140" s="478" t="s">
        <v>607</v>
      </c>
      <c r="N140" s="476">
        <v>0</v>
      </c>
      <c r="O140" s="476">
        <v>0</v>
      </c>
      <c r="P140" s="476">
        <v>0</v>
      </c>
      <c r="Q140" s="476"/>
      <c r="R140" s="476">
        <v>0</v>
      </c>
      <c r="S140" s="476">
        <v>0</v>
      </c>
      <c r="T140" s="476">
        <v>0</v>
      </c>
      <c r="U140" s="476"/>
      <c r="V140" s="476">
        <v>0</v>
      </c>
      <c r="W140" s="476">
        <v>0</v>
      </c>
      <c r="X140" s="476">
        <v>0</v>
      </c>
      <c r="Y140" s="478" t="s">
        <v>607</v>
      </c>
      <c r="Z140" s="476">
        <v>0</v>
      </c>
      <c r="AA140" s="476">
        <v>0</v>
      </c>
      <c r="AB140" s="476">
        <v>0</v>
      </c>
      <c r="AC140" s="476"/>
      <c r="AD140" s="476">
        <v>218385.06599999999</v>
      </c>
      <c r="AE140" s="476">
        <v>3914.509</v>
      </c>
      <c r="AF140" s="476">
        <v>222299.576</v>
      </c>
      <c r="AG140" s="476"/>
      <c r="AH140" s="476">
        <v>194.32300000000001</v>
      </c>
      <c r="AI140" s="476">
        <v>0</v>
      </c>
      <c r="AJ140" s="476">
        <v>194.32300000000001</v>
      </c>
      <c r="AK140" s="478" t="s">
        <v>607</v>
      </c>
      <c r="AL140" s="476">
        <v>0</v>
      </c>
      <c r="AM140" s="476">
        <v>0</v>
      </c>
      <c r="AN140" s="476">
        <v>0</v>
      </c>
      <c r="AO140" s="476"/>
      <c r="AP140" s="476">
        <v>0</v>
      </c>
      <c r="AQ140" s="476">
        <v>0</v>
      </c>
      <c r="AR140" s="476">
        <v>0</v>
      </c>
      <c r="AS140" s="476"/>
      <c r="AT140" s="476">
        <v>0</v>
      </c>
      <c r="AU140" s="476">
        <v>0</v>
      </c>
      <c r="AV140" s="476">
        <v>0</v>
      </c>
      <c r="AW140" s="478" t="s">
        <v>607</v>
      </c>
      <c r="AX140" s="476">
        <v>0</v>
      </c>
      <c r="AY140" s="476">
        <v>0</v>
      </c>
      <c r="AZ140" s="476">
        <v>0</v>
      </c>
      <c r="BA140" s="476"/>
      <c r="BB140" s="476">
        <v>0</v>
      </c>
      <c r="BC140" s="476">
        <v>0</v>
      </c>
      <c r="BD140" s="476">
        <v>0</v>
      </c>
      <c r="BE140" s="476"/>
      <c r="BF140" s="476">
        <v>0</v>
      </c>
      <c r="BG140" s="476">
        <v>0</v>
      </c>
      <c r="BH140" s="476">
        <v>0</v>
      </c>
      <c r="BI140" s="478" t="s">
        <v>607</v>
      </c>
      <c r="BJ140" s="476">
        <v>0</v>
      </c>
      <c r="BK140" s="476">
        <v>0</v>
      </c>
      <c r="BL140" s="476">
        <v>0</v>
      </c>
      <c r="BM140" s="476"/>
      <c r="BN140" s="476">
        <v>0</v>
      </c>
      <c r="BO140" s="476">
        <v>0</v>
      </c>
      <c r="BP140" s="476">
        <v>0</v>
      </c>
      <c r="BQ140" s="476"/>
      <c r="BR140" s="476">
        <v>234421.359</v>
      </c>
      <c r="BS140" s="476">
        <v>11631.225999999999</v>
      </c>
      <c r="BT140" s="476">
        <v>246052.58600000001</v>
      </c>
      <c r="BU140" s="478" t="s">
        <v>607</v>
      </c>
      <c r="BV140" s="476">
        <v>15841.97</v>
      </c>
      <c r="BW140" s="476">
        <v>1782.317</v>
      </c>
      <c r="BX140" s="476">
        <v>17624.287</v>
      </c>
      <c r="BY140" s="476"/>
      <c r="BZ140" s="476">
        <v>234421.359</v>
      </c>
      <c r="CA140" s="476">
        <v>11631.225999999999</v>
      </c>
      <c r="CB140" s="476">
        <v>246052.58600000001</v>
      </c>
    </row>
    <row r="141" spans="1:80" s="431" customFormat="1" ht="6.75" customHeight="1" thickBot="1">
      <c r="A141" s="547"/>
      <c r="B141" s="547"/>
      <c r="C141" s="547"/>
      <c r="D141" s="547"/>
      <c r="E141" s="547"/>
      <c r="F141" s="547"/>
      <c r="G141" s="547"/>
      <c r="H141" s="547"/>
      <c r="I141" s="547"/>
      <c r="J141" s="547"/>
      <c r="K141" s="547"/>
      <c r="L141" s="547"/>
      <c r="M141" s="548"/>
      <c r="N141" s="548"/>
      <c r="O141" s="548"/>
      <c r="P141" s="548"/>
      <c r="Q141" s="548"/>
      <c r="R141" s="548"/>
      <c r="S141" s="548"/>
      <c r="T141" s="548"/>
      <c r="U141" s="548"/>
      <c r="V141" s="548"/>
      <c r="W141" s="548"/>
      <c r="X141" s="548"/>
      <c r="Y141" s="548"/>
      <c r="Z141" s="548"/>
      <c r="AA141" s="548"/>
      <c r="AB141" s="548"/>
      <c r="AC141" s="548"/>
      <c r="AD141" s="548"/>
      <c r="AE141" s="548"/>
      <c r="AF141" s="548"/>
      <c r="AG141" s="548"/>
      <c r="AH141" s="548"/>
      <c r="AI141" s="548"/>
      <c r="AJ141" s="548"/>
      <c r="AK141" s="548"/>
      <c r="AL141" s="548"/>
      <c r="AM141" s="548"/>
      <c r="AN141" s="548"/>
      <c r="AO141" s="548"/>
      <c r="AP141" s="548"/>
      <c r="AQ141" s="548"/>
      <c r="AR141" s="548"/>
      <c r="AS141" s="548"/>
      <c r="AT141" s="548"/>
      <c r="AU141" s="548"/>
      <c r="AV141" s="548"/>
      <c r="AW141" s="548"/>
      <c r="AX141" s="548"/>
      <c r="AY141" s="548"/>
      <c r="AZ141" s="548"/>
      <c r="BA141" s="548"/>
      <c r="BB141" s="549"/>
      <c r="BC141" s="549"/>
      <c r="BD141" s="549"/>
      <c r="BE141" s="548"/>
      <c r="BF141" s="548"/>
      <c r="BG141" s="548"/>
      <c r="BH141" s="548"/>
      <c r="BI141" s="548"/>
      <c r="BJ141" s="548"/>
      <c r="BK141" s="548"/>
      <c r="BL141" s="548"/>
      <c r="BM141" s="548"/>
      <c r="BN141" s="548"/>
      <c r="BO141" s="548"/>
      <c r="BP141" s="548"/>
      <c r="BQ141" s="548"/>
      <c r="BR141" s="548"/>
      <c r="BS141" s="548"/>
      <c r="BT141" s="548"/>
      <c r="BU141" s="548"/>
      <c r="BV141" s="548"/>
      <c r="BW141" s="548"/>
      <c r="BX141" s="548"/>
      <c r="BY141" s="548"/>
      <c r="BZ141" s="548"/>
      <c r="CA141" s="548"/>
      <c r="CB141" s="548"/>
    </row>
    <row r="142" spans="1:80" s="499" customFormat="1" ht="13.5" customHeight="1" thickTop="1">
      <c r="A142" s="550" t="s">
        <v>555</v>
      </c>
      <c r="B142" s="551"/>
      <c r="C142" s="551"/>
      <c r="D142" s="551"/>
      <c r="E142" s="495"/>
      <c r="F142" s="495"/>
      <c r="G142" s="495"/>
      <c r="H142" s="495"/>
      <c r="I142" s="495"/>
      <c r="J142" s="495"/>
      <c r="K142" s="495"/>
      <c r="L142" s="495"/>
      <c r="M142" s="496" t="s">
        <v>555</v>
      </c>
      <c r="N142" s="497"/>
      <c r="O142" s="497"/>
      <c r="P142" s="497"/>
      <c r="Q142" s="497"/>
      <c r="R142" s="497"/>
      <c r="S142" s="497"/>
      <c r="T142" s="497"/>
      <c r="U142" s="497"/>
      <c r="V142" s="497"/>
      <c r="W142" s="497"/>
      <c r="X142" s="497"/>
      <c r="Y142" s="496" t="s">
        <v>555</v>
      </c>
      <c r="Z142" s="498"/>
      <c r="AA142" s="498"/>
      <c r="AB142" s="498"/>
      <c r="AC142" s="498"/>
      <c r="AD142" s="498"/>
      <c r="AE142" s="498"/>
      <c r="AF142" s="498"/>
      <c r="AG142" s="498"/>
      <c r="AH142" s="498"/>
      <c r="AI142" s="498"/>
      <c r="AJ142" s="498"/>
      <c r="AK142" s="496" t="s">
        <v>555</v>
      </c>
      <c r="AL142" s="498"/>
      <c r="AM142" s="498"/>
      <c r="AN142" s="498"/>
      <c r="AO142" s="498"/>
      <c r="AP142" s="498"/>
      <c r="AQ142" s="498"/>
      <c r="AR142" s="498"/>
      <c r="AS142" s="498"/>
      <c r="AT142" s="498"/>
      <c r="AU142" s="498"/>
      <c r="AV142" s="498"/>
      <c r="AW142" s="496" t="s">
        <v>555</v>
      </c>
      <c r="AX142" s="496"/>
      <c r="AY142" s="496"/>
      <c r="AZ142" s="496"/>
      <c r="BA142" s="496"/>
      <c r="BB142" s="498"/>
      <c r="BC142" s="498"/>
      <c r="BD142" s="498"/>
      <c r="BE142" s="498"/>
      <c r="BF142" s="498"/>
      <c r="BG142" s="498"/>
      <c r="BH142" s="498"/>
      <c r="BI142" s="496" t="s">
        <v>555</v>
      </c>
      <c r="BJ142" s="498"/>
      <c r="BK142" s="498"/>
      <c r="BL142" s="498"/>
      <c r="BM142" s="498"/>
      <c r="BN142" s="498"/>
      <c r="BO142" s="498"/>
      <c r="BP142" s="498"/>
      <c r="BQ142" s="498"/>
      <c r="BR142" s="496"/>
      <c r="BS142" s="496"/>
      <c r="BT142" s="496"/>
      <c r="BU142" s="496" t="s">
        <v>555</v>
      </c>
      <c r="BV142" s="496"/>
      <c r="BW142" s="496"/>
      <c r="BX142" s="496"/>
      <c r="BY142" s="496"/>
      <c r="BZ142" s="496"/>
      <c r="CA142" s="496"/>
      <c r="CB142" s="496"/>
    </row>
    <row r="143" spans="1:80" s="499" customFormat="1" ht="13.5" customHeight="1">
      <c r="A143" s="552" t="s">
        <v>608</v>
      </c>
      <c r="B143" s="553"/>
      <c r="C143" s="553"/>
      <c r="D143" s="553"/>
      <c r="E143" s="553"/>
      <c r="F143" s="553"/>
      <c r="G143" s="553"/>
      <c r="H143" s="553"/>
      <c r="I143" s="553"/>
      <c r="J143" s="553"/>
      <c r="K143" s="553"/>
      <c r="L143" s="553"/>
      <c r="M143" s="552" t="s">
        <v>608</v>
      </c>
      <c r="N143" s="497"/>
      <c r="O143" s="497"/>
      <c r="P143" s="497"/>
      <c r="Q143" s="497"/>
      <c r="R143" s="497"/>
      <c r="S143" s="497"/>
      <c r="T143" s="497"/>
      <c r="U143" s="497"/>
      <c r="V143" s="497"/>
      <c r="W143" s="497"/>
      <c r="X143" s="497"/>
      <c r="Y143" s="552" t="s">
        <v>608</v>
      </c>
      <c r="Z143" s="497"/>
      <c r="AA143" s="497"/>
      <c r="AB143" s="497"/>
      <c r="AC143" s="497"/>
      <c r="AD143" s="497"/>
      <c r="AE143" s="497"/>
      <c r="AF143" s="497"/>
      <c r="AG143" s="497"/>
      <c r="AH143" s="497"/>
      <c r="AI143" s="497"/>
      <c r="AJ143" s="497"/>
      <c r="AK143" s="552" t="s">
        <v>608</v>
      </c>
      <c r="AL143" s="497"/>
      <c r="AM143" s="497"/>
      <c r="AN143" s="497"/>
      <c r="AO143" s="497"/>
      <c r="AP143" s="497"/>
      <c r="AQ143" s="497"/>
      <c r="AR143" s="497"/>
      <c r="AS143" s="497"/>
      <c r="AT143" s="497"/>
      <c r="AU143" s="497"/>
      <c r="AV143" s="497"/>
      <c r="AW143" s="552" t="s">
        <v>608</v>
      </c>
      <c r="AX143" s="552"/>
      <c r="AY143" s="552"/>
      <c r="AZ143" s="552"/>
      <c r="BA143" s="552"/>
      <c r="BB143" s="497"/>
      <c r="BC143" s="497"/>
      <c r="BD143" s="497"/>
      <c r="BE143" s="497"/>
      <c r="BF143" s="497"/>
      <c r="BG143" s="497"/>
      <c r="BH143" s="497"/>
      <c r="BI143" s="552" t="s">
        <v>608</v>
      </c>
      <c r="BJ143" s="497"/>
      <c r="BK143" s="497"/>
      <c r="BL143" s="497"/>
      <c r="BM143" s="497"/>
      <c r="BN143" s="497"/>
      <c r="BO143" s="497"/>
      <c r="BP143" s="497"/>
      <c r="BQ143" s="497"/>
      <c r="BR143" s="552"/>
      <c r="BS143" s="552"/>
      <c r="BT143" s="552"/>
      <c r="BU143" s="552" t="s">
        <v>608</v>
      </c>
      <c r="BV143" s="552"/>
      <c r="BW143" s="552"/>
      <c r="BX143" s="552"/>
      <c r="BY143" s="552"/>
      <c r="BZ143" s="552"/>
      <c r="CA143" s="552"/>
      <c r="CB143" s="552"/>
    </row>
    <row r="144" spans="1:80">
      <c r="A144" s="552"/>
      <c r="M144" s="555"/>
      <c r="AW144" s="552"/>
      <c r="BI144" s="479"/>
      <c r="BU144" s="557"/>
    </row>
    <row r="145" spans="13:13">
      <c r="M145" s="555"/>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3AE4596C-73CA-41C7-8D06-859FD04C0259}"/>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FC7B-0DBF-44B0-B3D7-C4C4630CD335}">
  <sheetPr>
    <pageSetUpPr autoPageBreaks="0"/>
  </sheetPr>
  <dimension ref="A1:CJ319"/>
  <sheetViews>
    <sheetView showGridLines="0" zoomScale="91" zoomScaleNormal="91" zoomScaleSheetLayoutView="100" workbookViewId="0"/>
  </sheetViews>
  <sheetFormatPr baseColWidth="10" defaultColWidth="11.44140625" defaultRowHeight="13.2"/>
  <cols>
    <col min="1" max="1" width="58.44140625" style="431" customWidth="1"/>
    <col min="2" max="2" width="13.44140625" style="431" bestFit="1" customWidth="1"/>
    <col min="3" max="4" width="11.5546875" style="431" bestFit="1" customWidth="1"/>
    <col min="5" max="5" width="2.5546875" style="431" customWidth="1"/>
    <col min="6" max="8" width="10.44140625" style="431" customWidth="1"/>
    <col min="9" max="9" width="2.5546875" style="431" customWidth="1"/>
    <col min="10" max="11" width="11" style="431" bestFit="1" customWidth="1"/>
    <col min="12" max="12" width="13" style="431" bestFit="1" customWidth="1"/>
    <col min="13" max="13" width="55.44140625" style="431" customWidth="1"/>
    <col min="14" max="16" width="10.44140625" style="431" customWidth="1"/>
    <col min="17" max="17" width="2.5546875" style="431" customWidth="1"/>
    <col min="18" max="20" width="10.44140625" style="431" customWidth="1"/>
    <col min="21" max="21" width="2.5546875" style="431" customWidth="1"/>
    <col min="22" max="22" width="11" style="431" bestFit="1" customWidth="1"/>
    <col min="23" max="23" width="10.44140625" style="431" customWidth="1"/>
    <col min="24" max="24" width="11" style="431" bestFit="1" customWidth="1"/>
    <col min="25" max="25" width="55.44140625" style="431" customWidth="1"/>
    <col min="26" max="28" width="10.5546875" style="431" customWidth="1"/>
    <col min="29" max="29" width="2.5546875" style="431" customWidth="1"/>
    <col min="30" max="32" width="10.5546875" style="431" customWidth="1"/>
    <col min="33" max="33" width="2.5546875" style="431" customWidth="1"/>
    <col min="34" max="36" width="10.5546875" style="431" customWidth="1"/>
    <col min="37" max="37" width="55.44140625" style="431" customWidth="1"/>
    <col min="38" max="40" width="10.5546875" style="431" customWidth="1"/>
    <col min="41" max="41" width="1.44140625" style="431" customWidth="1"/>
    <col min="42" max="44" width="10.5546875" style="431" customWidth="1"/>
    <col min="45" max="45" width="1.44140625" style="431" customWidth="1"/>
    <col min="46" max="48" width="11.5546875" style="431" customWidth="1"/>
    <col min="49" max="49" width="55.44140625" style="431" customWidth="1"/>
    <col min="50" max="52" width="10.5546875" style="431" customWidth="1"/>
    <col min="53" max="53" width="1" style="431" customWidth="1"/>
    <col min="54" max="56" width="10.5546875" style="431" customWidth="1"/>
    <col min="57" max="57" width="1.44140625" style="431" customWidth="1"/>
    <col min="58" max="60" width="10.5546875" style="431" customWidth="1"/>
    <col min="61" max="61" width="55.44140625" style="431" customWidth="1"/>
    <col min="62" max="64" width="10.5546875" style="431" customWidth="1"/>
    <col min="65" max="65" width="1" style="431" customWidth="1"/>
    <col min="66" max="68" width="10.5546875" style="431" customWidth="1"/>
    <col min="69" max="69" width="1" style="431" customWidth="1"/>
    <col min="70" max="72" width="13.5546875" style="431" customWidth="1"/>
    <col min="73" max="73" width="55.44140625" style="431" customWidth="1"/>
    <col min="74" max="75" width="13.5546875" style="431" customWidth="1"/>
    <col min="76" max="76" width="12.44140625" style="431" bestFit="1" customWidth="1"/>
    <col min="77" max="77" width="0.5546875" style="431" customWidth="1"/>
    <col min="78" max="80" width="13.44140625" style="431" customWidth="1"/>
    <col min="81" max="81" width="12.5546875" style="431" bestFit="1" customWidth="1"/>
    <col min="82" max="16384" width="11.44140625" style="431"/>
  </cols>
  <sheetData>
    <row r="1" spans="1:88" s="562" customFormat="1" ht="18" customHeight="1">
      <c r="A1" s="1410" t="s">
        <v>1213</v>
      </c>
      <c r="B1" s="559"/>
      <c r="C1" s="559"/>
      <c r="D1" s="559"/>
      <c r="E1" s="559"/>
      <c r="F1" s="559"/>
      <c r="G1" s="559"/>
      <c r="H1" s="559"/>
      <c r="I1" s="559"/>
      <c r="J1" s="559"/>
      <c r="K1" s="559"/>
      <c r="L1" s="559"/>
      <c r="M1" s="560"/>
      <c r="N1" s="561"/>
      <c r="O1" s="561"/>
      <c r="P1" s="561"/>
      <c r="Q1" s="561"/>
      <c r="R1" s="561"/>
      <c r="S1" s="561"/>
      <c r="T1" s="561"/>
      <c r="U1" s="561"/>
      <c r="V1" s="561"/>
      <c r="W1" s="561"/>
      <c r="X1" s="561"/>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row>
    <row r="2" spans="1:88" s="435" customFormat="1" ht="24" customHeight="1">
      <c r="A2" s="519" t="s">
        <v>609</v>
      </c>
      <c r="B2" s="519"/>
      <c r="C2" s="519"/>
      <c r="D2" s="519"/>
      <c r="E2" s="519"/>
      <c r="F2" s="519"/>
      <c r="G2" s="519"/>
      <c r="H2" s="519"/>
      <c r="I2" s="519"/>
      <c r="J2" s="519"/>
      <c r="K2" s="519"/>
      <c r="L2" s="519"/>
      <c r="M2" s="433" t="s">
        <v>609</v>
      </c>
      <c r="N2" s="433"/>
      <c r="O2" s="433"/>
      <c r="P2" s="433"/>
      <c r="Q2" s="433"/>
      <c r="R2" s="433"/>
      <c r="S2" s="433"/>
      <c r="T2" s="433"/>
      <c r="U2" s="433"/>
      <c r="V2" s="433"/>
      <c r="W2" s="433"/>
      <c r="X2" s="433"/>
      <c r="Y2" s="433" t="s">
        <v>609</v>
      </c>
      <c r="Z2" s="433"/>
      <c r="AA2" s="433"/>
      <c r="AB2" s="433"/>
      <c r="AC2" s="433"/>
      <c r="AD2" s="433"/>
      <c r="AE2" s="433"/>
      <c r="AF2" s="433"/>
      <c r="AG2" s="433"/>
      <c r="AH2" s="433"/>
      <c r="AI2" s="433"/>
      <c r="AJ2" s="433"/>
      <c r="AK2" s="433" t="s">
        <v>609</v>
      </c>
      <c r="AL2" s="433"/>
      <c r="AM2" s="433"/>
      <c r="AN2" s="433"/>
      <c r="AO2" s="433"/>
      <c r="AP2" s="433"/>
      <c r="AQ2" s="433"/>
      <c r="AR2" s="433"/>
      <c r="AS2" s="433"/>
      <c r="AT2" s="433"/>
      <c r="AU2" s="433"/>
      <c r="AV2" s="433"/>
      <c r="AW2" s="433" t="s">
        <v>609</v>
      </c>
      <c r="AX2" s="433"/>
      <c r="AY2" s="433"/>
      <c r="AZ2" s="433"/>
      <c r="BA2" s="433"/>
      <c r="BB2" s="433"/>
      <c r="BC2" s="433"/>
      <c r="BD2" s="433"/>
      <c r="BE2" s="433"/>
      <c r="BF2" s="433"/>
      <c r="BG2" s="433"/>
      <c r="BH2" s="433"/>
      <c r="BI2" s="433" t="s">
        <v>609</v>
      </c>
      <c r="BJ2" s="433"/>
      <c r="BK2" s="433"/>
      <c r="BL2" s="433"/>
      <c r="BM2" s="433"/>
      <c r="BN2" s="433"/>
      <c r="BO2" s="433"/>
      <c r="BP2" s="433"/>
      <c r="BQ2" s="433"/>
      <c r="BR2" s="433"/>
      <c r="BS2" s="433"/>
      <c r="BT2" s="433"/>
      <c r="BU2" s="433" t="s">
        <v>609</v>
      </c>
      <c r="BV2" s="433"/>
      <c r="BW2" s="433"/>
      <c r="BX2" s="433"/>
      <c r="BY2" s="433"/>
      <c r="BZ2" s="433"/>
      <c r="CA2" s="433"/>
      <c r="CB2" s="433"/>
      <c r="CC2" s="434"/>
      <c r="CD2" s="434"/>
      <c r="CE2" s="434"/>
      <c r="CF2" s="434"/>
      <c r="CG2" s="434"/>
      <c r="CH2" s="434"/>
      <c r="CI2" s="434"/>
      <c r="CJ2" s="434"/>
    </row>
    <row r="3" spans="1:88" s="524" customFormat="1" ht="18" customHeight="1">
      <c r="A3" s="436">
        <v>45291</v>
      </c>
      <c r="B3" s="436"/>
      <c r="C3" s="436"/>
      <c r="D3" s="436"/>
      <c r="E3" s="436"/>
      <c r="F3" s="436"/>
      <c r="G3" s="436"/>
      <c r="H3" s="436"/>
      <c r="I3" s="436"/>
      <c r="J3" s="436"/>
      <c r="K3" s="436"/>
      <c r="L3" s="436"/>
      <c r="M3" s="436">
        <v>45291</v>
      </c>
      <c r="N3" s="436"/>
      <c r="O3" s="436"/>
      <c r="P3" s="436"/>
      <c r="Q3" s="436"/>
      <c r="R3" s="436"/>
      <c r="S3" s="436"/>
      <c r="T3" s="436"/>
      <c r="U3" s="436"/>
      <c r="V3" s="436"/>
      <c r="W3" s="436"/>
      <c r="X3" s="436"/>
      <c r="Y3" s="436">
        <v>45291</v>
      </c>
      <c r="Z3" s="436"/>
      <c r="AA3" s="436"/>
      <c r="AB3" s="436"/>
      <c r="AC3" s="436"/>
      <c r="AD3" s="436"/>
      <c r="AE3" s="436"/>
      <c r="AF3" s="436"/>
      <c r="AG3" s="436"/>
      <c r="AH3" s="436"/>
      <c r="AI3" s="436"/>
      <c r="AJ3" s="436"/>
      <c r="AK3" s="436">
        <v>45291</v>
      </c>
      <c r="AL3" s="436"/>
      <c r="AM3" s="436"/>
      <c r="AN3" s="436"/>
      <c r="AO3" s="436"/>
      <c r="AP3" s="436"/>
      <c r="AQ3" s="436"/>
      <c r="AR3" s="436"/>
      <c r="AS3" s="436"/>
      <c r="AT3" s="436"/>
      <c r="AU3" s="436"/>
      <c r="AV3" s="436"/>
      <c r="AW3" s="436">
        <v>45291</v>
      </c>
      <c r="AX3" s="436"/>
      <c r="AY3" s="436"/>
      <c r="AZ3" s="436"/>
      <c r="BA3" s="436"/>
      <c r="BB3" s="436"/>
      <c r="BC3" s="436"/>
      <c r="BD3" s="436"/>
      <c r="BE3" s="436"/>
      <c r="BF3" s="436"/>
      <c r="BG3" s="436"/>
      <c r="BH3" s="436"/>
      <c r="BI3" s="436">
        <v>45291</v>
      </c>
      <c r="BJ3" s="436"/>
      <c r="BK3" s="436"/>
      <c r="BL3" s="436"/>
      <c r="BM3" s="436"/>
      <c r="BN3" s="436"/>
      <c r="BO3" s="436"/>
      <c r="BP3" s="436"/>
      <c r="BQ3" s="436"/>
      <c r="BR3" s="436"/>
      <c r="BS3" s="436"/>
      <c r="BT3" s="436"/>
      <c r="BU3" s="437">
        <v>45291</v>
      </c>
      <c r="BV3" s="437"/>
      <c r="BW3" s="437"/>
      <c r="BX3" s="437"/>
      <c r="BY3" s="437"/>
      <c r="BZ3" s="437"/>
      <c r="CA3" s="437"/>
      <c r="CB3" s="437"/>
      <c r="CC3" s="438"/>
      <c r="CD3" s="438"/>
      <c r="CE3" s="438"/>
      <c r="CF3" s="438"/>
      <c r="CG3" s="438"/>
      <c r="CH3" s="438"/>
      <c r="CI3" s="438"/>
      <c r="CJ3" s="438"/>
    </row>
    <row r="4" spans="1:88" s="443" customFormat="1" ht="15" customHeight="1">
      <c r="A4" s="563" t="s">
        <v>496</v>
      </c>
      <c r="B4" s="563"/>
      <c r="C4" s="563"/>
      <c r="D4" s="563"/>
      <c r="E4" s="563"/>
      <c r="F4" s="563"/>
      <c r="G4" s="563"/>
      <c r="H4" s="563"/>
      <c r="I4" s="563"/>
      <c r="J4" s="563"/>
      <c r="K4" s="563"/>
      <c r="L4" s="563"/>
      <c r="M4" s="563" t="s">
        <v>496</v>
      </c>
      <c r="N4" s="563"/>
      <c r="O4" s="563"/>
      <c r="P4" s="563"/>
      <c r="Q4" s="563"/>
      <c r="R4" s="563"/>
      <c r="S4" s="563"/>
      <c r="T4" s="563"/>
      <c r="U4" s="563"/>
      <c r="V4" s="563"/>
      <c r="W4" s="563"/>
      <c r="X4" s="563"/>
      <c r="Y4" s="563" t="s">
        <v>496</v>
      </c>
      <c r="Z4" s="563"/>
      <c r="AA4" s="563"/>
      <c r="AB4" s="563"/>
      <c r="AC4" s="563"/>
      <c r="AD4" s="563"/>
      <c r="AE4" s="563"/>
      <c r="AF4" s="563"/>
      <c r="AG4" s="563"/>
      <c r="AH4" s="563"/>
      <c r="AI4" s="563"/>
      <c r="AJ4" s="563"/>
      <c r="AK4" s="563" t="s">
        <v>496</v>
      </c>
      <c r="AL4" s="563"/>
      <c r="AM4" s="563"/>
      <c r="AN4" s="563"/>
      <c r="AO4" s="563"/>
      <c r="AP4" s="563"/>
      <c r="AQ4" s="563"/>
      <c r="AR4" s="563"/>
      <c r="AS4" s="563"/>
      <c r="AT4" s="563"/>
      <c r="AU4" s="563"/>
      <c r="AV4" s="563"/>
      <c r="AW4" s="563" t="s">
        <v>496</v>
      </c>
      <c r="AX4" s="563"/>
      <c r="AY4" s="563"/>
      <c r="AZ4" s="563"/>
      <c r="BA4" s="563"/>
      <c r="BB4" s="563"/>
      <c r="BC4" s="563"/>
      <c r="BD4" s="563"/>
      <c r="BE4" s="563"/>
      <c r="BF4" s="563"/>
      <c r="BG4" s="563"/>
      <c r="BH4" s="563"/>
      <c r="BI4" s="563" t="s">
        <v>496</v>
      </c>
      <c r="BJ4" s="563"/>
      <c r="BK4" s="563"/>
      <c r="BL4" s="563"/>
      <c r="BM4" s="563"/>
      <c r="BN4" s="563"/>
      <c r="BO4" s="563"/>
      <c r="BP4" s="563"/>
      <c r="BQ4" s="563"/>
      <c r="BR4" s="563"/>
      <c r="BS4" s="563"/>
      <c r="BT4" s="563"/>
      <c r="BU4" s="440" t="s">
        <v>496</v>
      </c>
      <c r="BV4" s="440"/>
      <c r="BW4" s="440"/>
      <c r="BX4" s="440"/>
      <c r="BY4" s="440"/>
      <c r="BZ4" s="440"/>
      <c r="CA4" s="440"/>
      <c r="CB4" s="440"/>
      <c r="CC4" s="442"/>
      <c r="CD4" s="442"/>
      <c r="CE4" s="442"/>
      <c r="CF4" s="442"/>
      <c r="CG4" s="442"/>
      <c r="CH4" s="442"/>
      <c r="CI4" s="442"/>
      <c r="CJ4" s="442"/>
    </row>
    <row r="5" spans="1:88" s="569" customFormat="1" ht="6" customHeight="1" thickBot="1">
      <c r="A5" s="564"/>
      <c r="B5" s="564"/>
      <c r="C5" s="564"/>
      <c r="D5" s="564"/>
      <c r="E5" s="564"/>
      <c r="F5" s="564"/>
      <c r="G5" s="564"/>
      <c r="H5" s="564"/>
      <c r="I5" s="564"/>
      <c r="J5" s="564"/>
      <c r="K5" s="564"/>
      <c r="L5" s="564"/>
      <c r="M5" s="565"/>
      <c r="N5" s="566"/>
      <c r="O5" s="566"/>
      <c r="P5" s="567"/>
      <c r="Q5" s="567"/>
      <c r="R5" s="566"/>
      <c r="S5" s="566"/>
      <c r="T5" s="566"/>
      <c r="U5" s="566"/>
      <c r="V5" s="566"/>
      <c r="W5" s="566"/>
      <c r="X5" s="566"/>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8"/>
      <c r="AW5" s="565"/>
      <c r="AX5" s="565"/>
      <c r="AY5" s="565"/>
      <c r="AZ5" s="565"/>
      <c r="BA5" s="565"/>
      <c r="BB5" s="565"/>
      <c r="BC5" s="565"/>
      <c r="BD5" s="565"/>
      <c r="BE5" s="565"/>
      <c r="BF5" s="565"/>
      <c r="BG5" s="565"/>
      <c r="BH5" s="568"/>
      <c r="BI5" s="565"/>
      <c r="BJ5" s="565"/>
      <c r="BK5" s="565"/>
      <c r="BL5" s="568"/>
      <c r="BM5" s="568"/>
      <c r="BN5" s="565"/>
      <c r="BO5" s="565"/>
      <c r="BP5" s="568"/>
      <c r="BQ5" s="568"/>
      <c r="BR5" s="565"/>
      <c r="BS5" s="565"/>
      <c r="BT5" s="565"/>
      <c r="BU5" s="565"/>
    </row>
    <row r="6" spans="1:88" s="460" customFormat="1" ht="29.25" customHeight="1" thickTop="1">
      <c r="A6" s="570"/>
      <c r="B6" s="530" t="s">
        <v>498</v>
      </c>
      <c r="C6" s="530"/>
      <c r="D6" s="530"/>
      <c r="E6" s="531"/>
      <c r="F6" s="530" t="s">
        <v>30</v>
      </c>
      <c r="G6" s="530"/>
      <c r="H6" s="530"/>
      <c r="I6" s="531"/>
      <c r="J6" s="530" t="s">
        <v>610</v>
      </c>
      <c r="K6" s="530"/>
      <c r="L6" s="530"/>
      <c r="M6" s="532"/>
      <c r="N6" s="455" t="s">
        <v>500</v>
      </c>
      <c r="O6" s="455"/>
      <c r="P6" s="455"/>
      <c r="Q6" s="532"/>
      <c r="R6" s="455" t="s">
        <v>501</v>
      </c>
      <c r="S6" s="455"/>
      <c r="T6" s="455"/>
      <c r="U6" s="532"/>
      <c r="V6" s="455" t="s">
        <v>114</v>
      </c>
      <c r="W6" s="455"/>
      <c r="X6" s="455"/>
      <c r="Y6" s="532"/>
      <c r="Z6" s="455" t="s">
        <v>35</v>
      </c>
      <c r="AA6" s="455"/>
      <c r="AB6" s="455"/>
      <c r="AC6" s="456"/>
      <c r="AD6" s="455" t="s">
        <v>502</v>
      </c>
      <c r="AE6" s="455"/>
      <c r="AF6" s="455"/>
      <c r="AG6" s="456"/>
      <c r="AH6" s="455" t="s">
        <v>37</v>
      </c>
      <c r="AI6" s="455"/>
      <c r="AJ6" s="455"/>
      <c r="AK6" s="532"/>
      <c r="AL6" s="455" t="s">
        <v>503</v>
      </c>
      <c r="AM6" s="455"/>
      <c r="AN6" s="455"/>
      <c r="AO6" s="456"/>
      <c r="AP6" s="455" t="s">
        <v>504</v>
      </c>
      <c r="AQ6" s="455"/>
      <c r="AR6" s="455"/>
      <c r="AS6" s="456"/>
      <c r="AT6" s="455" t="s">
        <v>505</v>
      </c>
      <c r="AU6" s="455"/>
      <c r="AV6" s="455"/>
      <c r="AW6" s="532"/>
      <c r="AX6" s="455" t="s">
        <v>506</v>
      </c>
      <c r="AY6" s="455"/>
      <c r="AZ6" s="455"/>
      <c r="BA6" s="457"/>
      <c r="BB6" s="458" t="s">
        <v>42</v>
      </c>
      <c r="BC6" s="458"/>
      <c r="BD6" s="458"/>
      <c r="BE6" s="456"/>
      <c r="BF6" s="455" t="s">
        <v>611</v>
      </c>
      <c r="BG6" s="455"/>
      <c r="BH6" s="455"/>
      <c r="BI6" s="532"/>
      <c r="BJ6" s="455" t="s">
        <v>44</v>
      </c>
      <c r="BK6" s="455"/>
      <c r="BL6" s="455"/>
      <c r="BM6" s="459"/>
      <c r="BN6" s="455" t="s">
        <v>45</v>
      </c>
      <c r="BO6" s="455"/>
      <c r="BP6" s="455"/>
      <c r="BQ6" s="459"/>
      <c r="BR6" s="455" t="s">
        <v>508</v>
      </c>
      <c r="BS6" s="455"/>
      <c r="BT6" s="455"/>
      <c r="BU6" s="532"/>
      <c r="BV6" s="455" t="s">
        <v>612</v>
      </c>
      <c r="BW6" s="455"/>
      <c r="BX6" s="455"/>
      <c r="BY6" s="457"/>
      <c r="BZ6" s="455" t="s">
        <v>613</v>
      </c>
      <c r="CA6" s="455"/>
      <c r="CB6" s="455"/>
    </row>
    <row r="7" spans="1:88" s="460" customFormat="1" ht="12" customHeight="1">
      <c r="A7" s="571"/>
      <c r="B7" s="535" t="s">
        <v>511</v>
      </c>
      <c r="C7" s="536" t="s">
        <v>512</v>
      </c>
      <c r="D7" s="536" t="s">
        <v>513</v>
      </c>
      <c r="E7" s="535"/>
      <c r="F7" s="535" t="s">
        <v>511</v>
      </c>
      <c r="G7" s="536" t="s">
        <v>512</v>
      </c>
      <c r="H7" s="535" t="s">
        <v>513</v>
      </c>
      <c r="I7" s="535"/>
      <c r="J7" s="536" t="s">
        <v>511</v>
      </c>
      <c r="K7" s="536" t="s">
        <v>512</v>
      </c>
      <c r="L7" s="536" t="s">
        <v>513</v>
      </c>
      <c r="M7" s="572"/>
      <c r="N7" s="464" t="s">
        <v>511</v>
      </c>
      <c r="O7" s="465" t="s">
        <v>512</v>
      </c>
      <c r="P7" s="464" t="s">
        <v>513</v>
      </c>
      <c r="Q7" s="464"/>
      <c r="R7" s="464" t="s">
        <v>511</v>
      </c>
      <c r="S7" s="465" t="s">
        <v>512</v>
      </c>
      <c r="T7" s="464" t="s">
        <v>513</v>
      </c>
      <c r="U7" s="464"/>
      <c r="V7" s="464" t="s">
        <v>511</v>
      </c>
      <c r="W7" s="465" t="s">
        <v>512</v>
      </c>
      <c r="X7" s="464" t="s">
        <v>513</v>
      </c>
      <c r="Y7" s="572"/>
      <c r="Z7" s="465" t="s">
        <v>511</v>
      </c>
      <c r="AA7" s="465" t="s">
        <v>512</v>
      </c>
      <c r="AB7" s="465" t="s">
        <v>513</v>
      </c>
      <c r="AC7" s="464"/>
      <c r="AD7" s="464" t="s">
        <v>511</v>
      </c>
      <c r="AE7" s="465" t="s">
        <v>512</v>
      </c>
      <c r="AF7" s="465" t="s">
        <v>513</v>
      </c>
      <c r="AG7" s="464"/>
      <c r="AH7" s="465" t="s">
        <v>511</v>
      </c>
      <c r="AI7" s="465" t="s">
        <v>512</v>
      </c>
      <c r="AJ7" s="465" t="s">
        <v>513</v>
      </c>
      <c r="AK7" s="572"/>
      <c r="AL7" s="464" t="s">
        <v>511</v>
      </c>
      <c r="AM7" s="465" t="s">
        <v>512</v>
      </c>
      <c r="AN7" s="464" t="s">
        <v>513</v>
      </c>
      <c r="AO7" s="464"/>
      <c r="AP7" s="464" t="s">
        <v>511</v>
      </c>
      <c r="AQ7" s="465" t="s">
        <v>512</v>
      </c>
      <c r="AR7" s="465" t="s">
        <v>513</v>
      </c>
      <c r="AS7" s="464"/>
      <c r="AT7" s="464" t="s">
        <v>511</v>
      </c>
      <c r="AU7" s="465" t="s">
        <v>512</v>
      </c>
      <c r="AV7" s="464" t="s">
        <v>513</v>
      </c>
      <c r="AW7" s="572"/>
      <c r="AX7" s="464" t="s">
        <v>511</v>
      </c>
      <c r="AY7" s="465" t="s">
        <v>512</v>
      </c>
      <c r="AZ7" s="464" t="s">
        <v>513</v>
      </c>
      <c r="BA7" s="466"/>
      <c r="BB7" s="464" t="s">
        <v>511</v>
      </c>
      <c r="BC7" s="465" t="s">
        <v>512</v>
      </c>
      <c r="BD7" s="464" t="s">
        <v>513</v>
      </c>
      <c r="BE7" s="464"/>
      <c r="BF7" s="464" t="s">
        <v>511</v>
      </c>
      <c r="BG7" s="465" t="s">
        <v>512</v>
      </c>
      <c r="BH7" s="464" t="s">
        <v>513</v>
      </c>
      <c r="BI7" s="572"/>
      <c r="BJ7" s="464" t="s">
        <v>511</v>
      </c>
      <c r="BK7" s="465" t="s">
        <v>512</v>
      </c>
      <c r="BL7" s="464" t="s">
        <v>513</v>
      </c>
      <c r="BM7" s="464"/>
      <c r="BN7" s="464" t="s">
        <v>511</v>
      </c>
      <c r="BO7" s="465" t="s">
        <v>512</v>
      </c>
      <c r="BP7" s="464" t="s">
        <v>513</v>
      </c>
      <c r="BQ7" s="464"/>
      <c r="BR7" s="464" t="s">
        <v>511</v>
      </c>
      <c r="BS7" s="465" t="s">
        <v>512</v>
      </c>
      <c r="BT7" s="465" t="s">
        <v>513</v>
      </c>
      <c r="BU7" s="572"/>
      <c r="BV7" s="464" t="s">
        <v>511</v>
      </c>
      <c r="BW7" s="465" t="s">
        <v>512</v>
      </c>
      <c r="BX7" s="464" t="s">
        <v>513</v>
      </c>
      <c r="BY7" s="572"/>
      <c r="BZ7" s="464" t="s">
        <v>511</v>
      </c>
      <c r="CA7" s="465" t="s">
        <v>512</v>
      </c>
      <c r="CB7" s="464" t="s">
        <v>513</v>
      </c>
    </row>
    <row r="8" spans="1:88" s="479" customFormat="1" ht="5.25" customHeight="1">
      <c r="A8" s="539"/>
      <c r="B8" s="573"/>
      <c r="C8" s="573"/>
      <c r="D8" s="573"/>
      <c r="E8" s="574"/>
      <c r="F8" s="573"/>
      <c r="G8" s="573"/>
      <c r="H8" s="573"/>
      <c r="I8" s="574"/>
      <c r="J8" s="573"/>
      <c r="K8" s="573"/>
      <c r="L8" s="573"/>
      <c r="M8" s="469"/>
      <c r="N8" s="573"/>
      <c r="O8" s="573"/>
      <c r="P8" s="573"/>
      <c r="Q8" s="575"/>
      <c r="R8" s="573"/>
      <c r="S8" s="573"/>
      <c r="T8" s="573"/>
      <c r="U8" s="575"/>
      <c r="V8" s="573"/>
      <c r="W8" s="573"/>
      <c r="X8" s="573"/>
      <c r="Y8" s="469"/>
      <c r="Z8" s="573"/>
      <c r="AA8" s="573"/>
      <c r="AB8" s="573"/>
      <c r="AC8" s="575"/>
      <c r="AD8" s="573"/>
      <c r="AE8" s="573"/>
      <c r="AF8" s="573"/>
      <c r="AG8" s="575"/>
      <c r="AH8" s="573"/>
      <c r="AI8" s="573"/>
      <c r="AJ8" s="573"/>
      <c r="AK8" s="469"/>
      <c r="AL8" s="573"/>
      <c r="AM8" s="573"/>
      <c r="AN8" s="573"/>
      <c r="AO8" s="575"/>
      <c r="AP8" s="573"/>
      <c r="AQ8" s="573"/>
      <c r="AR8" s="573"/>
      <c r="AS8" s="575"/>
      <c r="AT8" s="573"/>
      <c r="AU8" s="573"/>
      <c r="AV8" s="573"/>
      <c r="AW8" s="469"/>
      <c r="AX8" s="469"/>
      <c r="AY8" s="469"/>
      <c r="AZ8" s="469"/>
      <c r="BA8" s="469"/>
      <c r="BB8" s="573"/>
      <c r="BC8" s="573"/>
      <c r="BD8" s="573"/>
      <c r="BE8" s="575"/>
      <c r="BF8" s="573"/>
      <c r="BG8" s="573"/>
      <c r="BH8" s="573"/>
      <c r="BI8" s="469"/>
      <c r="BJ8" s="573"/>
      <c r="BK8" s="573"/>
      <c r="BL8" s="573"/>
      <c r="BM8" s="573"/>
      <c r="BN8" s="573"/>
      <c r="BO8" s="573"/>
      <c r="BP8" s="573"/>
      <c r="BQ8" s="573"/>
      <c r="BR8" s="469"/>
      <c r="BS8" s="469"/>
      <c r="BT8" s="469"/>
      <c r="BU8" s="469"/>
      <c r="BV8" s="469"/>
      <c r="BW8" s="469"/>
      <c r="BX8" s="469"/>
      <c r="BY8" s="469"/>
      <c r="BZ8" s="469"/>
      <c r="CA8" s="469"/>
      <c r="CB8" s="469"/>
    </row>
    <row r="9" spans="1:88" s="473" customFormat="1" ht="8.1" customHeight="1">
      <c r="A9" s="576" t="s">
        <v>614</v>
      </c>
      <c r="B9" s="471">
        <v>6308567.51461</v>
      </c>
      <c r="C9" s="471">
        <v>2068181.4168099998</v>
      </c>
      <c r="D9" s="471">
        <v>8376748.9314200003</v>
      </c>
      <c r="E9" s="471"/>
      <c r="F9" s="471">
        <v>236486.96177000002</v>
      </c>
      <c r="G9" s="471">
        <v>19249.014870000003</v>
      </c>
      <c r="H9" s="471">
        <v>255735.97663999998</v>
      </c>
      <c r="I9" s="471"/>
      <c r="J9" s="471">
        <v>9837071.3103899993</v>
      </c>
      <c r="K9" s="471">
        <v>5136243.0470200004</v>
      </c>
      <c r="L9" s="471">
        <v>14973314.357410001</v>
      </c>
      <c r="M9" s="576" t="s">
        <v>614</v>
      </c>
      <c r="N9" s="471">
        <v>981660.27072999999</v>
      </c>
      <c r="O9" s="471">
        <v>200663.75787</v>
      </c>
      <c r="P9" s="471">
        <v>1182324.0285999998</v>
      </c>
      <c r="Q9" s="471"/>
      <c r="R9" s="471">
        <v>996730.70736999996</v>
      </c>
      <c r="S9" s="471">
        <v>551337.51642999996</v>
      </c>
      <c r="T9" s="471">
        <v>1548068.2238</v>
      </c>
      <c r="U9" s="471"/>
      <c r="V9" s="471">
        <v>4463639.7068400001</v>
      </c>
      <c r="W9" s="471">
        <v>1206855.4842399999</v>
      </c>
      <c r="X9" s="471">
        <v>5670495.1910800003</v>
      </c>
      <c r="Y9" s="576" t="s">
        <v>614</v>
      </c>
      <c r="Z9" s="471">
        <v>362090.20248000004</v>
      </c>
      <c r="AA9" s="471">
        <v>348816.56782999996</v>
      </c>
      <c r="AB9" s="471">
        <v>710906.77030999993</v>
      </c>
      <c r="AC9" s="471"/>
      <c r="AD9" s="471">
        <v>5117190.2868400002</v>
      </c>
      <c r="AE9" s="471">
        <v>1251333.8210699998</v>
      </c>
      <c r="AF9" s="471">
        <v>6368524.1079099998</v>
      </c>
      <c r="AG9" s="471"/>
      <c r="AH9" s="471">
        <v>3119199.5973299998</v>
      </c>
      <c r="AI9" s="471">
        <v>33024.51569</v>
      </c>
      <c r="AJ9" s="471">
        <v>3152224.11302</v>
      </c>
      <c r="AK9" s="576" t="s">
        <v>614</v>
      </c>
      <c r="AL9" s="471">
        <v>348216.44033000001</v>
      </c>
      <c r="AM9" s="471">
        <v>83824.241299999994</v>
      </c>
      <c r="AN9" s="471">
        <v>432040.68163000001</v>
      </c>
      <c r="AO9" s="471"/>
      <c r="AP9" s="471">
        <v>1185160.1196199998</v>
      </c>
      <c r="AQ9" s="471">
        <v>38299.54004</v>
      </c>
      <c r="AR9" s="471">
        <v>1223459.6596600001</v>
      </c>
      <c r="AS9" s="471"/>
      <c r="AT9" s="471">
        <v>291747.45949000004</v>
      </c>
      <c r="AU9" s="471">
        <v>591615.5246</v>
      </c>
      <c r="AV9" s="471">
        <v>883362.98409000004</v>
      </c>
      <c r="AW9" s="576" t="s">
        <v>614</v>
      </c>
      <c r="AX9" s="471">
        <v>516079.34286999999</v>
      </c>
      <c r="AY9" s="471">
        <v>575.35766000000001</v>
      </c>
      <c r="AZ9" s="471">
        <v>516654.70052999997</v>
      </c>
      <c r="BA9" s="471"/>
      <c r="BB9" s="471">
        <v>276896.58013000002</v>
      </c>
      <c r="BC9" s="471">
        <v>3374.1399100000003</v>
      </c>
      <c r="BD9" s="471">
        <v>280270.72004000004</v>
      </c>
      <c r="BE9" s="471"/>
      <c r="BF9" s="471">
        <v>45858.294430000002</v>
      </c>
      <c r="BG9" s="471">
        <v>116278.60261</v>
      </c>
      <c r="BH9" s="471">
        <v>162136.89703999998</v>
      </c>
      <c r="BI9" s="576" t="s">
        <v>614</v>
      </c>
      <c r="BJ9" s="471">
        <v>19409.639059999998</v>
      </c>
      <c r="BK9" s="471">
        <v>39082.81192</v>
      </c>
      <c r="BL9" s="471">
        <v>58492.450979999994</v>
      </c>
      <c r="BM9" s="471"/>
      <c r="BN9" s="471">
        <v>35086.649310000001</v>
      </c>
      <c r="BO9" s="471">
        <v>37414.90827</v>
      </c>
      <c r="BP9" s="471">
        <v>72501.557579999993</v>
      </c>
      <c r="BQ9" s="471"/>
      <c r="BR9" s="471">
        <v>34141091.0836</v>
      </c>
      <c r="BS9" s="471">
        <v>11726170.268139997</v>
      </c>
      <c r="BT9" s="471">
        <v>45867261.351740003</v>
      </c>
      <c r="BU9" s="576" t="s">
        <v>614</v>
      </c>
      <c r="BV9" s="471">
        <v>9837071.3104500007</v>
      </c>
      <c r="BW9" s="471">
        <v>5149867.2283399999</v>
      </c>
      <c r="BX9" s="471">
        <v>14986938.538790001</v>
      </c>
      <c r="BY9" s="471"/>
      <c r="BZ9" s="471">
        <v>34141091.083659999</v>
      </c>
      <c r="CA9" s="471">
        <v>11739794.449459996</v>
      </c>
      <c r="CB9" s="471">
        <v>45880885.533120006</v>
      </c>
      <c r="CC9" s="472"/>
    </row>
    <row r="10" spans="1:88" s="473" customFormat="1" ht="9" customHeight="1">
      <c r="A10" s="577" t="s">
        <v>615</v>
      </c>
      <c r="B10" s="476">
        <v>32436.370859999999</v>
      </c>
      <c r="C10" s="476">
        <v>419343.90469</v>
      </c>
      <c r="D10" s="476">
        <v>451780.27555000002</v>
      </c>
      <c r="E10" s="476"/>
      <c r="F10" s="476">
        <v>5760.2453800000003</v>
      </c>
      <c r="G10" s="476">
        <v>5297.1322900000005</v>
      </c>
      <c r="H10" s="476">
        <v>11057.37767</v>
      </c>
      <c r="I10" s="476"/>
      <c r="J10" s="476">
        <v>36354.766439999999</v>
      </c>
      <c r="K10" s="476">
        <v>971026.25040000002</v>
      </c>
      <c r="L10" s="476">
        <v>1007381.0168400001</v>
      </c>
      <c r="M10" s="577" t="s">
        <v>615</v>
      </c>
      <c r="N10" s="476">
        <v>1837.9977200000001</v>
      </c>
      <c r="O10" s="476">
        <v>24157.058420000001</v>
      </c>
      <c r="P10" s="476">
        <v>25995.056140000001</v>
      </c>
      <c r="Q10" s="476"/>
      <c r="R10" s="476">
        <v>5149.20867</v>
      </c>
      <c r="S10" s="476">
        <v>91438.222139999998</v>
      </c>
      <c r="T10" s="476">
        <v>96587.430810000005</v>
      </c>
      <c r="U10" s="476"/>
      <c r="V10" s="476">
        <v>13944.54169</v>
      </c>
      <c r="W10" s="476">
        <v>278251.78704999998</v>
      </c>
      <c r="X10" s="476">
        <v>292196.32874000003</v>
      </c>
      <c r="Y10" s="577" t="s">
        <v>615</v>
      </c>
      <c r="Z10" s="476">
        <v>46585.068450000006</v>
      </c>
      <c r="AA10" s="476">
        <v>71286.106239999994</v>
      </c>
      <c r="AB10" s="476">
        <v>117871.17469</v>
      </c>
      <c r="AC10" s="476"/>
      <c r="AD10" s="476">
        <v>37005.774380000003</v>
      </c>
      <c r="AE10" s="476">
        <v>274853.79089999996</v>
      </c>
      <c r="AF10" s="476">
        <v>311859.56527999998</v>
      </c>
      <c r="AG10" s="476"/>
      <c r="AH10" s="476">
        <v>12572.45167</v>
      </c>
      <c r="AI10" s="476">
        <v>22727.779500000001</v>
      </c>
      <c r="AJ10" s="476">
        <v>35300.231169999999</v>
      </c>
      <c r="AK10" s="577" t="s">
        <v>615</v>
      </c>
      <c r="AL10" s="476">
        <v>781.12652000000003</v>
      </c>
      <c r="AM10" s="476">
        <v>26328.97781</v>
      </c>
      <c r="AN10" s="476">
        <v>27110.104329999998</v>
      </c>
      <c r="AO10" s="476"/>
      <c r="AP10" s="476">
        <v>43.089800000000004</v>
      </c>
      <c r="AQ10" s="476">
        <v>14381.14518</v>
      </c>
      <c r="AR10" s="476">
        <v>14424.234980000001</v>
      </c>
      <c r="AS10" s="476"/>
      <c r="AT10" s="476">
        <v>3344.0964300000001</v>
      </c>
      <c r="AU10" s="476">
        <v>85495.447360000006</v>
      </c>
      <c r="AV10" s="476">
        <v>88839.543790000011</v>
      </c>
      <c r="AW10" s="577" t="s">
        <v>615</v>
      </c>
      <c r="AX10" s="476">
        <v>5782.9549400000005</v>
      </c>
      <c r="AY10" s="476">
        <v>570.44684999999993</v>
      </c>
      <c r="AZ10" s="476">
        <v>6353.4017899999999</v>
      </c>
      <c r="BA10" s="476"/>
      <c r="BB10" s="476">
        <v>3333.5510199999999</v>
      </c>
      <c r="BC10" s="476">
        <v>3174.0655299999999</v>
      </c>
      <c r="BD10" s="476">
        <v>6507.6165499999997</v>
      </c>
      <c r="BE10" s="476"/>
      <c r="BF10" s="476">
        <v>6933.7987800000001</v>
      </c>
      <c r="BG10" s="476">
        <v>42799.381999999998</v>
      </c>
      <c r="BH10" s="476">
        <v>49733.180780000002</v>
      </c>
      <c r="BI10" s="577" t="s">
        <v>615</v>
      </c>
      <c r="BJ10" s="476">
        <v>1395.62763</v>
      </c>
      <c r="BK10" s="476">
        <v>27151.24885</v>
      </c>
      <c r="BL10" s="476">
        <v>28546.876479999999</v>
      </c>
      <c r="BM10" s="476"/>
      <c r="BN10" s="476">
        <v>1034.9956999999999</v>
      </c>
      <c r="BO10" s="476">
        <v>4685.0304100000003</v>
      </c>
      <c r="BP10" s="476">
        <v>5720.0261100000007</v>
      </c>
      <c r="BQ10" s="476"/>
      <c r="BR10" s="476">
        <v>214295.66608000002</v>
      </c>
      <c r="BS10" s="476">
        <v>2362967.7756200004</v>
      </c>
      <c r="BT10" s="476">
        <v>2577263.4417000008</v>
      </c>
      <c r="BU10" s="577" t="s">
        <v>615</v>
      </c>
      <c r="BV10" s="476">
        <v>36354.766439999999</v>
      </c>
      <c r="BW10" s="476">
        <v>995601.09278999991</v>
      </c>
      <c r="BX10" s="476">
        <v>1031955.8592300001</v>
      </c>
      <c r="BY10" s="476"/>
      <c r="BZ10" s="476">
        <v>214295.66608000002</v>
      </c>
      <c r="CA10" s="476">
        <v>2387542.6180100003</v>
      </c>
      <c r="CB10" s="476">
        <v>2601838.2840900007</v>
      </c>
      <c r="CC10" s="472"/>
    </row>
    <row r="11" spans="1:88" s="473" customFormat="1" ht="9" customHeight="1">
      <c r="A11" s="478" t="s">
        <v>616</v>
      </c>
      <c r="B11" s="476">
        <v>13487.048650000001</v>
      </c>
      <c r="C11" s="476">
        <v>1569.61429</v>
      </c>
      <c r="D11" s="476">
        <v>15056.66294</v>
      </c>
      <c r="E11" s="476"/>
      <c r="F11" s="476">
        <v>2376.0366899999999</v>
      </c>
      <c r="G11" s="476">
        <v>95.322360000000003</v>
      </c>
      <c r="H11" s="476">
        <v>2471.35905</v>
      </c>
      <c r="I11" s="476"/>
      <c r="J11" s="476">
        <v>5881.5275700000002</v>
      </c>
      <c r="K11" s="476">
        <v>2262.41813</v>
      </c>
      <c r="L11" s="476">
        <v>8143.9457000000002</v>
      </c>
      <c r="M11" s="478" t="s">
        <v>616</v>
      </c>
      <c r="N11" s="476">
        <v>1071.18759</v>
      </c>
      <c r="O11" s="476">
        <v>947.0218000000001</v>
      </c>
      <c r="P11" s="476">
        <v>2018.20939</v>
      </c>
      <c r="Q11" s="476"/>
      <c r="R11" s="476">
        <v>1467.46955</v>
      </c>
      <c r="S11" s="476">
        <v>773.29168000000004</v>
      </c>
      <c r="T11" s="476">
        <v>2240.7612300000001</v>
      </c>
      <c r="U11" s="476"/>
      <c r="V11" s="476">
        <v>9286.3835099999997</v>
      </c>
      <c r="W11" s="476">
        <v>906.02057000000002</v>
      </c>
      <c r="X11" s="476">
        <v>10192.40408</v>
      </c>
      <c r="Y11" s="478" t="s">
        <v>616</v>
      </c>
      <c r="Z11" s="476">
        <v>11545.49108</v>
      </c>
      <c r="AA11" s="476">
        <v>421.41415000000001</v>
      </c>
      <c r="AB11" s="476">
        <v>11966.90523</v>
      </c>
      <c r="AC11" s="476"/>
      <c r="AD11" s="476">
        <v>6314.4679000000006</v>
      </c>
      <c r="AE11" s="476">
        <v>1228.52738</v>
      </c>
      <c r="AF11" s="476">
        <v>7542.9952800000001</v>
      </c>
      <c r="AG11" s="476"/>
      <c r="AH11" s="476">
        <v>4368.72102</v>
      </c>
      <c r="AI11" s="476">
        <v>232.36017999999999</v>
      </c>
      <c r="AJ11" s="476">
        <v>4601.0812000000005</v>
      </c>
      <c r="AK11" s="478" t="s">
        <v>616</v>
      </c>
      <c r="AL11" s="476">
        <v>1337.6211799999999</v>
      </c>
      <c r="AM11" s="476">
        <v>3642.1587300000001</v>
      </c>
      <c r="AN11" s="476">
        <v>4979.7799100000002</v>
      </c>
      <c r="AO11" s="476"/>
      <c r="AP11" s="476">
        <v>703.34497999999996</v>
      </c>
      <c r="AQ11" s="476">
        <v>693.60875999999996</v>
      </c>
      <c r="AR11" s="476">
        <v>1396.9537399999999</v>
      </c>
      <c r="AS11" s="476"/>
      <c r="AT11" s="476">
        <v>8007.7848800000002</v>
      </c>
      <c r="AU11" s="476">
        <v>107.7664</v>
      </c>
      <c r="AV11" s="476">
        <v>8115.5512800000006</v>
      </c>
      <c r="AW11" s="478" t="s">
        <v>616</v>
      </c>
      <c r="AX11" s="476">
        <v>4162.8387400000001</v>
      </c>
      <c r="AY11" s="476">
        <v>1.9956</v>
      </c>
      <c r="AZ11" s="476">
        <v>4164.8343399999994</v>
      </c>
      <c r="BA11" s="476"/>
      <c r="BB11" s="476">
        <v>741.60062000000005</v>
      </c>
      <c r="BC11" s="476">
        <v>0</v>
      </c>
      <c r="BD11" s="476">
        <v>741.60062000000005</v>
      </c>
      <c r="BE11" s="476"/>
      <c r="BF11" s="476">
        <v>4179.4717499999997</v>
      </c>
      <c r="BG11" s="476">
        <v>131.37177</v>
      </c>
      <c r="BH11" s="476">
        <v>4310.8435199999994</v>
      </c>
      <c r="BI11" s="478" t="s">
        <v>616</v>
      </c>
      <c r="BJ11" s="476">
        <v>3563.9169699999998</v>
      </c>
      <c r="BK11" s="476">
        <v>4575.6443300000001</v>
      </c>
      <c r="BL11" s="476">
        <v>8139.5612999999994</v>
      </c>
      <c r="BM11" s="476"/>
      <c r="BN11" s="476">
        <v>5276.9079199999996</v>
      </c>
      <c r="BO11" s="476">
        <v>1733.0660700000001</v>
      </c>
      <c r="BP11" s="476">
        <v>7009.9739900000004</v>
      </c>
      <c r="BQ11" s="476"/>
      <c r="BR11" s="476">
        <v>83771.820600000021</v>
      </c>
      <c r="BS11" s="476">
        <v>19321.602199999998</v>
      </c>
      <c r="BT11" s="476">
        <v>103093.4228</v>
      </c>
      <c r="BU11" s="478" t="s">
        <v>616</v>
      </c>
      <c r="BV11" s="476">
        <v>5881.5275700000002</v>
      </c>
      <c r="BW11" s="476">
        <v>2262.41813</v>
      </c>
      <c r="BX11" s="476">
        <v>8143.9457000000002</v>
      </c>
      <c r="BY11" s="476"/>
      <c r="BZ11" s="476">
        <v>83771.820600000021</v>
      </c>
      <c r="CA11" s="476">
        <v>19321.602199999994</v>
      </c>
      <c r="CB11" s="476">
        <v>103093.4228</v>
      </c>
      <c r="CC11" s="472"/>
    </row>
    <row r="12" spans="1:88" s="473" customFormat="1" ht="9" customHeight="1">
      <c r="A12" s="478" t="s">
        <v>617</v>
      </c>
      <c r="B12" s="476">
        <v>547648.26501999993</v>
      </c>
      <c r="C12" s="476">
        <v>44119.40825</v>
      </c>
      <c r="D12" s="476">
        <v>591767.67327000003</v>
      </c>
      <c r="E12" s="476"/>
      <c r="F12" s="476">
        <v>407.79460000000006</v>
      </c>
      <c r="G12" s="476">
        <v>0</v>
      </c>
      <c r="H12" s="476">
        <v>407.79460000000006</v>
      </c>
      <c r="I12" s="476"/>
      <c r="J12" s="476">
        <v>1305979.5031199998</v>
      </c>
      <c r="K12" s="476">
        <v>151997.57147999998</v>
      </c>
      <c r="L12" s="476">
        <v>1457977.0745999999</v>
      </c>
      <c r="M12" s="478" t="s">
        <v>617</v>
      </c>
      <c r="N12" s="476">
        <v>57010.666640000003</v>
      </c>
      <c r="O12" s="476">
        <v>0</v>
      </c>
      <c r="P12" s="476">
        <v>57010.666640000003</v>
      </c>
      <c r="Q12" s="476"/>
      <c r="R12" s="476">
        <v>165489.99583</v>
      </c>
      <c r="S12" s="476">
        <v>8037.0997500000003</v>
      </c>
      <c r="T12" s="476">
        <v>173527.09558000002</v>
      </c>
      <c r="U12" s="476"/>
      <c r="V12" s="476">
        <v>278829.24127</v>
      </c>
      <c r="W12" s="476">
        <v>1146.7569900000001</v>
      </c>
      <c r="X12" s="476">
        <v>279975.99825999996</v>
      </c>
      <c r="Y12" s="478" t="s">
        <v>617</v>
      </c>
      <c r="Z12" s="476">
        <v>173901.28161000001</v>
      </c>
      <c r="AA12" s="476">
        <v>321.43063000000001</v>
      </c>
      <c r="AB12" s="476">
        <v>174222.71224000002</v>
      </c>
      <c r="AC12" s="476"/>
      <c r="AD12" s="476">
        <v>510310.23316</v>
      </c>
      <c r="AE12" s="476">
        <v>17151.952229999999</v>
      </c>
      <c r="AF12" s="476">
        <v>527462.18539</v>
      </c>
      <c r="AG12" s="476"/>
      <c r="AH12" s="476">
        <v>112727.26154000001</v>
      </c>
      <c r="AI12" s="476">
        <v>2981.3166000000001</v>
      </c>
      <c r="AJ12" s="476">
        <v>115708.57814</v>
      </c>
      <c r="AK12" s="478" t="s">
        <v>617</v>
      </c>
      <c r="AL12" s="476">
        <v>65251.260820000003</v>
      </c>
      <c r="AM12" s="476">
        <v>0</v>
      </c>
      <c r="AN12" s="476">
        <v>65251.260820000003</v>
      </c>
      <c r="AO12" s="476"/>
      <c r="AP12" s="476">
        <v>21296.6675</v>
      </c>
      <c r="AQ12" s="476">
        <v>0</v>
      </c>
      <c r="AR12" s="476">
        <v>21296.6675</v>
      </c>
      <c r="AS12" s="476"/>
      <c r="AT12" s="476">
        <v>48620.434950000003</v>
      </c>
      <c r="AU12" s="476">
        <v>839.21163999999999</v>
      </c>
      <c r="AV12" s="476">
        <v>49459.646590000004</v>
      </c>
      <c r="AW12" s="478" t="s">
        <v>617</v>
      </c>
      <c r="AX12" s="476">
        <v>13457.44486</v>
      </c>
      <c r="AY12" s="476">
        <v>0</v>
      </c>
      <c r="AZ12" s="476">
        <v>13457.44486</v>
      </c>
      <c r="BA12" s="476"/>
      <c r="BB12" s="476">
        <v>6389.7939100000003</v>
      </c>
      <c r="BC12" s="476">
        <v>0</v>
      </c>
      <c r="BD12" s="476">
        <v>6389.7939100000003</v>
      </c>
      <c r="BE12" s="476"/>
      <c r="BF12" s="476">
        <v>9743.3736199999985</v>
      </c>
      <c r="BG12" s="476">
        <v>5577.3276999999998</v>
      </c>
      <c r="BH12" s="476">
        <v>15320.70132</v>
      </c>
      <c r="BI12" s="478" t="s">
        <v>617</v>
      </c>
      <c r="BJ12" s="476">
        <v>9812.3560999999991</v>
      </c>
      <c r="BK12" s="476">
        <v>1094.2429199999999</v>
      </c>
      <c r="BL12" s="476">
        <v>10906.59902</v>
      </c>
      <c r="BM12" s="476"/>
      <c r="BN12" s="476">
        <v>7538.7634000000007</v>
      </c>
      <c r="BO12" s="476">
        <v>0</v>
      </c>
      <c r="BP12" s="476">
        <v>7538.7634000000007</v>
      </c>
      <c r="BQ12" s="476"/>
      <c r="BR12" s="476">
        <v>3334414.3379499996</v>
      </c>
      <c r="BS12" s="476">
        <v>233266.31818999993</v>
      </c>
      <c r="BT12" s="476">
        <v>3567680.6561400001</v>
      </c>
      <c r="BU12" s="478" t="s">
        <v>617</v>
      </c>
      <c r="BV12" s="476">
        <v>1305979.5031199998</v>
      </c>
      <c r="BW12" s="476">
        <v>151997.57147999998</v>
      </c>
      <c r="BX12" s="476">
        <v>1457977.0745999999</v>
      </c>
      <c r="BY12" s="476"/>
      <c r="BZ12" s="476">
        <v>3334414.3379499996</v>
      </c>
      <c r="CA12" s="476">
        <v>233266.31818999993</v>
      </c>
      <c r="CB12" s="476">
        <v>3567680.6561400001</v>
      </c>
      <c r="CC12" s="472"/>
    </row>
    <row r="13" spans="1:88" s="473" customFormat="1" ht="9" customHeight="1">
      <c r="A13" s="478" t="s">
        <v>618</v>
      </c>
      <c r="B13" s="476">
        <v>5140423.4559599999</v>
      </c>
      <c r="C13" s="476">
        <v>1374002.07598</v>
      </c>
      <c r="D13" s="476">
        <v>6514425.5319399992</v>
      </c>
      <c r="E13" s="476"/>
      <c r="F13" s="476">
        <v>224909.55262999999</v>
      </c>
      <c r="G13" s="476">
        <v>12349.97766</v>
      </c>
      <c r="H13" s="476">
        <v>237259.53029</v>
      </c>
      <c r="I13" s="476"/>
      <c r="J13" s="476">
        <v>8325793.5456600003</v>
      </c>
      <c r="K13" s="476">
        <v>2573825.5744099999</v>
      </c>
      <c r="L13" s="476">
        <v>10899619.120069999</v>
      </c>
      <c r="M13" s="478" t="s">
        <v>618</v>
      </c>
      <c r="N13" s="476">
        <v>919275.62082000007</v>
      </c>
      <c r="O13" s="476">
        <v>143879.72297999999</v>
      </c>
      <c r="P13" s="476">
        <v>1063155.3437999999</v>
      </c>
      <c r="Q13" s="476"/>
      <c r="R13" s="476">
        <v>824247.53955999995</v>
      </c>
      <c r="S13" s="476">
        <v>397342.35087999998</v>
      </c>
      <c r="T13" s="476">
        <v>1221589.89044</v>
      </c>
      <c r="U13" s="476"/>
      <c r="V13" s="476">
        <v>3646598.1211799998</v>
      </c>
      <c r="W13" s="476">
        <v>920367.56391999999</v>
      </c>
      <c r="X13" s="476">
        <v>4566965.6851000004</v>
      </c>
      <c r="Y13" s="478" t="s">
        <v>618</v>
      </c>
      <c r="Z13" s="476">
        <v>131291.73990000002</v>
      </c>
      <c r="AA13" s="476">
        <v>40010.45508</v>
      </c>
      <c r="AB13" s="476">
        <v>171302.19498</v>
      </c>
      <c r="AC13" s="476"/>
      <c r="AD13" s="476">
        <v>4189874.5664299997</v>
      </c>
      <c r="AE13" s="476">
        <v>920663.19404999993</v>
      </c>
      <c r="AF13" s="476">
        <v>5110537.7604799997</v>
      </c>
      <c r="AG13" s="476"/>
      <c r="AH13" s="476">
        <v>2977856.50055</v>
      </c>
      <c r="AI13" s="476">
        <v>2683.5136600000001</v>
      </c>
      <c r="AJ13" s="476">
        <v>2980540.0142100002</v>
      </c>
      <c r="AK13" s="478" t="s">
        <v>618</v>
      </c>
      <c r="AL13" s="476">
        <v>258143.70106999998</v>
      </c>
      <c r="AM13" s="476">
        <v>53851.997609999999</v>
      </c>
      <c r="AN13" s="476">
        <v>311995.69868000003</v>
      </c>
      <c r="AO13" s="476"/>
      <c r="AP13" s="476">
        <v>1160273.4730199999</v>
      </c>
      <c r="AQ13" s="476">
        <v>28.72804</v>
      </c>
      <c r="AR13" s="476">
        <v>1160302.2010599999</v>
      </c>
      <c r="AS13" s="476"/>
      <c r="AT13" s="476">
        <v>209239.40574000002</v>
      </c>
      <c r="AU13" s="476">
        <v>388316.53042000002</v>
      </c>
      <c r="AV13" s="476">
        <v>597555.93615999992</v>
      </c>
      <c r="AW13" s="478" t="s">
        <v>618</v>
      </c>
      <c r="AX13" s="476">
        <v>487551.83233999996</v>
      </c>
      <c r="AY13" s="476">
        <v>0.25872000000000001</v>
      </c>
      <c r="AZ13" s="476">
        <v>487552.09106000001</v>
      </c>
      <c r="BA13" s="476"/>
      <c r="BB13" s="476">
        <v>265918.05442</v>
      </c>
      <c r="BC13" s="476">
        <v>200.07437999999999</v>
      </c>
      <c r="BD13" s="476">
        <v>266118.12880000001</v>
      </c>
      <c r="BE13" s="476"/>
      <c r="BF13" s="476">
        <v>24236.696319999999</v>
      </c>
      <c r="BG13" s="476">
        <v>58549.007310000001</v>
      </c>
      <c r="BH13" s="476">
        <v>82785.703629999989</v>
      </c>
      <c r="BI13" s="478" t="s">
        <v>618</v>
      </c>
      <c r="BJ13" s="476">
        <v>4637.7383600000003</v>
      </c>
      <c r="BK13" s="476">
        <v>6261.6758200000004</v>
      </c>
      <c r="BL13" s="476">
        <v>10899.41418</v>
      </c>
      <c r="BM13" s="476"/>
      <c r="BN13" s="476">
        <v>20760.231879999999</v>
      </c>
      <c r="BO13" s="476">
        <v>22690.04306</v>
      </c>
      <c r="BP13" s="476">
        <v>43450.274939999996</v>
      </c>
      <c r="BQ13" s="476"/>
      <c r="BR13" s="476">
        <v>28811031.775839996</v>
      </c>
      <c r="BS13" s="476">
        <v>6915022.7439799998</v>
      </c>
      <c r="BT13" s="476">
        <v>35726054.51981999</v>
      </c>
      <c r="BU13" s="478" t="s">
        <v>618</v>
      </c>
      <c r="BV13" s="476">
        <v>8325793.5456600003</v>
      </c>
      <c r="BW13" s="476">
        <v>2667709.1715000002</v>
      </c>
      <c r="BX13" s="476">
        <v>10993502.71716</v>
      </c>
      <c r="BY13" s="476"/>
      <c r="BZ13" s="476">
        <v>28811031.775839996</v>
      </c>
      <c r="CA13" s="476">
        <v>7008906.3410700001</v>
      </c>
      <c r="CB13" s="476">
        <v>35819938.116909988</v>
      </c>
      <c r="CC13" s="472"/>
    </row>
    <row r="14" spans="1:88" s="473" customFormat="1" ht="9" customHeight="1">
      <c r="A14" s="478" t="s">
        <v>619</v>
      </c>
      <c r="B14" s="476">
        <v>31727.512179999998</v>
      </c>
      <c r="C14" s="476">
        <v>-2770.4783200000002</v>
      </c>
      <c r="D14" s="476">
        <v>28957.03386</v>
      </c>
      <c r="E14" s="476"/>
      <c r="F14" s="476">
        <v>0</v>
      </c>
      <c r="G14" s="476">
        <v>0</v>
      </c>
      <c r="H14" s="476">
        <v>0</v>
      </c>
      <c r="I14" s="476"/>
      <c r="J14" s="476">
        <v>0</v>
      </c>
      <c r="K14" s="476">
        <v>0</v>
      </c>
      <c r="L14" s="476">
        <v>0</v>
      </c>
      <c r="M14" s="478" t="s">
        <v>619</v>
      </c>
      <c r="N14" s="476">
        <v>0</v>
      </c>
      <c r="O14" s="476">
        <v>0</v>
      </c>
      <c r="P14" s="476">
        <v>0</v>
      </c>
      <c r="Q14" s="476"/>
      <c r="R14" s="476">
        <v>0</v>
      </c>
      <c r="S14" s="476">
        <v>0</v>
      </c>
      <c r="T14" s="476">
        <v>0</v>
      </c>
      <c r="U14" s="476"/>
      <c r="V14" s="476">
        <v>83659.631730000008</v>
      </c>
      <c r="W14" s="476">
        <v>4249.4675700000007</v>
      </c>
      <c r="X14" s="476">
        <v>87909.099300000002</v>
      </c>
      <c r="Y14" s="478" t="s">
        <v>619</v>
      </c>
      <c r="Z14" s="476">
        <v>0</v>
      </c>
      <c r="AA14" s="476">
        <v>0</v>
      </c>
      <c r="AB14" s="476">
        <v>0</v>
      </c>
      <c r="AC14" s="476"/>
      <c r="AD14" s="476">
        <v>7024.6334999999999</v>
      </c>
      <c r="AE14" s="476">
        <v>1664.4009199999998</v>
      </c>
      <c r="AF14" s="476">
        <v>8689.03442</v>
      </c>
      <c r="AG14" s="476"/>
      <c r="AH14" s="476">
        <v>0</v>
      </c>
      <c r="AI14" s="476">
        <v>0</v>
      </c>
      <c r="AJ14" s="476">
        <v>0</v>
      </c>
      <c r="AK14" s="478" t="s">
        <v>619</v>
      </c>
      <c r="AL14" s="476">
        <v>0</v>
      </c>
      <c r="AM14" s="476">
        <v>0</v>
      </c>
      <c r="AN14" s="476">
        <v>0</v>
      </c>
      <c r="AO14" s="476"/>
      <c r="AP14" s="476">
        <v>2843.5443200000004</v>
      </c>
      <c r="AQ14" s="476">
        <v>0</v>
      </c>
      <c r="AR14" s="476">
        <v>2843.5443200000004</v>
      </c>
      <c r="AS14" s="476"/>
      <c r="AT14" s="476">
        <v>3802.5280499999999</v>
      </c>
      <c r="AU14" s="476">
        <v>-50.844550000000005</v>
      </c>
      <c r="AV14" s="476">
        <v>3751.6835000000001</v>
      </c>
      <c r="AW14" s="478" t="s">
        <v>619</v>
      </c>
      <c r="AX14" s="476">
        <v>0</v>
      </c>
      <c r="AY14" s="476">
        <v>0</v>
      </c>
      <c r="AZ14" s="476">
        <v>0</v>
      </c>
      <c r="BA14" s="476"/>
      <c r="BB14" s="476">
        <v>0</v>
      </c>
      <c r="BC14" s="476">
        <v>0</v>
      </c>
      <c r="BD14" s="476">
        <v>0</v>
      </c>
      <c r="BE14" s="476"/>
      <c r="BF14" s="476">
        <v>0</v>
      </c>
      <c r="BG14" s="476">
        <v>0</v>
      </c>
      <c r="BH14" s="476">
        <v>0</v>
      </c>
      <c r="BI14" s="478" t="s">
        <v>619</v>
      </c>
      <c r="BJ14" s="476">
        <v>0</v>
      </c>
      <c r="BK14" s="476">
        <v>0</v>
      </c>
      <c r="BL14" s="476">
        <v>0</v>
      </c>
      <c r="BM14" s="476"/>
      <c r="BN14" s="476">
        <v>476.28656999999998</v>
      </c>
      <c r="BO14" s="476">
        <v>0</v>
      </c>
      <c r="BP14" s="476">
        <v>476.28656999999998</v>
      </c>
      <c r="BQ14" s="476"/>
      <c r="BR14" s="476">
        <v>129534.13635</v>
      </c>
      <c r="BS14" s="476">
        <v>3092.5456200000008</v>
      </c>
      <c r="BT14" s="476">
        <v>132626.68197000001</v>
      </c>
      <c r="BU14" s="478" t="s">
        <v>619</v>
      </c>
      <c r="BV14" s="476">
        <v>0</v>
      </c>
      <c r="BW14" s="476">
        <v>0</v>
      </c>
      <c r="BX14" s="476">
        <v>0</v>
      </c>
      <c r="BY14" s="476"/>
      <c r="BZ14" s="476">
        <v>129534.13635</v>
      </c>
      <c r="CA14" s="476">
        <v>3092.5456200000008</v>
      </c>
      <c r="CB14" s="476">
        <v>132626.68197000001</v>
      </c>
      <c r="CC14" s="472"/>
    </row>
    <row r="15" spans="1:88" s="473" customFormat="1" ht="9" customHeight="1">
      <c r="A15" s="478" t="s">
        <v>620</v>
      </c>
      <c r="B15" s="476">
        <v>9184.2348599999987</v>
      </c>
      <c r="C15" s="476">
        <v>0</v>
      </c>
      <c r="D15" s="476">
        <v>9184.2348599999987</v>
      </c>
      <c r="E15" s="476"/>
      <c r="F15" s="476">
        <v>3033.3324700000003</v>
      </c>
      <c r="G15" s="476">
        <v>0</v>
      </c>
      <c r="H15" s="476">
        <v>3033.3324700000003</v>
      </c>
      <c r="I15" s="476"/>
      <c r="J15" s="476">
        <v>244860.99035000001</v>
      </c>
      <c r="K15" s="476">
        <v>0</v>
      </c>
      <c r="L15" s="476">
        <v>244860.99035000001</v>
      </c>
      <c r="M15" s="478" t="s">
        <v>620</v>
      </c>
      <c r="N15" s="476">
        <v>19.02047</v>
      </c>
      <c r="O15" s="476">
        <v>0</v>
      </c>
      <c r="P15" s="476">
        <v>19.02047</v>
      </c>
      <c r="Q15" s="476"/>
      <c r="R15" s="476">
        <v>0</v>
      </c>
      <c r="S15" s="476">
        <v>0</v>
      </c>
      <c r="T15" s="476">
        <v>0</v>
      </c>
      <c r="U15" s="476"/>
      <c r="V15" s="476">
        <v>90415.440230000007</v>
      </c>
      <c r="W15" s="476">
        <v>0</v>
      </c>
      <c r="X15" s="476">
        <v>90415.440230000007</v>
      </c>
      <c r="Y15" s="478" t="s">
        <v>620</v>
      </c>
      <c r="Z15" s="476">
        <v>0</v>
      </c>
      <c r="AA15" s="476">
        <v>0</v>
      </c>
      <c r="AB15" s="476">
        <v>0</v>
      </c>
      <c r="AC15" s="476"/>
      <c r="AD15" s="476">
        <v>32154.92412</v>
      </c>
      <c r="AE15" s="476">
        <v>11.022489999999999</v>
      </c>
      <c r="AF15" s="476">
        <v>32165.946609999999</v>
      </c>
      <c r="AG15" s="476"/>
      <c r="AH15" s="476">
        <v>1.58256</v>
      </c>
      <c r="AI15" s="476">
        <v>0</v>
      </c>
      <c r="AJ15" s="476">
        <v>1.58256</v>
      </c>
      <c r="AK15" s="478" t="s">
        <v>620</v>
      </c>
      <c r="AL15" s="476">
        <v>0</v>
      </c>
      <c r="AM15" s="476">
        <v>0</v>
      </c>
      <c r="AN15" s="476">
        <v>0</v>
      </c>
      <c r="AO15" s="476"/>
      <c r="AP15" s="476">
        <v>0</v>
      </c>
      <c r="AQ15" s="476">
        <v>0</v>
      </c>
      <c r="AR15" s="476">
        <v>0</v>
      </c>
      <c r="AS15" s="476"/>
      <c r="AT15" s="476">
        <v>0</v>
      </c>
      <c r="AU15" s="476">
        <v>0</v>
      </c>
      <c r="AV15" s="476">
        <v>0</v>
      </c>
      <c r="AW15" s="478" t="s">
        <v>620</v>
      </c>
      <c r="AX15" s="476">
        <v>0</v>
      </c>
      <c r="AY15" s="476">
        <v>0</v>
      </c>
      <c r="AZ15" s="476">
        <v>0</v>
      </c>
      <c r="BA15" s="476"/>
      <c r="BB15" s="476">
        <v>45.811840000000004</v>
      </c>
      <c r="BC15" s="476">
        <v>0</v>
      </c>
      <c r="BD15" s="476">
        <v>45.811840000000004</v>
      </c>
      <c r="BE15" s="476"/>
      <c r="BF15" s="476">
        <v>0</v>
      </c>
      <c r="BG15" s="476">
        <v>0</v>
      </c>
      <c r="BH15" s="476">
        <v>0</v>
      </c>
      <c r="BI15" s="478" t="s">
        <v>620</v>
      </c>
      <c r="BJ15" s="476">
        <v>0</v>
      </c>
      <c r="BK15" s="476">
        <v>0</v>
      </c>
      <c r="BL15" s="476">
        <v>0</v>
      </c>
      <c r="BM15" s="476"/>
      <c r="BN15" s="476">
        <v>0</v>
      </c>
      <c r="BO15" s="476">
        <v>0</v>
      </c>
      <c r="BP15" s="476">
        <v>0</v>
      </c>
      <c r="BQ15" s="476"/>
      <c r="BR15" s="476">
        <v>379715.33689999999</v>
      </c>
      <c r="BS15" s="476">
        <v>11.022489999999999</v>
      </c>
      <c r="BT15" s="476">
        <v>379726.35939</v>
      </c>
      <c r="BU15" s="478" t="s">
        <v>620</v>
      </c>
      <c r="BV15" s="476">
        <v>244860.99041</v>
      </c>
      <c r="BW15" s="476">
        <v>0</v>
      </c>
      <c r="BX15" s="476">
        <v>244860.99041</v>
      </c>
      <c r="BY15" s="476"/>
      <c r="BZ15" s="476">
        <v>379715.33695999999</v>
      </c>
      <c r="CA15" s="476">
        <v>11.022489999999999</v>
      </c>
      <c r="CB15" s="476">
        <v>379726.35944999999</v>
      </c>
      <c r="CC15" s="472"/>
    </row>
    <row r="16" spans="1:88" s="473" customFormat="1" ht="9" customHeight="1">
      <c r="A16" s="478" t="s">
        <v>621</v>
      </c>
      <c r="B16" s="476">
        <v>707043.08536999999</v>
      </c>
      <c r="C16" s="476">
        <v>-385.18297999999999</v>
      </c>
      <c r="D16" s="476">
        <v>706657.90238999994</v>
      </c>
      <c r="E16" s="476"/>
      <c r="F16" s="476">
        <v>0</v>
      </c>
      <c r="G16" s="476">
        <v>1506.5825600000001</v>
      </c>
      <c r="H16" s="476">
        <v>1506.5825600000001</v>
      </c>
      <c r="I16" s="476"/>
      <c r="J16" s="476">
        <v>-210670.04425000001</v>
      </c>
      <c r="K16" s="476">
        <v>1178227.39393</v>
      </c>
      <c r="L16" s="476">
        <v>967557.34967999998</v>
      </c>
      <c r="M16" s="478" t="s">
        <v>621</v>
      </c>
      <c r="N16" s="476">
        <v>2098.36132</v>
      </c>
      <c r="O16" s="476">
        <v>31678.274989999998</v>
      </c>
      <c r="P16" s="476">
        <v>33776.636310000002</v>
      </c>
      <c r="Q16" s="476"/>
      <c r="R16" s="476">
        <v>-0.42085</v>
      </c>
      <c r="S16" s="476">
        <v>25547.044449999998</v>
      </c>
      <c r="T16" s="476">
        <v>25546.623600000003</v>
      </c>
      <c r="U16" s="476"/>
      <c r="V16" s="476">
        <v>340369.42329000001</v>
      </c>
      <c r="W16" s="476">
        <v>-2.1900000000000001E-3</v>
      </c>
      <c r="X16" s="476">
        <v>340369.42110000004</v>
      </c>
      <c r="Y16" s="478" t="s">
        <v>621</v>
      </c>
      <c r="Z16" s="476">
        <v>-1233.3785600000001</v>
      </c>
      <c r="AA16" s="476">
        <v>236777.16172999999</v>
      </c>
      <c r="AB16" s="476">
        <v>235543.78316999998</v>
      </c>
      <c r="AC16" s="476"/>
      <c r="AD16" s="476">
        <v>305137.69923000003</v>
      </c>
      <c r="AE16" s="476">
        <v>-3867.1124900000004</v>
      </c>
      <c r="AF16" s="476">
        <v>301270.58674</v>
      </c>
      <c r="AG16" s="476"/>
      <c r="AH16" s="476">
        <v>2710.7266500000001</v>
      </c>
      <c r="AI16" s="476">
        <v>4514.2326900000007</v>
      </c>
      <c r="AJ16" s="476">
        <v>7224.9593399999994</v>
      </c>
      <c r="AK16" s="478" t="s">
        <v>621</v>
      </c>
      <c r="AL16" s="476">
        <v>0</v>
      </c>
      <c r="AM16" s="476">
        <v>0</v>
      </c>
      <c r="AN16" s="476">
        <v>0</v>
      </c>
      <c r="AO16" s="476"/>
      <c r="AP16" s="476">
        <v>0</v>
      </c>
      <c r="AQ16" s="476">
        <v>23196.058059999999</v>
      </c>
      <c r="AR16" s="476">
        <v>23196.058059999999</v>
      </c>
      <c r="AS16" s="476"/>
      <c r="AT16" s="476">
        <v>0</v>
      </c>
      <c r="AU16" s="476">
        <v>59830.510040000001</v>
      </c>
      <c r="AV16" s="476">
        <v>59830.510040000001</v>
      </c>
      <c r="AW16" s="478" t="s">
        <v>621</v>
      </c>
      <c r="AX16" s="476">
        <v>4881.8066500000004</v>
      </c>
      <c r="AY16" s="476">
        <v>0</v>
      </c>
      <c r="AZ16" s="476">
        <v>4881.8066500000004</v>
      </c>
      <c r="BA16" s="476"/>
      <c r="BB16" s="476">
        <v>467.76832000000002</v>
      </c>
      <c r="BC16" s="476">
        <v>0</v>
      </c>
      <c r="BD16" s="476">
        <v>467.76832000000002</v>
      </c>
      <c r="BE16" s="476"/>
      <c r="BF16" s="476">
        <v>0</v>
      </c>
      <c r="BG16" s="476">
        <v>9221.4766099999997</v>
      </c>
      <c r="BH16" s="476">
        <v>9221.4766099999997</v>
      </c>
      <c r="BI16" s="478" t="s">
        <v>621</v>
      </c>
      <c r="BJ16" s="476">
        <v>0</v>
      </c>
      <c r="BK16" s="476">
        <v>0</v>
      </c>
      <c r="BL16" s="476">
        <v>0</v>
      </c>
      <c r="BM16" s="476"/>
      <c r="BN16" s="476">
        <v>-0.53615999999999997</v>
      </c>
      <c r="BO16" s="476">
        <v>8306.7687299999998</v>
      </c>
      <c r="BP16" s="476">
        <v>8306.2325700000001</v>
      </c>
      <c r="BQ16" s="476"/>
      <c r="BR16" s="476">
        <v>1150804.4910100002</v>
      </c>
      <c r="BS16" s="476">
        <v>1574553.2061300001</v>
      </c>
      <c r="BT16" s="476">
        <v>2725357.6971400003</v>
      </c>
      <c r="BU16" s="478" t="s">
        <v>621</v>
      </c>
      <c r="BV16" s="476">
        <v>-210670.04425000001</v>
      </c>
      <c r="BW16" s="476">
        <v>1178231.2405300001</v>
      </c>
      <c r="BX16" s="476">
        <v>967561.19627999992</v>
      </c>
      <c r="BY16" s="476"/>
      <c r="BZ16" s="476">
        <v>1150804.4910100002</v>
      </c>
      <c r="CA16" s="476">
        <v>1574557.0527300001</v>
      </c>
      <c r="CB16" s="476">
        <v>2725361.5437400001</v>
      </c>
      <c r="CC16" s="472"/>
    </row>
    <row r="17" spans="1:81" s="473" customFormat="1" ht="9" customHeight="1">
      <c r="A17" s="478" t="s">
        <v>622</v>
      </c>
      <c r="B17" s="476">
        <v>-175958.93865999999</v>
      </c>
      <c r="C17" s="476">
        <v>230759.40500999999</v>
      </c>
      <c r="D17" s="476">
        <v>54800.466350000002</v>
      </c>
      <c r="E17" s="476"/>
      <c r="F17" s="476">
        <v>0</v>
      </c>
      <c r="G17" s="476">
        <v>0</v>
      </c>
      <c r="H17" s="476">
        <v>0</v>
      </c>
      <c r="I17" s="476"/>
      <c r="J17" s="476">
        <v>93344.536749999999</v>
      </c>
      <c r="K17" s="476">
        <v>94858.632180000001</v>
      </c>
      <c r="L17" s="476">
        <v>188203.16893000001</v>
      </c>
      <c r="M17" s="478" t="s">
        <v>622</v>
      </c>
      <c r="N17" s="476">
        <v>3.9049999999999998</v>
      </c>
      <c r="O17" s="476">
        <v>0</v>
      </c>
      <c r="P17" s="476">
        <v>3.9049999999999998</v>
      </c>
      <c r="Q17" s="476"/>
      <c r="R17" s="476">
        <v>159.31667000000002</v>
      </c>
      <c r="S17" s="476">
        <v>27752.837609999999</v>
      </c>
      <c r="T17" s="476">
        <v>27912.154280000002</v>
      </c>
      <c r="U17" s="476"/>
      <c r="V17" s="476">
        <v>0</v>
      </c>
      <c r="W17" s="476">
        <v>0</v>
      </c>
      <c r="X17" s="476">
        <v>0</v>
      </c>
      <c r="Y17" s="478" t="s">
        <v>622</v>
      </c>
      <c r="Z17" s="476">
        <v>0</v>
      </c>
      <c r="AA17" s="476">
        <v>0</v>
      </c>
      <c r="AB17" s="476">
        <v>0</v>
      </c>
      <c r="AC17" s="476"/>
      <c r="AD17" s="476">
        <v>29158.65179</v>
      </c>
      <c r="AE17" s="476">
        <v>39526.510350000004</v>
      </c>
      <c r="AF17" s="476">
        <v>68685.16214</v>
      </c>
      <c r="AG17" s="476"/>
      <c r="AH17" s="476">
        <v>7492.2676100000008</v>
      </c>
      <c r="AI17" s="476">
        <v>-118.98936999999999</v>
      </c>
      <c r="AJ17" s="476">
        <v>7373.2782400000006</v>
      </c>
      <c r="AK17" s="478" t="s">
        <v>622</v>
      </c>
      <c r="AL17" s="476">
        <v>22702.693460000002</v>
      </c>
      <c r="AM17" s="476">
        <v>0</v>
      </c>
      <c r="AN17" s="476">
        <v>22702.693460000002</v>
      </c>
      <c r="AO17" s="476"/>
      <c r="AP17" s="476">
        <v>0</v>
      </c>
      <c r="AQ17" s="476">
        <v>0</v>
      </c>
      <c r="AR17" s="476">
        <v>0</v>
      </c>
      <c r="AS17" s="476"/>
      <c r="AT17" s="476">
        <v>-4276.7180399999997</v>
      </c>
      <c r="AU17" s="476">
        <v>56958.055110000001</v>
      </c>
      <c r="AV17" s="476">
        <v>52681.337070000001</v>
      </c>
      <c r="AW17" s="478" t="s">
        <v>622</v>
      </c>
      <c r="AX17" s="476">
        <v>0</v>
      </c>
      <c r="AY17" s="476">
        <v>0</v>
      </c>
      <c r="AZ17" s="476">
        <v>0</v>
      </c>
      <c r="BA17" s="476"/>
      <c r="BB17" s="476">
        <v>0</v>
      </c>
      <c r="BC17" s="476">
        <v>0</v>
      </c>
      <c r="BD17" s="476">
        <v>0</v>
      </c>
      <c r="BE17" s="476"/>
      <c r="BF17" s="476">
        <v>25.995999999999999</v>
      </c>
      <c r="BG17" s="476">
        <v>0</v>
      </c>
      <c r="BH17" s="476">
        <v>25.995999999999999</v>
      </c>
      <c r="BI17" s="478" t="s">
        <v>622</v>
      </c>
      <c r="BJ17" s="476">
        <v>0</v>
      </c>
      <c r="BK17" s="476">
        <v>0</v>
      </c>
      <c r="BL17" s="476">
        <v>0</v>
      </c>
      <c r="BM17" s="476"/>
      <c r="BN17" s="476">
        <v>0</v>
      </c>
      <c r="BO17" s="476">
        <v>0</v>
      </c>
      <c r="BP17" s="476">
        <v>0</v>
      </c>
      <c r="BQ17" s="476"/>
      <c r="BR17" s="476">
        <v>-27348.289419999979</v>
      </c>
      <c r="BS17" s="476">
        <v>449736.45088999998</v>
      </c>
      <c r="BT17" s="476">
        <v>422388.16146999999</v>
      </c>
      <c r="BU17" s="478" t="s">
        <v>622</v>
      </c>
      <c r="BV17" s="476">
        <v>93344.536749999999</v>
      </c>
      <c r="BW17" s="476">
        <v>94858.632180000001</v>
      </c>
      <c r="BX17" s="476">
        <v>188203.16893000001</v>
      </c>
      <c r="BY17" s="476"/>
      <c r="BZ17" s="476">
        <v>-27348.289419999986</v>
      </c>
      <c r="CA17" s="476">
        <v>449736.45088999998</v>
      </c>
      <c r="CB17" s="476">
        <v>422388.16146999999</v>
      </c>
      <c r="CC17" s="472"/>
    </row>
    <row r="18" spans="1:81" s="473" customFormat="1" ht="9" customHeight="1">
      <c r="A18" s="478" t="s">
        <v>538</v>
      </c>
      <c r="B18" s="476">
        <v>2576.4803700000002</v>
      </c>
      <c r="C18" s="476">
        <v>1542.6698900000001</v>
      </c>
      <c r="D18" s="476">
        <v>4119.1502599999994</v>
      </c>
      <c r="E18" s="476"/>
      <c r="F18" s="476">
        <v>0</v>
      </c>
      <c r="G18" s="476">
        <v>0</v>
      </c>
      <c r="H18" s="476">
        <v>0</v>
      </c>
      <c r="I18" s="476"/>
      <c r="J18" s="476">
        <v>35526.484750000003</v>
      </c>
      <c r="K18" s="476">
        <v>164045.20649000001</v>
      </c>
      <c r="L18" s="476">
        <v>199571.69124000001</v>
      </c>
      <c r="M18" s="478" t="s">
        <v>538</v>
      </c>
      <c r="N18" s="476">
        <v>343.51116999999999</v>
      </c>
      <c r="O18" s="476">
        <v>1.6796800000000001</v>
      </c>
      <c r="P18" s="476">
        <v>345.19085000000001</v>
      </c>
      <c r="Q18" s="476"/>
      <c r="R18" s="476">
        <v>217.59793999999999</v>
      </c>
      <c r="S18" s="476">
        <v>446.66991999999999</v>
      </c>
      <c r="T18" s="476">
        <v>664.26786000000004</v>
      </c>
      <c r="U18" s="476"/>
      <c r="V18" s="476">
        <v>536.92394000000002</v>
      </c>
      <c r="W18" s="476">
        <v>1933.8903300000002</v>
      </c>
      <c r="X18" s="476">
        <v>2470.8142699999999</v>
      </c>
      <c r="Y18" s="478" t="s">
        <v>538</v>
      </c>
      <c r="Z18" s="476">
        <v>0</v>
      </c>
      <c r="AA18" s="476">
        <v>0</v>
      </c>
      <c r="AB18" s="476">
        <v>0</v>
      </c>
      <c r="AC18" s="476"/>
      <c r="AD18" s="476">
        <v>209.33633</v>
      </c>
      <c r="AE18" s="476">
        <v>101.53524</v>
      </c>
      <c r="AF18" s="476">
        <v>310.87157000000002</v>
      </c>
      <c r="AG18" s="476"/>
      <c r="AH18" s="476">
        <v>1470.08573</v>
      </c>
      <c r="AI18" s="476">
        <v>4.3024300000000002</v>
      </c>
      <c r="AJ18" s="476">
        <v>1474.3881600000002</v>
      </c>
      <c r="AK18" s="478" t="s">
        <v>538</v>
      </c>
      <c r="AL18" s="476">
        <v>3.7280000000000001E-2</v>
      </c>
      <c r="AM18" s="476">
        <v>1.1071500000000001</v>
      </c>
      <c r="AN18" s="476">
        <v>1.1444300000000001</v>
      </c>
      <c r="AO18" s="476"/>
      <c r="AP18" s="476">
        <v>0</v>
      </c>
      <c r="AQ18" s="476">
        <v>0</v>
      </c>
      <c r="AR18" s="476">
        <v>0</v>
      </c>
      <c r="AS18" s="476"/>
      <c r="AT18" s="476">
        <v>23009.927480000002</v>
      </c>
      <c r="AU18" s="476">
        <v>118.84818000000001</v>
      </c>
      <c r="AV18" s="476">
        <v>23128.775659999999</v>
      </c>
      <c r="AW18" s="478" t="s">
        <v>538</v>
      </c>
      <c r="AX18" s="476">
        <v>242.46534</v>
      </c>
      <c r="AY18" s="476">
        <v>2.6564900000000002</v>
      </c>
      <c r="AZ18" s="476">
        <v>245.12183000000002</v>
      </c>
      <c r="BA18" s="476"/>
      <c r="BB18" s="476">
        <v>0</v>
      </c>
      <c r="BC18" s="476">
        <v>0</v>
      </c>
      <c r="BD18" s="476">
        <v>0</v>
      </c>
      <c r="BE18" s="476"/>
      <c r="BF18" s="476">
        <v>738.95795999999996</v>
      </c>
      <c r="BG18" s="476">
        <v>3.7219999999999996E-2</v>
      </c>
      <c r="BH18" s="476">
        <v>738.99518</v>
      </c>
      <c r="BI18" s="478" t="s">
        <v>538</v>
      </c>
      <c r="BJ18" s="476">
        <v>0</v>
      </c>
      <c r="BK18" s="476">
        <v>0</v>
      </c>
      <c r="BL18" s="476">
        <v>0</v>
      </c>
      <c r="BM18" s="476"/>
      <c r="BN18" s="476">
        <v>0</v>
      </c>
      <c r="BO18" s="476">
        <v>0</v>
      </c>
      <c r="BP18" s="476">
        <v>0</v>
      </c>
      <c r="BQ18" s="476"/>
      <c r="BR18" s="476">
        <v>64871.808289999994</v>
      </c>
      <c r="BS18" s="476">
        <v>168198.60301999998</v>
      </c>
      <c r="BT18" s="476">
        <v>233070.41131</v>
      </c>
      <c r="BU18" s="478" t="s">
        <v>538</v>
      </c>
      <c r="BV18" s="476">
        <v>35526.484750000003</v>
      </c>
      <c r="BW18" s="476">
        <v>59207.101729999995</v>
      </c>
      <c r="BX18" s="476">
        <v>94733.586479999998</v>
      </c>
      <c r="BY18" s="476"/>
      <c r="BZ18" s="476">
        <v>64871.808289999994</v>
      </c>
      <c r="CA18" s="476">
        <v>63360.498259999964</v>
      </c>
      <c r="CB18" s="476">
        <v>128232.30654999998</v>
      </c>
      <c r="CC18" s="472"/>
    </row>
    <row r="19" spans="1:81" s="473" customFormat="1" ht="5.0999999999999996" customHeight="1">
      <c r="A19" s="478"/>
      <c r="B19" s="476"/>
      <c r="C19" s="476"/>
      <c r="D19" s="476"/>
      <c r="E19" s="476"/>
      <c r="F19" s="476"/>
      <c r="G19" s="476"/>
      <c r="H19" s="476"/>
      <c r="I19" s="476"/>
      <c r="J19" s="476"/>
      <c r="K19" s="476"/>
      <c r="L19" s="476"/>
      <c r="M19" s="478"/>
      <c r="N19" s="476"/>
      <c r="O19" s="476"/>
      <c r="P19" s="476"/>
      <c r="Q19" s="476"/>
      <c r="R19" s="476"/>
      <c r="S19" s="476"/>
      <c r="T19" s="476"/>
      <c r="U19" s="476"/>
      <c r="V19" s="476"/>
      <c r="W19" s="476"/>
      <c r="X19" s="476"/>
      <c r="Y19" s="478"/>
      <c r="Z19" s="476"/>
      <c r="AA19" s="476"/>
      <c r="AB19" s="476"/>
      <c r="AC19" s="476"/>
      <c r="AD19" s="476"/>
      <c r="AE19" s="476"/>
      <c r="AF19" s="476"/>
      <c r="AG19" s="476"/>
      <c r="AH19" s="476"/>
      <c r="AI19" s="476"/>
      <c r="AJ19" s="476"/>
      <c r="AK19" s="478"/>
      <c r="AL19" s="476"/>
      <c r="AM19" s="476"/>
      <c r="AN19" s="476"/>
      <c r="AO19" s="476"/>
      <c r="AP19" s="476"/>
      <c r="AQ19" s="476"/>
      <c r="AR19" s="476"/>
      <c r="AS19" s="476"/>
      <c r="AT19" s="476"/>
      <c r="AU19" s="476"/>
      <c r="AV19" s="476"/>
      <c r="AW19" s="478"/>
      <c r="AX19" s="476"/>
      <c r="AY19" s="476"/>
      <c r="AZ19" s="476"/>
      <c r="BA19" s="476"/>
      <c r="BB19" s="476"/>
      <c r="BC19" s="476"/>
      <c r="BD19" s="476"/>
      <c r="BE19" s="476"/>
      <c r="BF19" s="476"/>
      <c r="BG19" s="476"/>
      <c r="BH19" s="476"/>
      <c r="BI19" s="478"/>
      <c r="BJ19" s="476"/>
      <c r="BK19" s="476"/>
      <c r="BL19" s="476"/>
      <c r="BM19" s="476"/>
      <c r="BN19" s="476"/>
      <c r="BO19" s="476"/>
      <c r="BP19" s="476"/>
      <c r="BQ19" s="476"/>
      <c r="BR19" s="476"/>
      <c r="BS19" s="476"/>
      <c r="BT19" s="476"/>
      <c r="BU19" s="478"/>
      <c r="BV19" s="476"/>
      <c r="BW19" s="476"/>
      <c r="BX19" s="476"/>
      <c r="BY19" s="476"/>
      <c r="BZ19" s="476"/>
      <c r="CA19" s="476"/>
      <c r="CB19" s="476"/>
      <c r="CC19" s="472"/>
    </row>
    <row r="20" spans="1:81" s="479" customFormat="1" ht="9.75" customHeight="1">
      <c r="A20" s="470" t="s">
        <v>623</v>
      </c>
      <c r="B20" s="471">
        <v>1412857.2342900001</v>
      </c>
      <c r="C20" s="471">
        <v>749307.76391999994</v>
      </c>
      <c r="D20" s="471">
        <v>2162164.9982099999</v>
      </c>
      <c r="E20" s="471"/>
      <c r="F20" s="471">
        <v>96814.600519999993</v>
      </c>
      <c r="G20" s="471">
        <v>9404.0760500000015</v>
      </c>
      <c r="H20" s="471">
        <v>106218.67657</v>
      </c>
      <c r="I20" s="471"/>
      <c r="J20" s="471">
        <v>1991050.15699</v>
      </c>
      <c r="K20" s="471">
        <v>1228919.2028099999</v>
      </c>
      <c r="L20" s="471">
        <v>3219969.3598000002</v>
      </c>
      <c r="M20" s="470" t="s">
        <v>623</v>
      </c>
      <c r="N20" s="471">
        <v>439708.75362000003</v>
      </c>
      <c r="O20" s="471">
        <v>100767.78359000001</v>
      </c>
      <c r="P20" s="471">
        <v>540476.53720999998</v>
      </c>
      <c r="Q20" s="471"/>
      <c r="R20" s="471">
        <v>586324.15355999989</v>
      </c>
      <c r="S20" s="471">
        <v>291296.00273000001</v>
      </c>
      <c r="T20" s="471">
        <v>877620.15628999996</v>
      </c>
      <c r="U20" s="471"/>
      <c r="V20" s="471">
        <v>1433404.5750199999</v>
      </c>
      <c r="W20" s="471">
        <v>851767.55507</v>
      </c>
      <c r="X20" s="471">
        <v>2285172.1300900001</v>
      </c>
      <c r="Y20" s="470" t="s">
        <v>623</v>
      </c>
      <c r="Z20" s="471">
        <v>103326.46535</v>
      </c>
      <c r="AA20" s="471">
        <v>24566.175780000001</v>
      </c>
      <c r="AB20" s="471">
        <v>127892.64112999999</v>
      </c>
      <c r="AC20" s="471"/>
      <c r="AD20" s="471">
        <v>1476144.9259300001</v>
      </c>
      <c r="AE20" s="471">
        <v>661430.88345000008</v>
      </c>
      <c r="AF20" s="471">
        <v>2137575.80938</v>
      </c>
      <c r="AG20" s="471"/>
      <c r="AH20" s="471">
        <v>864688.03925999999</v>
      </c>
      <c r="AI20" s="471">
        <v>36419.669600000001</v>
      </c>
      <c r="AJ20" s="471">
        <v>901107.70886000001</v>
      </c>
      <c r="AK20" s="470" t="s">
        <v>623</v>
      </c>
      <c r="AL20" s="471">
        <v>236193.22287999999</v>
      </c>
      <c r="AM20" s="471">
        <v>38456.89471</v>
      </c>
      <c r="AN20" s="471">
        <v>274650.11758999998</v>
      </c>
      <c r="AO20" s="471"/>
      <c r="AP20" s="471">
        <v>276832.35177999997</v>
      </c>
      <c r="AQ20" s="471">
        <v>14333.32696</v>
      </c>
      <c r="AR20" s="471">
        <v>291165.67874</v>
      </c>
      <c r="AS20" s="471"/>
      <c r="AT20" s="471">
        <v>140381.70291999998</v>
      </c>
      <c r="AU20" s="471">
        <v>266774.36501000001</v>
      </c>
      <c r="AV20" s="471">
        <v>407156.06793000002</v>
      </c>
      <c r="AW20" s="470" t="s">
        <v>623</v>
      </c>
      <c r="AX20" s="471">
        <v>129966.84390000001</v>
      </c>
      <c r="AY20" s="471">
        <v>160.59255000000002</v>
      </c>
      <c r="AZ20" s="471">
        <v>130127.43645000001</v>
      </c>
      <c r="BA20" s="471"/>
      <c r="BB20" s="471">
        <v>66105.349319999994</v>
      </c>
      <c r="BC20" s="471">
        <v>1811.0629100000001</v>
      </c>
      <c r="BD20" s="471">
        <v>67916.412230000002</v>
      </c>
      <c r="BE20" s="471"/>
      <c r="BF20" s="471">
        <v>12896.159320000001</v>
      </c>
      <c r="BG20" s="471">
        <v>71688.357099999994</v>
      </c>
      <c r="BH20" s="471">
        <v>84584.51642</v>
      </c>
      <c r="BI20" s="470" t="s">
        <v>623</v>
      </c>
      <c r="BJ20" s="471">
        <v>520.66999999999996</v>
      </c>
      <c r="BK20" s="471">
        <v>24411.046989999999</v>
      </c>
      <c r="BL20" s="471">
        <v>24931.716989999997</v>
      </c>
      <c r="BM20" s="471"/>
      <c r="BN20" s="471">
        <v>24200.675219999997</v>
      </c>
      <c r="BO20" s="471">
        <v>6290.5507099999995</v>
      </c>
      <c r="BP20" s="471">
        <v>30491.225930000001</v>
      </c>
      <c r="BQ20" s="471"/>
      <c r="BR20" s="471">
        <v>9291415.879879998</v>
      </c>
      <c r="BS20" s="471">
        <v>4377805.3099400001</v>
      </c>
      <c r="BT20" s="471">
        <v>13669221.189820001</v>
      </c>
      <c r="BU20" s="470" t="s">
        <v>623</v>
      </c>
      <c r="BV20" s="471">
        <v>1991050.15699</v>
      </c>
      <c r="BW20" s="471">
        <v>1233680.3101700002</v>
      </c>
      <c r="BX20" s="471">
        <v>3224730.46716</v>
      </c>
      <c r="BY20" s="471"/>
      <c r="BZ20" s="471">
        <v>9291415.879879998</v>
      </c>
      <c r="CA20" s="471">
        <v>4382566.4173000008</v>
      </c>
      <c r="CB20" s="471">
        <v>13673982.297180001</v>
      </c>
    </row>
    <row r="21" spans="1:81" s="473" customFormat="1" ht="9" customHeight="1">
      <c r="A21" s="478" t="s">
        <v>624</v>
      </c>
      <c r="B21" s="476">
        <v>1146317.7858699998</v>
      </c>
      <c r="C21" s="476">
        <v>420819.95989</v>
      </c>
      <c r="D21" s="476">
        <v>1567137.7457600001</v>
      </c>
      <c r="E21" s="476"/>
      <c r="F21" s="476">
        <v>68715.862720000005</v>
      </c>
      <c r="G21" s="476">
        <v>5052.1765599999999</v>
      </c>
      <c r="H21" s="476">
        <v>73768.039279999997</v>
      </c>
      <c r="I21" s="476"/>
      <c r="J21" s="476">
        <v>1283690.6141199998</v>
      </c>
      <c r="K21" s="476">
        <v>574337.26561999996</v>
      </c>
      <c r="L21" s="476">
        <v>1858027.87974</v>
      </c>
      <c r="M21" s="478" t="s">
        <v>624</v>
      </c>
      <c r="N21" s="476">
        <v>343076.35125999997</v>
      </c>
      <c r="O21" s="476">
        <v>47693.750060000006</v>
      </c>
      <c r="P21" s="476">
        <v>390770.10132000002</v>
      </c>
      <c r="Q21" s="476"/>
      <c r="R21" s="476">
        <v>463695.63756</v>
      </c>
      <c r="S21" s="476">
        <v>176540.61180000001</v>
      </c>
      <c r="T21" s="476">
        <v>640236.24936000002</v>
      </c>
      <c r="U21" s="476"/>
      <c r="V21" s="476">
        <v>1049542.2511</v>
      </c>
      <c r="W21" s="476">
        <v>346749.44933999999</v>
      </c>
      <c r="X21" s="476">
        <v>1396291.70044</v>
      </c>
      <c r="Y21" s="478" t="s">
        <v>624</v>
      </c>
      <c r="Z21" s="476">
        <v>14017.43326</v>
      </c>
      <c r="AA21" s="476">
        <v>2335.3828199999998</v>
      </c>
      <c r="AB21" s="476">
        <v>16352.816080000001</v>
      </c>
      <c r="AC21" s="476"/>
      <c r="AD21" s="476">
        <v>1259022.7120300001</v>
      </c>
      <c r="AE21" s="476">
        <v>310256.69007000001</v>
      </c>
      <c r="AF21" s="476">
        <v>1569279.4020999998</v>
      </c>
      <c r="AG21" s="476"/>
      <c r="AH21" s="476">
        <v>625050.54223999998</v>
      </c>
      <c r="AI21" s="476">
        <v>5088.7389599999997</v>
      </c>
      <c r="AJ21" s="476">
        <v>630139.28120000008</v>
      </c>
      <c r="AK21" s="478" t="s">
        <v>624</v>
      </c>
      <c r="AL21" s="476">
        <v>200342.86033000002</v>
      </c>
      <c r="AM21" s="476">
        <v>21050.606929999998</v>
      </c>
      <c r="AN21" s="476">
        <v>221393.46726</v>
      </c>
      <c r="AO21" s="476"/>
      <c r="AP21" s="476">
        <v>181173.26938999997</v>
      </c>
      <c r="AQ21" s="476">
        <v>12738.02723</v>
      </c>
      <c r="AR21" s="476">
        <v>193911.29662000001</v>
      </c>
      <c r="AS21" s="476"/>
      <c r="AT21" s="476">
        <v>109627.774</v>
      </c>
      <c r="AU21" s="476">
        <v>175303.08372</v>
      </c>
      <c r="AV21" s="476">
        <v>284930.85772000003</v>
      </c>
      <c r="AW21" s="478" t="s">
        <v>624</v>
      </c>
      <c r="AX21" s="476">
        <v>121600.30014000001</v>
      </c>
      <c r="AY21" s="476">
        <v>71.407440000000008</v>
      </c>
      <c r="AZ21" s="476">
        <v>121671.70758</v>
      </c>
      <c r="BA21" s="476"/>
      <c r="BB21" s="476">
        <v>56199.77087</v>
      </c>
      <c r="BC21" s="476">
        <v>1727.0063500000001</v>
      </c>
      <c r="BD21" s="476">
        <v>57926.777219999996</v>
      </c>
      <c r="BE21" s="476"/>
      <c r="BF21" s="476">
        <v>8846.0716999999986</v>
      </c>
      <c r="BG21" s="476">
        <v>45427.435869999994</v>
      </c>
      <c r="BH21" s="476">
        <v>54273.507570000002</v>
      </c>
      <c r="BI21" s="478" t="s">
        <v>624</v>
      </c>
      <c r="BJ21" s="476">
        <v>499.62074999999999</v>
      </c>
      <c r="BK21" s="476">
        <v>24375.479600000002</v>
      </c>
      <c r="BL21" s="476">
        <v>24875.100350000001</v>
      </c>
      <c r="BM21" s="476"/>
      <c r="BN21" s="476">
        <v>8545.7680999999993</v>
      </c>
      <c r="BO21" s="476">
        <v>13389.772210000001</v>
      </c>
      <c r="BP21" s="476">
        <v>21935.54031</v>
      </c>
      <c r="BQ21" s="476"/>
      <c r="BR21" s="476">
        <v>6939964.6254399996</v>
      </c>
      <c r="BS21" s="476">
        <v>2182956.8444700004</v>
      </c>
      <c r="BT21" s="476">
        <v>9122921.4699099995</v>
      </c>
      <c r="BU21" s="478" t="s">
        <v>624</v>
      </c>
      <c r="BV21" s="476">
        <v>1283690.6141199998</v>
      </c>
      <c r="BW21" s="476">
        <v>612798.68611000001</v>
      </c>
      <c r="BX21" s="476">
        <v>1896489.3002299999</v>
      </c>
      <c r="BY21" s="476"/>
      <c r="BZ21" s="476">
        <v>6939964.6254399996</v>
      </c>
      <c r="CA21" s="476">
        <v>2221418.2649600003</v>
      </c>
      <c r="CB21" s="476">
        <v>9161382.8903999999</v>
      </c>
      <c r="CC21" s="472"/>
    </row>
    <row r="22" spans="1:81" s="473" customFormat="1" ht="9" customHeight="1">
      <c r="A22" s="478" t="s">
        <v>625</v>
      </c>
      <c r="B22" s="476">
        <v>64385.803469999999</v>
      </c>
      <c r="C22" s="476">
        <v>6272.57665</v>
      </c>
      <c r="D22" s="476">
        <v>70658.380120000002</v>
      </c>
      <c r="E22" s="476"/>
      <c r="F22" s="476">
        <v>2036.6756399999999</v>
      </c>
      <c r="G22" s="476">
        <v>0</v>
      </c>
      <c r="H22" s="476">
        <v>2036.6756399999999</v>
      </c>
      <c r="I22" s="476"/>
      <c r="J22" s="476">
        <v>0</v>
      </c>
      <c r="K22" s="476">
        <v>33709.762950000004</v>
      </c>
      <c r="L22" s="476">
        <v>33709.762950000004</v>
      </c>
      <c r="M22" s="478" t="s">
        <v>625</v>
      </c>
      <c r="N22" s="476">
        <v>10953.96011</v>
      </c>
      <c r="O22" s="476">
        <v>390.28264000000001</v>
      </c>
      <c r="P22" s="476">
        <v>11344.242749999999</v>
      </c>
      <c r="Q22" s="476"/>
      <c r="R22" s="476">
        <v>11618.676519999999</v>
      </c>
      <c r="S22" s="476">
        <v>341.74804999999998</v>
      </c>
      <c r="T22" s="476">
        <v>11960.424570000001</v>
      </c>
      <c r="U22" s="476"/>
      <c r="V22" s="476">
        <v>42519.34362</v>
      </c>
      <c r="W22" s="476">
        <v>2917.0649399999998</v>
      </c>
      <c r="X22" s="476">
        <v>45436.408560000003</v>
      </c>
      <c r="Y22" s="478" t="s">
        <v>625</v>
      </c>
      <c r="Z22" s="476">
        <v>0.53522000000000003</v>
      </c>
      <c r="AA22" s="476">
        <v>0</v>
      </c>
      <c r="AB22" s="476">
        <v>0.53522000000000003</v>
      </c>
      <c r="AC22" s="476"/>
      <c r="AD22" s="476">
        <v>0</v>
      </c>
      <c r="AE22" s="476">
        <v>0</v>
      </c>
      <c r="AF22" s="476">
        <v>0</v>
      </c>
      <c r="AG22" s="476"/>
      <c r="AH22" s="476">
        <v>9684.5162799999998</v>
      </c>
      <c r="AI22" s="476">
        <v>127.79332000000001</v>
      </c>
      <c r="AJ22" s="476">
        <v>9812.3096000000005</v>
      </c>
      <c r="AK22" s="478" t="s">
        <v>625</v>
      </c>
      <c r="AL22" s="476">
        <v>18100.478780000001</v>
      </c>
      <c r="AM22" s="476">
        <v>29.559740000000001</v>
      </c>
      <c r="AN22" s="476">
        <v>18130.038519999998</v>
      </c>
      <c r="AO22" s="476"/>
      <c r="AP22" s="476">
        <v>5434.9021199999997</v>
      </c>
      <c r="AQ22" s="476">
        <v>51.743980000000001</v>
      </c>
      <c r="AR22" s="476">
        <v>5486.6460999999999</v>
      </c>
      <c r="AS22" s="476"/>
      <c r="AT22" s="476">
        <v>9237.7208599999994</v>
      </c>
      <c r="AU22" s="476">
        <v>2323.32935</v>
      </c>
      <c r="AV22" s="476">
        <v>11561.050210000001</v>
      </c>
      <c r="AW22" s="478" t="s">
        <v>625</v>
      </c>
      <c r="AX22" s="476">
        <v>61.620770000000007</v>
      </c>
      <c r="AY22" s="476">
        <v>0</v>
      </c>
      <c r="AZ22" s="476">
        <v>61.620770000000007</v>
      </c>
      <c r="BA22" s="476"/>
      <c r="BB22" s="476">
        <v>5.9903399999999998</v>
      </c>
      <c r="BC22" s="476">
        <v>0</v>
      </c>
      <c r="BD22" s="476">
        <v>5.9903399999999998</v>
      </c>
      <c r="BE22" s="476"/>
      <c r="BF22" s="476">
        <v>1753.35511</v>
      </c>
      <c r="BG22" s="476">
        <v>4.1676200000000003</v>
      </c>
      <c r="BH22" s="476">
        <v>1757.5227299999999</v>
      </c>
      <c r="BI22" s="478" t="s">
        <v>625</v>
      </c>
      <c r="BJ22" s="476">
        <v>0</v>
      </c>
      <c r="BK22" s="476">
        <v>0</v>
      </c>
      <c r="BL22" s="476">
        <v>0</v>
      </c>
      <c r="BM22" s="476"/>
      <c r="BN22" s="476">
        <v>1189.89177</v>
      </c>
      <c r="BO22" s="476">
        <v>105.60051000000001</v>
      </c>
      <c r="BP22" s="476">
        <v>1295.4922799999999</v>
      </c>
      <c r="BQ22" s="476"/>
      <c r="BR22" s="476">
        <v>176983.47060999999</v>
      </c>
      <c r="BS22" s="476">
        <v>46273.629749999993</v>
      </c>
      <c r="BT22" s="476">
        <v>223257.10036000001</v>
      </c>
      <c r="BU22" s="478" t="s">
        <v>625</v>
      </c>
      <c r="BV22" s="476">
        <v>0</v>
      </c>
      <c r="BW22" s="476">
        <v>9.449819999999999</v>
      </c>
      <c r="BX22" s="476">
        <v>9.449819999999999</v>
      </c>
      <c r="BY22" s="476"/>
      <c r="BZ22" s="476">
        <v>176983.47060999999</v>
      </c>
      <c r="CA22" s="476">
        <v>12573.316619999989</v>
      </c>
      <c r="CB22" s="476">
        <v>189556.78723000002</v>
      </c>
      <c r="CC22" s="472"/>
    </row>
    <row r="23" spans="1:81" s="473" customFormat="1" ht="9" customHeight="1">
      <c r="A23" s="478" t="s">
        <v>616</v>
      </c>
      <c r="B23" s="476">
        <v>12406.02102</v>
      </c>
      <c r="C23" s="476">
        <v>2965.6286600000003</v>
      </c>
      <c r="D23" s="476">
        <v>15371.64968</v>
      </c>
      <c r="E23" s="476"/>
      <c r="F23" s="476">
        <v>9.3960000000000002E-2</v>
      </c>
      <c r="G23" s="476">
        <v>0</v>
      </c>
      <c r="H23" s="476">
        <v>9.3960000000000002E-2</v>
      </c>
      <c r="I23" s="476"/>
      <c r="J23" s="476">
        <v>22734.927050000002</v>
      </c>
      <c r="K23" s="476">
        <v>108.20619000000001</v>
      </c>
      <c r="L23" s="476">
        <v>22843.133239999999</v>
      </c>
      <c r="M23" s="478" t="s">
        <v>616</v>
      </c>
      <c r="N23" s="476">
        <v>2026.8700100000001</v>
      </c>
      <c r="O23" s="476">
        <v>5.8797700000000006</v>
      </c>
      <c r="P23" s="476">
        <v>2032.7497800000001</v>
      </c>
      <c r="Q23" s="476"/>
      <c r="R23" s="476">
        <v>11081.82533</v>
      </c>
      <c r="S23" s="476">
        <v>354.71983</v>
      </c>
      <c r="T23" s="476">
        <v>11436.54516</v>
      </c>
      <c r="U23" s="476"/>
      <c r="V23" s="476">
        <v>16280.75001</v>
      </c>
      <c r="W23" s="476">
        <v>1079.4149399999999</v>
      </c>
      <c r="X23" s="476">
        <v>17360.164949999998</v>
      </c>
      <c r="Y23" s="478" t="s">
        <v>616</v>
      </c>
      <c r="Z23" s="476">
        <v>2512.2399999999998</v>
      </c>
      <c r="AA23" s="476">
        <v>89.210790000000003</v>
      </c>
      <c r="AB23" s="476">
        <v>2601.4507899999999</v>
      </c>
      <c r="AC23" s="476"/>
      <c r="AD23" s="476">
        <v>14544.81792</v>
      </c>
      <c r="AE23" s="476">
        <v>5211.4121500000001</v>
      </c>
      <c r="AF23" s="476">
        <v>19756.230070000001</v>
      </c>
      <c r="AG23" s="476"/>
      <c r="AH23" s="476">
        <v>117.24257</v>
      </c>
      <c r="AI23" s="476">
        <v>24.828380000000003</v>
      </c>
      <c r="AJ23" s="476">
        <v>142.07095000000001</v>
      </c>
      <c r="AK23" s="478" t="s">
        <v>616</v>
      </c>
      <c r="AL23" s="476">
        <v>1023.2600500000001</v>
      </c>
      <c r="AM23" s="476">
        <v>20.413360000000001</v>
      </c>
      <c r="AN23" s="476">
        <v>1043.6734100000001</v>
      </c>
      <c r="AO23" s="476"/>
      <c r="AP23" s="476">
        <v>6967.8430099999996</v>
      </c>
      <c r="AQ23" s="476">
        <v>13.01782</v>
      </c>
      <c r="AR23" s="476">
        <v>6980.8608299999996</v>
      </c>
      <c r="AS23" s="476"/>
      <c r="AT23" s="476">
        <v>4333.4437500000004</v>
      </c>
      <c r="AU23" s="476">
        <v>9445.4369100000004</v>
      </c>
      <c r="AV23" s="476">
        <v>13778.880660000001</v>
      </c>
      <c r="AW23" s="478" t="s">
        <v>616</v>
      </c>
      <c r="AX23" s="476">
        <v>140.59455000000003</v>
      </c>
      <c r="AY23" s="476">
        <v>44.833580000000005</v>
      </c>
      <c r="AZ23" s="476">
        <v>185.42813000000001</v>
      </c>
      <c r="BA23" s="476"/>
      <c r="BB23" s="476">
        <v>0</v>
      </c>
      <c r="BC23" s="476">
        <v>0</v>
      </c>
      <c r="BD23" s="476">
        <v>0</v>
      </c>
      <c r="BE23" s="476"/>
      <c r="BF23" s="476">
        <v>34.233270000000005</v>
      </c>
      <c r="BG23" s="476">
        <v>78.374169999999992</v>
      </c>
      <c r="BH23" s="476">
        <v>112.60744</v>
      </c>
      <c r="BI23" s="478" t="s">
        <v>616</v>
      </c>
      <c r="BJ23" s="476">
        <v>16.087960000000002</v>
      </c>
      <c r="BK23" s="476">
        <v>0</v>
      </c>
      <c r="BL23" s="476">
        <v>16.087960000000002</v>
      </c>
      <c r="BM23" s="476"/>
      <c r="BN23" s="476">
        <v>772.13063</v>
      </c>
      <c r="BO23" s="476">
        <v>649.14681000000007</v>
      </c>
      <c r="BP23" s="476">
        <v>1421.2774399999998</v>
      </c>
      <c r="BQ23" s="476"/>
      <c r="BR23" s="476">
        <v>94992.38109000001</v>
      </c>
      <c r="BS23" s="476">
        <v>20090.523359999996</v>
      </c>
      <c r="BT23" s="476">
        <v>115082.90445000002</v>
      </c>
      <c r="BU23" s="478" t="s">
        <v>616</v>
      </c>
      <c r="BV23" s="476">
        <v>22734.927050000002</v>
      </c>
      <c r="BW23" s="476">
        <v>108.20619000000001</v>
      </c>
      <c r="BX23" s="476">
        <v>22843.133239999999</v>
      </c>
      <c r="BY23" s="476"/>
      <c r="BZ23" s="476">
        <v>94992.38109000001</v>
      </c>
      <c r="CA23" s="476">
        <v>20090.523359999996</v>
      </c>
      <c r="CB23" s="476">
        <v>115082.90445000002</v>
      </c>
      <c r="CC23" s="472"/>
    </row>
    <row r="24" spans="1:81" s="473" customFormat="1" ht="9" customHeight="1">
      <c r="A24" s="478" t="s">
        <v>626</v>
      </c>
      <c r="B24" s="476">
        <v>53874.602290000003</v>
      </c>
      <c r="C24" s="476">
        <v>112197.99025</v>
      </c>
      <c r="D24" s="476">
        <v>166072.59253999998</v>
      </c>
      <c r="E24" s="476"/>
      <c r="F24" s="476">
        <v>16382.02196</v>
      </c>
      <c r="G24" s="476">
        <v>3668.7777199999996</v>
      </c>
      <c r="H24" s="476">
        <v>20050.79968</v>
      </c>
      <c r="I24" s="476"/>
      <c r="J24" s="476">
        <v>275431.80856999999</v>
      </c>
      <c r="K24" s="476">
        <v>267413.77428000001</v>
      </c>
      <c r="L24" s="476">
        <v>542845.58285000001</v>
      </c>
      <c r="M24" s="478" t="s">
        <v>626</v>
      </c>
      <c r="N24" s="476">
        <v>57597.274490000003</v>
      </c>
      <c r="O24" s="476">
        <v>27283.294149999998</v>
      </c>
      <c r="P24" s="476">
        <v>84880.568639999998</v>
      </c>
      <c r="Q24" s="476"/>
      <c r="R24" s="476">
        <v>48735.710579999999</v>
      </c>
      <c r="S24" s="476">
        <v>94960.842569999993</v>
      </c>
      <c r="T24" s="476">
        <v>143696.55314999999</v>
      </c>
      <c r="U24" s="476"/>
      <c r="V24" s="476">
        <v>72990.490749999997</v>
      </c>
      <c r="W24" s="476">
        <v>459792.13050000003</v>
      </c>
      <c r="X24" s="476">
        <v>532782.62124999997</v>
      </c>
      <c r="Y24" s="478" t="s">
        <v>626</v>
      </c>
      <c r="Z24" s="476">
        <v>9166.3708399999996</v>
      </c>
      <c r="AA24" s="476">
        <v>11373.523070000001</v>
      </c>
      <c r="AB24" s="476">
        <v>20539.893909999999</v>
      </c>
      <c r="AC24" s="476"/>
      <c r="AD24" s="476">
        <v>117173.18961</v>
      </c>
      <c r="AE24" s="476">
        <v>90157.687340000004</v>
      </c>
      <c r="AF24" s="476">
        <v>207330.87694999998</v>
      </c>
      <c r="AG24" s="476"/>
      <c r="AH24" s="476">
        <v>156014.87752000001</v>
      </c>
      <c r="AI24" s="476">
        <v>30253.753199999999</v>
      </c>
      <c r="AJ24" s="476">
        <v>186268.63071999999</v>
      </c>
      <c r="AK24" s="478" t="s">
        <v>626</v>
      </c>
      <c r="AL24" s="476">
        <v>12166.21264</v>
      </c>
      <c r="AM24" s="476">
        <v>2975.0977800000001</v>
      </c>
      <c r="AN24" s="476">
        <v>15141.31042</v>
      </c>
      <c r="AO24" s="476"/>
      <c r="AP24" s="476">
        <v>5337.7945799999998</v>
      </c>
      <c r="AQ24" s="476">
        <v>41.742710000000002</v>
      </c>
      <c r="AR24" s="476">
        <v>5379.5372900000002</v>
      </c>
      <c r="AS24" s="476"/>
      <c r="AT24" s="476">
        <v>0</v>
      </c>
      <c r="AU24" s="476">
        <v>78691.155099999989</v>
      </c>
      <c r="AV24" s="476">
        <v>78691.155099999989</v>
      </c>
      <c r="AW24" s="478" t="s">
        <v>626</v>
      </c>
      <c r="AX24" s="476">
        <v>1888.2883700000002</v>
      </c>
      <c r="AY24" s="476">
        <v>0</v>
      </c>
      <c r="AZ24" s="476">
        <v>1888.2883700000002</v>
      </c>
      <c r="BA24" s="476"/>
      <c r="BB24" s="476">
        <v>4174.9041900000002</v>
      </c>
      <c r="BC24" s="476">
        <v>0</v>
      </c>
      <c r="BD24" s="476">
        <v>4174.9041900000002</v>
      </c>
      <c r="BE24" s="476"/>
      <c r="BF24" s="476">
        <v>0</v>
      </c>
      <c r="BG24" s="476">
        <v>22306.775850000002</v>
      </c>
      <c r="BH24" s="476">
        <v>22306.775850000002</v>
      </c>
      <c r="BI24" s="478" t="s">
        <v>626</v>
      </c>
      <c r="BJ24" s="476">
        <v>0</v>
      </c>
      <c r="BK24" s="476">
        <v>0</v>
      </c>
      <c r="BL24" s="476">
        <v>0</v>
      </c>
      <c r="BM24" s="476"/>
      <c r="BN24" s="476">
        <v>0</v>
      </c>
      <c r="BO24" s="476">
        <v>4845.37068</v>
      </c>
      <c r="BP24" s="476">
        <v>4845.37068</v>
      </c>
      <c r="BQ24" s="476"/>
      <c r="BR24" s="476">
        <v>830933.54639000003</v>
      </c>
      <c r="BS24" s="476">
        <v>1205961.9151999999</v>
      </c>
      <c r="BT24" s="476">
        <v>2036895.4615899997</v>
      </c>
      <c r="BU24" s="478" t="s">
        <v>626</v>
      </c>
      <c r="BV24" s="476">
        <v>275431.80856999999</v>
      </c>
      <c r="BW24" s="476">
        <v>267413.77428000001</v>
      </c>
      <c r="BX24" s="476">
        <v>542845.58285000001</v>
      </c>
      <c r="BY24" s="476"/>
      <c r="BZ24" s="476">
        <v>830933.54639000003</v>
      </c>
      <c r="CA24" s="476">
        <v>1205961.9151999999</v>
      </c>
      <c r="CB24" s="476">
        <v>2036895.4615899995</v>
      </c>
      <c r="CC24" s="472"/>
    </row>
    <row r="25" spans="1:81" s="473" customFormat="1" ht="9" customHeight="1">
      <c r="A25" s="478" t="s">
        <v>627</v>
      </c>
      <c r="B25" s="476">
        <v>20978.077719999997</v>
      </c>
      <c r="C25" s="476">
        <v>4447.2526699999999</v>
      </c>
      <c r="D25" s="476">
        <v>25425.330389999999</v>
      </c>
      <c r="E25" s="476"/>
      <c r="F25" s="476">
        <v>0</v>
      </c>
      <c r="G25" s="476">
        <v>0</v>
      </c>
      <c r="H25" s="476">
        <v>0</v>
      </c>
      <c r="I25" s="476"/>
      <c r="J25" s="476">
        <v>119445.88484</v>
      </c>
      <c r="K25" s="476">
        <v>118189.30213</v>
      </c>
      <c r="L25" s="476">
        <v>237635.18697000001</v>
      </c>
      <c r="M25" s="478" t="s">
        <v>627</v>
      </c>
      <c r="N25" s="476">
        <v>5963.1180000000004</v>
      </c>
      <c r="O25" s="476">
        <v>1396.1617099999999</v>
      </c>
      <c r="P25" s="476">
        <v>7359.2797099999998</v>
      </c>
      <c r="Q25" s="476"/>
      <c r="R25" s="476">
        <v>20515.47381</v>
      </c>
      <c r="S25" s="476">
        <v>1729.1770899999999</v>
      </c>
      <c r="T25" s="476">
        <v>22244.650899999997</v>
      </c>
      <c r="U25" s="476"/>
      <c r="V25" s="476">
        <v>31.364609999999999</v>
      </c>
      <c r="W25" s="476">
        <v>1.4421000000000002</v>
      </c>
      <c r="X25" s="476">
        <v>32.806710000000002</v>
      </c>
      <c r="Y25" s="478" t="s">
        <v>627</v>
      </c>
      <c r="Z25" s="476">
        <v>0</v>
      </c>
      <c r="AA25" s="476">
        <v>0</v>
      </c>
      <c r="AB25" s="476">
        <v>0</v>
      </c>
      <c r="AC25" s="476"/>
      <c r="AD25" s="476">
        <v>24264.731319999999</v>
      </c>
      <c r="AE25" s="476">
        <v>53763.055039999999</v>
      </c>
      <c r="AF25" s="476">
        <v>78027.786359999998</v>
      </c>
      <c r="AG25" s="476"/>
      <c r="AH25" s="476">
        <v>35660.035859999996</v>
      </c>
      <c r="AI25" s="476">
        <v>0</v>
      </c>
      <c r="AJ25" s="476">
        <v>35660.035859999996</v>
      </c>
      <c r="AK25" s="478" t="s">
        <v>627</v>
      </c>
      <c r="AL25" s="476">
        <v>0</v>
      </c>
      <c r="AM25" s="476">
        <v>0</v>
      </c>
      <c r="AN25" s="476">
        <v>0</v>
      </c>
      <c r="AO25" s="476"/>
      <c r="AP25" s="476">
        <v>24097.960640000001</v>
      </c>
      <c r="AQ25" s="476">
        <v>0</v>
      </c>
      <c r="AR25" s="476">
        <v>24097.960640000001</v>
      </c>
      <c r="AS25" s="476"/>
      <c r="AT25" s="476">
        <v>5122.2994900000003</v>
      </c>
      <c r="AU25" s="476">
        <v>831.09469000000001</v>
      </c>
      <c r="AV25" s="476">
        <v>5953.3941799999993</v>
      </c>
      <c r="AW25" s="478" t="s">
        <v>627</v>
      </c>
      <c r="AX25" s="476">
        <v>0</v>
      </c>
      <c r="AY25" s="476">
        <v>0</v>
      </c>
      <c r="AZ25" s="476">
        <v>0</v>
      </c>
      <c r="BA25" s="476"/>
      <c r="BB25" s="476">
        <v>0</v>
      </c>
      <c r="BC25" s="476">
        <v>0</v>
      </c>
      <c r="BD25" s="476">
        <v>0</v>
      </c>
      <c r="BE25" s="476"/>
      <c r="BF25" s="476">
        <v>0</v>
      </c>
      <c r="BG25" s="476">
        <v>0</v>
      </c>
      <c r="BH25" s="476">
        <v>0</v>
      </c>
      <c r="BI25" s="478" t="s">
        <v>627</v>
      </c>
      <c r="BJ25" s="476">
        <v>0</v>
      </c>
      <c r="BK25" s="476">
        <v>0</v>
      </c>
      <c r="BL25" s="476">
        <v>0</v>
      </c>
      <c r="BM25" s="476"/>
      <c r="BN25" s="476">
        <v>0</v>
      </c>
      <c r="BO25" s="476">
        <v>0</v>
      </c>
      <c r="BP25" s="476">
        <v>0</v>
      </c>
      <c r="BQ25" s="476"/>
      <c r="BR25" s="476">
        <v>256078.94628999996</v>
      </c>
      <c r="BS25" s="476">
        <v>180357.48543</v>
      </c>
      <c r="BT25" s="476">
        <v>436436.43171999994</v>
      </c>
      <c r="BU25" s="478" t="s">
        <v>627</v>
      </c>
      <c r="BV25" s="476">
        <v>119445.88484</v>
      </c>
      <c r="BW25" s="476">
        <v>118189.30213</v>
      </c>
      <c r="BX25" s="476">
        <v>237635.18697000001</v>
      </c>
      <c r="BY25" s="476"/>
      <c r="BZ25" s="476">
        <v>256078.94628999999</v>
      </c>
      <c r="CA25" s="476">
        <v>180357.48543</v>
      </c>
      <c r="CB25" s="476">
        <v>436436.43171999994</v>
      </c>
      <c r="CC25" s="472"/>
    </row>
    <row r="26" spans="1:81" s="473" customFormat="1" ht="9" customHeight="1">
      <c r="A26" s="478" t="s">
        <v>628</v>
      </c>
      <c r="B26" s="476">
        <v>25335.071620000002</v>
      </c>
      <c r="C26" s="476">
        <v>72770.158790000001</v>
      </c>
      <c r="D26" s="476">
        <v>98105.230409999989</v>
      </c>
      <c r="E26" s="476"/>
      <c r="F26" s="476">
        <v>5154.0172000000002</v>
      </c>
      <c r="G26" s="476">
        <v>0</v>
      </c>
      <c r="H26" s="476">
        <v>5154.0172000000002</v>
      </c>
      <c r="I26" s="476"/>
      <c r="J26" s="476">
        <v>0</v>
      </c>
      <c r="K26" s="476">
        <v>159522.39575999998</v>
      </c>
      <c r="L26" s="476">
        <v>159522.39575999998</v>
      </c>
      <c r="M26" s="478" t="s">
        <v>628</v>
      </c>
      <c r="N26" s="476">
        <v>4815.0000099999997</v>
      </c>
      <c r="O26" s="476">
        <v>20672.769840000001</v>
      </c>
      <c r="P26" s="476">
        <v>25487.769850000001</v>
      </c>
      <c r="Q26" s="476"/>
      <c r="R26" s="476">
        <v>21090.565649999997</v>
      </c>
      <c r="S26" s="476">
        <v>12990.343849999999</v>
      </c>
      <c r="T26" s="476">
        <v>34080.909500000002</v>
      </c>
      <c r="U26" s="476"/>
      <c r="V26" s="476">
        <v>39330.1875</v>
      </c>
      <c r="W26" s="476">
        <v>21281.151870000002</v>
      </c>
      <c r="X26" s="476">
        <v>60611.339369999994</v>
      </c>
      <c r="Y26" s="478" t="s">
        <v>628</v>
      </c>
      <c r="Z26" s="476">
        <v>0</v>
      </c>
      <c r="AA26" s="476">
        <v>0</v>
      </c>
      <c r="AB26" s="476">
        <v>0</v>
      </c>
      <c r="AC26" s="476"/>
      <c r="AD26" s="476">
        <v>5225.5589199999995</v>
      </c>
      <c r="AE26" s="476">
        <v>134715.48853</v>
      </c>
      <c r="AF26" s="476">
        <v>139941.04744999998</v>
      </c>
      <c r="AG26" s="476"/>
      <c r="AH26" s="476">
        <v>11275.406720000001</v>
      </c>
      <c r="AI26" s="476">
        <v>0</v>
      </c>
      <c r="AJ26" s="476">
        <v>11275.406720000001</v>
      </c>
      <c r="AK26" s="478" t="s">
        <v>628</v>
      </c>
      <c r="AL26" s="476">
        <v>0</v>
      </c>
      <c r="AM26" s="476">
        <v>3050.79637</v>
      </c>
      <c r="AN26" s="476">
        <v>3050.79637</v>
      </c>
      <c r="AO26" s="476"/>
      <c r="AP26" s="476">
        <v>0</v>
      </c>
      <c r="AQ26" s="476">
        <v>0</v>
      </c>
      <c r="AR26" s="476">
        <v>0</v>
      </c>
      <c r="AS26" s="476"/>
      <c r="AT26" s="476">
        <v>0</v>
      </c>
      <c r="AU26" s="476">
        <v>0</v>
      </c>
      <c r="AV26" s="476">
        <v>0</v>
      </c>
      <c r="AW26" s="478" t="s">
        <v>628</v>
      </c>
      <c r="AX26" s="476">
        <v>0</v>
      </c>
      <c r="AY26" s="476">
        <v>0</v>
      </c>
      <c r="AZ26" s="476">
        <v>0</v>
      </c>
      <c r="BA26" s="476"/>
      <c r="BB26" s="476">
        <v>454.30781000000002</v>
      </c>
      <c r="BC26" s="476">
        <v>0</v>
      </c>
      <c r="BD26" s="476">
        <v>454.30781000000002</v>
      </c>
      <c r="BE26" s="476"/>
      <c r="BF26" s="476">
        <v>0</v>
      </c>
      <c r="BG26" s="476">
        <v>0</v>
      </c>
      <c r="BH26" s="476">
        <v>0</v>
      </c>
      <c r="BI26" s="478" t="s">
        <v>628</v>
      </c>
      <c r="BJ26" s="476">
        <v>0</v>
      </c>
      <c r="BK26" s="476">
        <v>0</v>
      </c>
      <c r="BL26" s="476">
        <v>0</v>
      </c>
      <c r="BM26" s="476"/>
      <c r="BN26" s="476">
        <v>0</v>
      </c>
      <c r="BO26" s="476">
        <v>0</v>
      </c>
      <c r="BP26" s="476">
        <v>0</v>
      </c>
      <c r="BQ26" s="476"/>
      <c r="BR26" s="476">
        <v>112680.11542999999</v>
      </c>
      <c r="BS26" s="476">
        <v>425003.10500999994</v>
      </c>
      <c r="BT26" s="476">
        <v>537683.22043999995</v>
      </c>
      <c r="BU26" s="478" t="s">
        <v>628</v>
      </c>
      <c r="BV26" s="476">
        <v>0</v>
      </c>
      <c r="BW26" s="476">
        <v>159522.39575999998</v>
      </c>
      <c r="BX26" s="476">
        <v>159522.39575999998</v>
      </c>
      <c r="BY26" s="476"/>
      <c r="BZ26" s="476">
        <v>112680.11542999999</v>
      </c>
      <c r="CA26" s="476">
        <v>425003.10500999994</v>
      </c>
      <c r="CB26" s="476">
        <v>537683.22043999995</v>
      </c>
      <c r="CC26" s="472"/>
    </row>
    <row r="27" spans="1:81" s="473" customFormat="1" ht="9" customHeight="1">
      <c r="A27" s="478" t="s">
        <v>629</v>
      </c>
      <c r="B27" s="476">
        <v>0</v>
      </c>
      <c r="C27" s="476">
        <v>0</v>
      </c>
      <c r="D27" s="476">
        <v>0</v>
      </c>
      <c r="E27" s="476"/>
      <c r="F27" s="476">
        <v>0</v>
      </c>
      <c r="G27" s="476">
        <v>0</v>
      </c>
      <c r="H27" s="476">
        <v>0</v>
      </c>
      <c r="I27" s="476"/>
      <c r="J27" s="476">
        <v>72364.532529999997</v>
      </c>
      <c r="K27" s="476">
        <v>-8328.7545900000005</v>
      </c>
      <c r="L27" s="476">
        <v>64035.77794</v>
      </c>
      <c r="M27" s="478" t="s">
        <v>629</v>
      </c>
      <c r="N27" s="476">
        <v>963.45793000000003</v>
      </c>
      <c r="O27" s="476">
        <v>0</v>
      </c>
      <c r="P27" s="476">
        <v>963.45793000000003</v>
      </c>
      <c r="Q27" s="476"/>
      <c r="R27" s="476">
        <v>440.33706000000001</v>
      </c>
      <c r="S27" s="476">
        <v>850.25145000000009</v>
      </c>
      <c r="T27" s="476">
        <v>1290.58851</v>
      </c>
      <c r="U27" s="476"/>
      <c r="V27" s="476">
        <v>0</v>
      </c>
      <c r="W27" s="476">
        <v>0</v>
      </c>
      <c r="X27" s="476">
        <v>0</v>
      </c>
      <c r="Y27" s="478" t="s">
        <v>629</v>
      </c>
      <c r="Z27" s="476">
        <v>-7476.3473400000003</v>
      </c>
      <c r="AA27" s="476">
        <v>10768.0591</v>
      </c>
      <c r="AB27" s="476">
        <v>3291.7117599999997</v>
      </c>
      <c r="AC27" s="476"/>
      <c r="AD27" s="476">
        <v>0</v>
      </c>
      <c r="AE27" s="476">
        <v>0</v>
      </c>
      <c r="AF27" s="476">
        <v>0</v>
      </c>
      <c r="AG27" s="476"/>
      <c r="AH27" s="476">
        <v>0</v>
      </c>
      <c r="AI27" s="476">
        <v>0</v>
      </c>
      <c r="AJ27" s="476">
        <v>0</v>
      </c>
      <c r="AK27" s="478" t="s">
        <v>629</v>
      </c>
      <c r="AL27" s="476">
        <v>0</v>
      </c>
      <c r="AM27" s="476">
        <v>0</v>
      </c>
      <c r="AN27" s="476">
        <v>0</v>
      </c>
      <c r="AO27" s="476"/>
      <c r="AP27" s="476">
        <v>0</v>
      </c>
      <c r="AQ27" s="476">
        <v>0</v>
      </c>
      <c r="AR27" s="476">
        <v>0</v>
      </c>
      <c r="AS27" s="476"/>
      <c r="AT27" s="476">
        <v>0</v>
      </c>
      <c r="AU27" s="476">
        <v>0</v>
      </c>
      <c r="AV27" s="476">
        <v>0</v>
      </c>
      <c r="AW27" s="478" t="s">
        <v>629</v>
      </c>
      <c r="AX27" s="476">
        <v>0</v>
      </c>
      <c r="AY27" s="476">
        <v>0</v>
      </c>
      <c r="AZ27" s="476">
        <v>0</v>
      </c>
      <c r="BA27" s="476"/>
      <c r="BB27" s="476">
        <v>0</v>
      </c>
      <c r="BC27" s="476">
        <v>0</v>
      </c>
      <c r="BD27" s="476">
        <v>0</v>
      </c>
      <c r="BE27" s="476"/>
      <c r="BF27" s="476">
        <v>0</v>
      </c>
      <c r="BG27" s="476">
        <v>3853.25162</v>
      </c>
      <c r="BH27" s="476">
        <v>3853.25162</v>
      </c>
      <c r="BI27" s="478" t="s">
        <v>629</v>
      </c>
      <c r="BJ27" s="476">
        <v>0</v>
      </c>
      <c r="BK27" s="476">
        <v>0</v>
      </c>
      <c r="BL27" s="476">
        <v>0</v>
      </c>
      <c r="BM27" s="476"/>
      <c r="BN27" s="476">
        <v>0</v>
      </c>
      <c r="BO27" s="476">
        <v>0</v>
      </c>
      <c r="BP27" s="476">
        <v>0</v>
      </c>
      <c r="BQ27" s="476"/>
      <c r="BR27" s="476">
        <v>66291.980180000013</v>
      </c>
      <c r="BS27" s="476">
        <v>7142.8075799999997</v>
      </c>
      <c r="BT27" s="476">
        <v>73434.787759999992</v>
      </c>
      <c r="BU27" s="478" t="s">
        <v>629</v>
      </c>
      <c r="BV27" s="476">
        <v>72364.532529999997</v>
      </c>
      <c r="BW27" s="476">
        <v>-8328.7545900000005</v>
      </c>
      <c r="BX27" s="476">
        <v>64035.77794</v>
      </c>
      <c r="BY27" s="476"/>
      <c r="BZ27" s="476">
        <v>66291.980180000013</v>
      </c>
      <c r="CA27" s="476">
        <v>7142.8075800000006</v>
      </c>
      <c r="CB27" s="476">
        <v>73434.787759999992</v>
      </c>
      <c r="CC27" s="472"/>
    </row>
    <row r="28" spans="1:81" s="473" customFormat="1" ht="9" customHeight="1">
      <c r="A28" s="478" t="s">
        <v>630</v>
      </c>
      <c r="B28" s="476">
        <v>0</v>
      </c>
      <c r="C28" s="476">
        <v>0</v>
      </c>
      <c r="D28" s="476">
        <v>0</v>
      </c>
      <c r="E28" s="476"/>
      <c r="F28" s="476">
        <v>0</v>
      </c>
      <c r="G28" s="476">
        <v>0</v>
      </c>
      <c r="H28" s="476">
        <v>0</v>
      </c>
      <c r="I28" s="476"/>
      <c r="J28" s="476">
        <v>0</v>
      </c>
      <c r="K28" s="476">
        <v>0</v>
      </c>
      <c r="L28" s="476">
        <v>0</v>
      </c>
      <c r="M28" s="478" t="s">
        <v>630</v>
      </c>
      <c r="N28" s="476">
        <v>0</v>
      </c>
      <c r="O28" s="476">
        <v>0</v>
      </c>
      <c r="P28" s="476">
        <v>0</v>
      </c>
      <c r="Q28" s="476"/>
      <c r="R28" s="476">
        <v>0</v>
      </c>
      <c r="S28" s="476">
        <v>0</v>
      </c>
      <c r="T28" s="476">
        <v>0</v>
      </c>
      <c r="U28" s="476"/>
      <c r="V28" s="476">
        <v>0</v>
      </c>
      <c r="W28" s="476">
        <v>0</v>
      </c>
      <c r="X28" s="476">
        <v>0</v>
      </c>
      <c r="Y28" s="478" t="s">
        <v>630</v>
      </c>
      <c r="Z28" s="476">
        <v>0</v>
      </c>
      <c r="AA28" s="476">
        <v>0</v>
      </c>
      <c r="AB28" s="476">
        <v>0</v>
      </c>
      <c r="AC28" s="476"/>
      <c r="AD28" s="476">
        <v>0</v>
      </c>
      <c r="AE28" s="476">
        <v>0</v>
      </c>
      <c r="AF28" s="476">
        <v>0</v>
      </c>
      <c r="AG28" s="476"/>
      <c r="AH28" s="476">
        <v>0</v>
      </c>
      <c r="AI28" s="476">
        <v>0</v>
      </c>
      <c r="AJ28" s="476">
        <v>0</v>
      </c>
      <c r="AK28" s="478" t="s">
        <v>630</v>
      </c>
      <c r="AL28" s="476">
        <v>0</v>
      </c>
      <c r="AM28" s="476">
        <v>0</v>
      </c>
      <c r="AN28" s="476">
        <v>0</v>
      </c>
      <c r="AO28" s="476"/>
      <c r="AP28" s="476">
        <v>39480.75028</v>
      </c>
      <c r="AQ28" s="476">
        <v>0</v>
      </c>
      <c r="AR28" s="476">
        <v>39480.75028</v>
      </c>
      <c r="AS28" s="476"/>
      <c r="AT28" s="476">
        <v>0</v>
      </c>
      <c r="AU28" s="476">
        <v>0</v>
      </c>
      <c r="AV28" s="476">
        <v>0</v>
      </c>
      <c r="AW28" s="478" t="s">
        <v>630</v>
      </c>
      <c r="AX28" s="476">
        <v>0</v>
      </c>
      <c r="AY28" s="476">
        <v>0</v>
      </c>
      <c r="AZ28" s="476">
        <v>0</v>
      </c>
      <c r="BA28" s="476"/>
      <c r="BB28" s="476">
        <v>0</v>
      </c>
      <c r="BC28" s="476">
        <v>0</v>
      </c>
      <c r="BD28" s="476">
        <v>0</v>
      </c>
      <c r="BE28" s="476"/>
      <c r="BF28" s="476">
        <v>0</v>
      </c>
      <c r="BG28" s="476">
        <v>0</v>
      </c>
      <c r="BH28" s="476">
        <v>0</v>
      </c>
      <c r="BI28" s="478" t="s">
        <v>630</v>
      </c>
      <c r="BJ28" s="476">
        <v>0</v>
      </c>
      <c r="BK28" s="476">
        <v>0</v>
      </c>
      <c r="BL28" s="476">
        <v>0</v>
      </c>
      <c r="BM28" s="476"/>
      <c r="BN28" s="476">
        <v>0</v>
      </c>
      <c r="BO28" s="476">
        <v>0</v>
      </c>
      <c r="BP28" s="476">
        <v>0</v>
      </c>
      <c r="BQ28" s="476"/>
      <c r="BR28" s="476">
        <v>39480.75028</v>
      </c>
      <c r="BS28" s="476">
        <v>0</v>
      </c>
      <c r="BT28" s="476">
        <v>39480.75028</v>
      </c>
      <c r="BU28" s="478" t="s">
        <v>630</v>
      </c>
      <c r="BV28" s="476">
        <v>0</v>
      </c>
      <c r="BW28" s="476">
        <v>0</v>
      </c>
      <c r="BX28" s="476">
        <v>0</v>
      </c>
      <c r="BY28" s="476"/>
      <c r="BZ28" s="476">
        <v>39480.75028</v>
      </c>
      <c r="CA28" s="476">
        <v>0</v>
      </c>
      <c r="CB28" s="476">
        <v>39480.75028</v>
      </c>
      <c r="CC28" s="472"/>
    </row>
    <row r="29" spans="1:81" s="473" customFormat="1" ht="9" customHeight="1">
      <c r="A29" s="478" t="s">
        <v>631</v>
      </c>
      <c r="B29" s="476">
        <v>77863.039260000005</v>
      </c>
      <c r="C29" s="476">
        <v>29771.582350000001</v>
      </c>
      <c r="D29" s="476">
        <v>107634.62161</v>
      </c>
      <c r="E29" s="476"/>
      <c r="F29" s="476">
        <v>4507.4273600000006</v>
      </c>
      <c r="G29" s="476">
        <v>683.12176999999997</v>
      </c>
      <c r="H29" s="476">
        <v>5190.5491300000003</v>
      </c>
      <c r="I29" s="476"/>
      <c r="J29" s="476">
        <v>152832.62431000001</v>
      </c>
      <c r="K29" s="476">
        <v>61259.379090000002</v>
      </c>
      <c r="L29" s="476">
        <v>214092.00340000002</v>
      </c>
      <c r="M29" s="478" t="s">
        <v>631</v>
      </c>
      <c r="N29" s="476">
        <v>14246.826779999999</v>
      </c>
      <c r="O29" s="476">
        <v>3325.6472100000001</v>
      </c>
      <c r="P29" s="476">
        <v>17572.473989999999</v>
      </c>
      <c r="Q29" s="476"/>
      <c r="R29" s="476">
        <v>9142.4401500000004</v>
      </c>
      <c r="S29" s="476">
        <v>3528.30809</v>
      </c>
      <c r="T29" s="476">
        <v>12670.748240000001</v>
      </c>
      <c r="U29" s="476"/>
      <c r="V29" s="476">
        <v>41386.612259999994</v>
      </c>
      <c r="W29" s="476">
        <v>21552.767059999998</v>
      </c>
      <c r="X29" s="476">
        <v>62939.37932</v>
      </c>
      <c r="Y29" s="478" t="s">
        <v>631</v>
      </c>
      <c r="Z29" s="476">
        <v>328.11392999999998</v>
      </c>
      <c r="AA29" s="476">
        <v>0</v>
      </c>
      <c r="AB29" s="476">
        <v>328.11392999999998</v>
      </c>
      <c r="AC29" s="476"/>
      <c r="AD29" s="476">
        <v>55345.730520000005</v>
      </c>
      <c r="AE29" s="476">
        <v>25825.449969999998</v>
      </c>
      <c r="AF29" s="476">
        <v>81171.180489999999</v>
      </c>
      <c r="AG29" s="476"/>
      <c r="AH29" s="476">
        <v>15886.598390000001</v>
      </c>
      <c r="AI29" s="476">
        <v>924.52108999999996</v>
      </c>
      <c r="AJ29" s="476">
        <v>16811.119480000001</v>
      </c>
      <c r="AK29" s="478" t="s">
        <v>631</v>
      </c>
      <c r="AL29" s="476">
        <v>4558.5267800000001</v>
      </c>
      <c r="AM29" s="476">
        <v>1174.3355800000002</v>
      </c>
      <c r="AN29" s="476">
        <v>5732.8623600000001</v>
      </c>
      <c r="AO29" s="476"/>
      <c r="AP29" s="476">
        <v>8255.3074900000011</v>
      </c>
      <c r="AQ29" s="476">
        <v>1488.79522</v>
      </c>
      <c r="AR29" s="476">
        <v>9744.102710000001</v>
      </c>
      <c r="AS29" s="476"/>
      <c r="AT29" s="476">
        <v>154.91776000000002</v>
      </c>
      <c r="AU29" s="476">
        <v>129.90243000000001</v>
      </c>
      <c r="AV29" s="476">
        <v>284.82019000000003</v>
      </c>
      <c r="AW29" s="478" t="s">
        <v>631</v>
      </c>
      <c r="AX29" s="476">
        <v>6214.6541200000001</v>
      </c>
      <c r="AY29" s="476">
        <v>44.351469999999999</v>
      </c>
      <c r="AZ29" s="476">
        <v>6259.0055899999998</v>
      </c>
      <c r="BA29" s="476"/>
      <c r="BB29" s="476">
        <v>4287.5694599999997</v>
      </c>
      <c r="BC29" s="476">
        <v>84.056560000000005</v>
      </c>
      <c r="BD29" s="476">
        <v>4371.6260199999997</v>
      </c>
      <c r="BE29" s="476"/>
      <c r="BF29" s="476">
        <v>18.49924</v>
      </c>
      <c r="BG29" s="476">
        <v>18.351970000000001</v>
      </c>
      <c r="BH29" s="476">
        <v>36.851210000000002</v>
      </c>
      <c r="BI29" s="478" t="s">
        <v>631</v>
      </c>
      <c r="BJ29" s="476">
        <v>4.96129</v>
      </c>
      <c r="BK29" s="476">
        <v>4.5789200000000001</v>
      </c>
      <c r="BL29" s="476">
        <v>9.5402100000000001</v>
      </c>
      <c r="BM29" s="476"/>
      <c r="BN29" s="476">
        <v>2.2591900000000003</v>
      </c>
      <c r="BO29" s="476">
        <v>4.5909199999999997</v>
      </c>
      <c r="BP29" s="476">
        <v>6.8501100000000008</v>
      </c>
      <c r="BQ29" s="476"/>
      <c r="BR29" s="476">
        <v>395036.10829</v>
      </c>
      <c r="BS29" s="476">
        <v>149819.73969999998</v>
      </c>
      <c r="BT29" s="476">
        <v>544855.84798999992</v>
      </c>
      <c r="BU29" s="478" t="s">
        <v>631</v>
      </c>
      <c r="BV29" s="476">
        <v>152832.62431000001</v>
      </c>
      <c r="BW29" s="476">
        <v>61259.379090000002</v>
      </c>
      <c r="BX29" s="476">
        <v>214092.00340000002</v>
      </c>
      <c r="BY29" s="476"/>
      <c r="BZ29" s="476">
        <v>395036.10829</v>
      </c>
      <c r="CA29" s="476">
        <v>149819.73969999998</v>
      </c>
      <c r="CB29" s="476">
        <v>544855.84798999992</v>
      </c>
      <c r="CC29" s="472"/>
    </row>
    <row r="30" spans="1:81" s="473" customFormat="1" ht="9" customHeight="1">
      <c r="A30" s="478" t="s">
        <v>621</v>
      </c>
      <c r="B30" s="476">
        <v>0</v>
      </c>
      <c r="C30" s="476">
        <v>0</v>
      </c>
      <c r="D30" s="476">
        <v>0</v>
      </c>
      <c r="E30" s="476"/>
      <c r="F30" s="476">
        <v>0</v>
      </c>
      <c r="G30" s="476">
        <v>0</v>
      </c>
      <c r="H30" s="476">
        <v>0</v>
      </c>
      <c r="I30" s="476"/>
      <c r="J30" s="476">
        <v>0</v>
      </c>
      <c r="K30" s="476">
        <v>0</v>
      </c>
      <c r="L30" s="476">
        <v>0</v>
      </c>
      <c r="M30" s="478" t="s">
        <v>621</v>
      </c>
      <c r="N30" s="476">
        <v>0</v>
      </c>
      <c r="O30" s="476">
        <v>0</v>
      </c>
      <c r="P30" s="476">
        <v>0</v>
      </c>
      <c r="Q30" s="476"/>
      <c r="R30" s="476">
        <v>0</v>
      </c>
      <c r="S30" s="476">
        <v>0</v>
      </c>
      <c r="T30" s="476">
        <v>0</v>
      </c>
      <c r="U30" s="476"/>
      <c r="V30" s="476">
        <v>0</v>
      </c>
      <c r="W30" s="476">
        <v>0</v>
      </c>
      <c r="X30" s="476">
        <v>0</v>
      </c>
      <c r="Y30" s="478" t="s">
        <v>621</v>
      </c>
      <c r="Z30" s="476">
        <v>0</v>
      </c>
      <c r="AA30" s="476">
        <v>0</v>
      </c>
      <c r="AB30" s="476">
        <v>0</v>
      </c>
      <c r="AC30" s="476"/>
      <c r="AD30" s="476">
        <v>0</v>
      </c>
      <c r="AE30" s="476">
        <v>0</v>
      </c>
      <c r="AF30" s="476">
        <v>0</v>
      </c>
      <c r="AG30" s="476"/>
      <c r="AH30" s="476">
        <v>0</v>
      </c>
      <c r="AI30" s="476">
        <v>0</v>
      </c>
      <c r="AJ30" s="476">
        <v>0</v>
      </c>
      <c r="AK30" s="478" t="s">
        <v>621</v>
      </c>
      <c r="AL30" s="476">
        <v>-3.8087499999999999</v>
      </c>
      <c r="AM30" s="476">
        <v>10156.074560000001</v>
      </c>
      <c r="AN30" s="476">
        <v>10152.265810000001</v>
      </c>
      <c r="AO30" s="476"/>
      <c r="AP30" s="476">
        <v>0</v>
      </c>
      <c r="AQ30" s="476">
        <v>0</v>
      </c>
      <c r="AR30" s="476">
        <v>0</v>
      </c>
      <c r="AS30" s="476"/>
      <c r="AT30" s="476">
        <v>0</v>
      </c>
      <c r="AU30" s="476">
        <v>0</v>
      </c>
      <c r="AV30" s="476">
        <v>0</v>
      </c>
      <c r="AW30" s="478" t="s">
        <v>621</v>
      </c>
      <c r="AX30" s="476">
        <v>0</v>
      </c>
      <c r="AY30" s="476">
        <v>0</v>
      </c>
      <c r="AZ30" s="476">
        <v>0</v>
      </c>
      <c r="BA30" s="476"/>
      <c r="BB30" s="476">
        <v>0</v>
      </c>
      <c r="BC30" s="476">
        <v>0</v>
      </c>
      <c r="BD30" s="476">
        <v>0</v>
      </c>
      <c r="BE30" s="476"/>
      <c r="BF30" s="476">
        <v>0</v>
      </c>
      <c r="BG30" s="476">
        <v>0</v>
      </c>
      <c r="BH30" s="476">
        <v>0</v>
      </c>
      <c r="BI30" s="478" t="s">
        <v>621</v>
      </c>
      <c r="BJ30" s="476">
        <v>0</v>
      </c>
      <c r="BK30" s="476">
        <v>30.98847</v>
      </c>
      <c r="BL30" s="476">
        <v>30.98847</v>
      </c>
      <c r="BM30" s="476"/>
      <c r="BN30" s="476">
        <v>0</v>
      </c>
      <c r="BO30" s="476">
        <v>0</v>
      </c>
      <c r="BP30" s="476">
        <v>0</v>
      </c>
      <c r="BQ30" s="476"/>
      <c r="BR30" s="476">
        <v>-3.8087499999999999</v>
      </c>
      <c r="BS30" s="476">
        <v>10187.063030000001</v>
      </c>
      <c r="BT30" s="476">
        <v>10183.254280000001</v>
      </c>
      <c r="BU30" s="478" t="s">
        <v>621</v>
      </c>
      <c r="BV30" s="476">
        <v>0</v>
      </c>
      <c r="BW30" s="476">
        <v>0</v>
      </c>
      <c r="BX30" s="476">
        <v>0</v>
      </c>
      <c r="BY30" s="476"/>
      <c r="BZ30" s="476">
        <v>-3.8087499999999999</v>
      </c>
      <c r="CA30" s="476">
        <v>10187.063030000001</v>
      </c>
      <c r="CB30" s="476">
        <v>10183.254280000001</v>
      </c>
      <c r="CC30" s="472"/>
    </row>
    <row r="31" spans="1:81" s="473" customFormat="1" ht="9" customHeight="1">
      <c r="A31" s="478" t="s">
        <v>632</v>
      </c>
      <c r="B31" s="476">
        <v>0</v>
      </c>
      <c r="C31" s="476">
        <v>100062.57562999999</v>
      </c>
      <c r="D31" s="476">
        <v>100062.57562999999</v>
      </c>
      <c r="E31" s="476"/>
      <c r="F31" s="476">
        <v>0</v>
      </c>
      <c r="G31" s="476">
        <v>0</v>
      </c>
      <c r="H31" s="476">
        <v>0</v>
      </c>
      <c r="I31" s="476"/>
      <c r="J31" s="476">
        <v>59041.014719999999</v>
      </c>
      <c r="K31" s="476">
        <v>22707.87138</v>
      </c>
      <c r="L31" s="476">
        <v>81748.886099999989</v>
      </c>
      <c r="M31" s="478" t="s">
        <v>632</v>
      </c>
      <c r="N31" s="476">
        <v>0</v>
      </c>
      <c r="O31" s="476">
        <v>0</v>
      </c>
      <c r="P31" s="476">
        <v>0</v>
      </c>
      <c r="Q31" s="476"/>
      <c r="R31" s="476">
        <v>0</v>
      </c>
      <c r="S31" s="476">
        <v>0</v>
      </c>
      <c r="T31" s="476">
        <v>0</v>
      </c>
      <c r="U31" s="476"/>
      <c r="V31" s="476">
        <v>159469.04024999999</v>
      </c>
      <c r="W31" s="476">
        <v>-1605.8656800000001</v>
      </c>
      <c r="X31" s="476">
        <v>157863.17457</v>
      </c>
      <c r="Y31" s="478" t="s">
        <v>632</v>
      </c>
      <c r="Z31" s="476">
        <v>70183.060159999994</v>
      </c>
      <c r="AA31" s="476">
        <v>0</v>
      </c>
      <c r="AB31" s="476">
        <v>70183.060159999994</v>
      </c>
      <c r="AC31" s="476"/>
      <c r="AD31" s="476">
        <v>-15572.744769999999</v>
      </c>
      <c r="AE31" s="476">
        <v>39820.197719999996</v>
      </c>
      <c r="AF31" s="476">
        <v>24247.452949999999</v>
      </c>
      <c r="AG31" s="476"/>
      <c r="AH31" s="476">
        <v>9463.9948499999991</v>
      </c>
      <c r="AI31" s="476">
        <v>0</v>
      </c>
      <c r="AJ31" s="476">
        <v>9463.9948499999991</v>
      </c>
      <c r="AK31" s="478" t="s">
        <v>632</v>
      </c>
      <c r="AL31" s="476">
        <v>0</v>
      </c>
      <c r="AM31" s="476">
        <v>0</v>
      </c>
      <c r="AN31" s="476">
        <v>0</v>
      </c>
      <c r="AO31" s="476"/>
      <c r="AP31" s="476">
        <v>6008.1015299999999</v>
      </c>
      <c r="AQ31" s="476">
        <v>0</v>
      </c>
      <c r="AR31" s="476">
        <v>6008.1015299999999</v>
      </c>
      <c r="AS31" s="476"/>
      <c r="AT31" s="476">
        <v>0</v>
      </c>
      <c r="AU31" s="476">
        <v>0</v>
      </c>
      <c r="AV31" s="476">
        <v>0</v>
      </c>
      <c r="AW31" s="478" t="s">
        <v>632</v>
      </c>
      <c r="AX31" s="476">
        <v>0</v>
      </c>
      <c r="AY31" s="476">
        <v>0</v>
      </c>
      <c r="AZ31" s="476">
        <v>0</v>
      </c>
      <c r="BA31" s="476"/>
      <c r="BB31" s="476">
        <v>0</v>
      </c>
      <c r="BC31" s="476">
        <v>0</v>
      </c>
      <c r="BD31" s="476">
        <v>0</v>
      </c>
      <c r="BE31" s="476"/>
      <c r="BF31" s="476">
        <v>2244</v>
      </c>
      <c r="BG31" s="476">
        <v>0</v>
      </c>
      <c r="BH31" s="476">
        <v>2244</v>
      </c>
      <c r="BI31" s="478" t="s">
        <v>632</v>
      </c>
      <c r="BJ31" s="476">
        <v>0</v>
      </c>
      <c r="BK31" s="476">
        <v>0</v>
      </c>
      <c r="BL31" s="476">
        <v>0</v>
      </c>
      <c r="BM31" s="476"/>
      <c r="BN31" s="476">
        <v>13690.625529999999</v>
      </c>
      <c r="BO31" s="476">
        <v>-12703.930420000001</v>
      </c>
      <c r="BP31" s="476">
        <v>986.69511</v>
      </c>
      <c r="BQ31" s="476"/>
      <c r="BR31" s="476">
        <v>304527.09227000002</v>
      </c>
      <c r="BS31" s="476">
        <v>148280.84862999999</v>
      </c>
      <c r="BT31" s="476">
        <v>452807.94089999999</v>
      </c>
      <c r="BU31" s="478" t="s">
        <v>632</v>
      </c>
      <c r="BV31" s="476">
        <v>59041.014719999999</v>
      </c>
      <c r="BW31" s="476">
        <v>22707.87138</v>
      </c>
      <c r="BX31" s="476">
        <v>81748.886099999989</v>
      </c>
      <c r="BY31" s="476"/>
      <c r="BZ31" s="476">
        <v>304527.09227000002</v>
      </c>
      <c r="CA31" s="476">
        <v>148280.84862999999</v>
      </c>
      <c r="CB31" s="476">
        <v>452807.94089999999</v>
      </c>
      <c r="CC31" s="472"/>
    </row>
    <row r="32" spans="1:81" s="473" customFormat="1" ht="9" customHeight="1">
      <c r="A32" s="478" t="s">
        <v>538</v>
      </c>
      <c r="B32" s="476">
        <v>11696.83304</v>
      </c>
      <c r="C32" s="476">
        <v>3.9030000000000002E-2</v>
      </c>
      <c r="D32" s="476">
        <v>11696.872069999999</v>
      </c>
      <c r="E32" s="476"/>
      <c r="F32" s="476">
        <v>18.50168</v>
      </c>
      <c r="G32" s="476">
        <v>0</v>
      </c>
      <c r="H32" s="476">
        <v>18.50168</v>
      </c>
      <c r="I32" s="476"/>
      <c r="J32" s="476">
        <v>5508.7508499999994</v>
      </c>
      <c r="K32" s="476">
        <v>0</v>
      </c>
      <c r="L32" s="476">
        <v>5508.7508499999994</v>
      </c>
      <c r="M32" s="478" t="s">
        <v>538</v>
      </c>
      <c r="N32" s="476">
        <v>65.895030000000006</v>
      </c>
      <c r="O32" s="476">
        <v>-1.7900000000000001E-3</v>
      </c>
      <c r="P32" s="476">
        <v>65.893240000000006</v>
      </c>
      <c r="Q32" s="476"/>
      <c r="R32" s="476">
        <v>3.4868999999999999</v>
      </c>
      <c r="S32" s="476">
        <v>0</v>
      </c>
      <c r="T32" s="476">
        <v>3.4868999999999999</v>
      </c>
      <c r="U32" s="476"/>
      <c r="V32" s="476">
        <v>11854.53492</v>
      </c>
      <c r="W32" s="476">
        <v>0</v>
      </c>
      <c r="X32" s="476">
        <v>11854.53492</v>
      </c>
      <c r="Y32" s="478" t="s">
        <v>538</v>
      </c>
      <c r="Z32" s="476">
        <v>14595.059279999999</v>
      </c>
      <c r="AA32" s="476">
        <v>0</v>
      </c>
      <c r="AB32" s="476">
        <v>14595.059279999999</v>
      </c>
      <c r="AC32" s="476"/>
      <c r="AD32" s="476">
        <v>16140.930380000002</v>
      </c>
      <c r="AE32" s="476">
        <v>1680.9026299999998</v>
      </c>
      <c r="AF32" s="476">
        <v>17821.833010000002</v>
      </c>
      <c r="AG32" s="476"/>
      <c r="AH32" s="476">
        <v>1534.82483</v>
      </c>
      <c r="AI32" s="476">
        <v>3.465E-2</v>
      </c>
      <c r="AJ32" s="476">
        <v>1534.8594800000001</v>
      </c>
      <c r="AK32" s="478" t="s">
        <v>538</v>
      </c>
      <c r="AL32" s="476">
        <v>5.6930500000000004</v>
      </c>
      <c r="AM32" s="476">
        <v>1.039E-2</v>
      </c>
      <c r="AN32" s="476">
        <v>5.7034400000000005</v>
      </c>
      <c r="AO32" s="476"/>
      <c r="AP32" s="476">
        <v>76.422740000000005</v>
      </c>
      <c r="AQ32" s="476">
        <v>0</v>
      </c>
      <c r="AR32" s="476">
        <v>76.422740000000005</v>
      </c>
      <c r="AS32" s="476"/>
      <c r="AT32" s="476">
        <v>11905.547060000001</v>
      </c>
      <c r="AU32" s="476">
        <v>50.362809999999996</v>
      </c>
      <c r="AV32" s="476">
        <v>11955.90987</v>
      </c>
      <c r="AW32" s="478" t="s">
        <v>538</v>
      </c>
      <c r="AX32" s="476">
        <v>61.385950000000001</v>
      </c>
      <c r="AY32" s="476">
        <v>5.9999999999999995E-5</v>
      </c>
      <c r="AZ32" s="476">
        <v>61.386009999999999</v>
      </c>
      <c r="BA32" s="476"/>
      <c r="BB32" s="476">
        <v>982.80664999999999</v>
      </c>
      <c r="BC32" s="476">
        <v>0</v>
      </c>
      <c r="BD32" s="476">
        <v>982.80664999999999</v>
      </c>
      <c r="BE32" s="476"/>
      <c r="BF32" s="476">
        <v>0</v>
      </c>
      <c r="BG32" s="476">
        <v>0</v>
      </c>
      <c r="BH32" s="476">
        <v>0</v>
      </c>
      <c r="BI32" s="478" t="s">
        <v>538</v>
      </c>
      <c r="BJ32" s="476">
        <v>0</v>
      </c>
      <c r="BK32" s="476">
        <v>0</v>
      </c>
      <c r="BL32" s="476">
        <v>0</v>
      </c>
      <c r="BM32" s="476"/>
      <c r="BN32" s="476">
        <v>0</v>
      </c>
      <c r="BO32" s="476">
        <v>0</v>
      </c>
      <c r="BP32" s="476">
        <v>0</v>
      </c>
      <c r="BQ32" s="476"/>
      <c r="BR32" s="476">
        <v>74450.672359999997</v>
      </c>
      <c r="BS32" s="476">
        <v>1731.3477800000001</v>
      </c>
      <c r="BT32" s="476">
        <v>76182.020140000008</v>
      </c>
      <c r="BU32" s="478" t="s">
        <v>538</v>
      </c>
      <c r="BV32" s="476">
        <v>5508.7508499999994</v>
      </c>
      <c r="BW32" s="476">
        <v>0</v>
      </c>
      <c r="BX32" s="476">
        <v>5508.7508499999994</v>
      </c>
      <c r="BY32" s="476"/>
      <c r="BZ32" s="476">
        <v>74450.672359999997</v>
      </c>
      <c r="CA32" s="476">
        <v>1731.3477800000001</v>
      </c>
      <c r="CB32" s="476">
        <v>76182.020140000008</v>
      </c>
      <c r="CC32" s="472"/>
    </row>
    <row r="33" spans="1:83" s="473" customFormat="1" ht="5.0999999999999996" customHeight="1">
      <c r="A33" s="478"/>
      <c r="B33" s="476"/>
      <c r="C33" s="476"/>
      <c r="D33" s="476"/>
      <c r="E33" s="476"/>
      <c r="F33" s="476"/>
      <c r="G33" s="476"/>
      <c r="H33" s="476"/>
      <c r="I33" s="476"/>
      <c r="J33" s="476"/>
      <c r="K33" s="476"/>
      <c r="L33" s="476"/>
      <c r="M33" s="478"/>
      <c r="N33" s="476"/>
      <c r="O33" s="476"/>
      <c r="P33" s="476"/>
      <c r="Q33" s="476"/>
      <c r="R33" s="476"/>
      <c r="S33" s="476"/>
      <c r="T33" s="476"/>
      <c r="U33" s="476"/>
      <c r="V33" s="476"/>
      <c r="W33" s="476"/>
      <c r="X33" s="476"/>
      <c r="Y33" s="478"/>
      <c r="Z33" s="476"/>
      <c r="AA33" s="476"/>
      <c r="AB33" s="476"/>
      <c r="AC33" s="476"/>
      <c r="AD33" s="476"/>
      <c r="AE33" s="476"/>
      <c r="AF33" s="476"/>
      <c r="AG33" s="476"/>
      <c r="AH33" s="476"/>
      <c r="AI33" s="476"/>
      <c r="AJ33" s="476"/>
      <c r="AK33" s="478"/>
      <c r="AL33" s="476"/>
      <c r="AM33" s="476"/>
      <c r="AN33" s="476"/>
      <c r="AO33" s="476"/>
      <c r="AP33" s="476"/>
      <c r="AQ33" s="476"/>
      <c r="AR33" s="476"/>
      <c r="AS33" s="476"/>
      <c r="AT33" s="476"/>
      <c r="AU33" s="476"/>
      <c r="AV33" s="476"/>
      <c r="AW33" s="478"/>
      <c r="AX33" s="476"/>
      <c r="AY33" s="476"/>
      <c r="AZ33" s="476"/>
      <c r="BA33" s="476"/>
      <c r="BB33" s="476"/>
      <c r="BC33" s="476"/>
      <c r="BD33" s="476"/>
      <c r="BE33" s="476"/>
      <c r="BF33" s="476"/>
      <c r="BG33" s="476"/>
      <c r="BH33" s="476"/>
      <c r="BI33" s="478"/>
      <c r="BJ33" s="476"/>
      <c r="BK33" s="476"/>
      <c r="BL33" s="476"/>
      <c r="BM33" s="476"/>
      <c r="BN33" s="476"/>
      <c r="BO33" s="476"/>
      <c r="BP33" s="476"/>
      <c r="BQ33" s="476"/>
      <c r="BR33" s="476"/>
      <c r="BS33" s="476"/>
      <c r="BT33" s="476"/>
      <c r="BU33" s="478"/>
      <c r="BV33" s="476"/>
      <c r="BW33" s="476"/>
      <c r="BX33" s="476"/>
      <c r="BY33" s="476"/>
      <c r="BZ33" s="476"/>
      <c r="CA33" s="476"/>
      <c r="CB33" s="476"/>
      <c r="CC33" s="472"/>
    </row>
    <row r="34" spans="1:83" s="473" customFormat="1" ht="8.1" customHeight="1">
      <c r="A34" s="470" t="s">
        <v>633</v>
      </c>
      <c r="B34" s="471">
        <v>4895710.2803199999</v>
      </c>
      <c r="C34" s="471">
        <v>1318873.65289</v>
      </c>
      <c r="D34" s="471">
        <v>6214583.9332100004</v>
      </c>
      <c r="E34" s="471"/>
      <c r="F34" s="471">
        <v>139672.36124999999</v>
      </c>
      <c r="G34" s="471">
        <v>9844.9388199999994</v>
      </c>
      <c r="H34" s="471">
        <v>149517.30007</v>
      </c>
      <c r="I34" s="471"/>
      <c r="J34" s="471">
        <v>7846021.1533999993</v>
      </c>
      <c r="K34" s="471">
        <v>3907323.8442100002</v>
      </c>
      <c r="L34" s="471">
        <v>11753344.997610001</v>
      </c>
      <c r="M34" s="470" t="s">
        <v>633</v>
      </c>
      <c r="N34" s="471">
        <v>541951.51711000002</v>
      </c>
      <c r="O34" s="471">
        <v>99895.974279999995</v>
      </c>
      <c r="P34" s="471">
        <v>641847.49138999998</v>
      </c>
      <c r="Q34" s="471"/>
      <c r="R34" s="471">
        <v>410406.55381000001</v>
      </c>
      <c r="S34" s="471">
        <v>260041.51369999998</v>
      </c>
      <c r="T34" s="471">
        <v>670448.06750999996</v>
      </c>
      <c r="U34" s="471"/>
      <c r="V34" s="471">
        <v>3030235.1318200002</v>
      </c>
      <c r="W34" s="471">
        <v>355087.92917000002</v>
      </c>
      <c r="X34" s="471">
        <v>3385323.0609899997</v>
      </c>
      <c r="Y34" s="470" t="s">
        <v>633</v>
      </c>
      <c r="Z34" s="471">
        <v>258763.73712999999</v>
      </c>
      <c r="AA34" s="471">
        <v>324250.39205000002</v>
      </c>
      <c r="AB34" s="471">
        <v>583014.12917999993</v>
      </c>
      <c r="AC34" s="471"/>
      <c r="AD34" s="471">
        <v>3641045.3609099998</v>
      </c>
      <c r="AE34" s="471">
        <v>589902.93761999998</v>
      </c>
      <c r="AF34" s="471">
        <v>4230948.2985300003</v>
      </c>
      <c r="AG34" s="471"/>
      <c r="AH34" s="471">
        <v>2254511.5580700003</v>
      </c>
      <c r="AI34" s="471">
        <v>-3395.15391</v>
      </c>
      <c r="AJ34" s="471">
        <v>2251116.4041599999</v>
      </c>
      <c r="AK34" s="470" t="s">
        <v>633</v>
      </c>
      <c r="AL34" s="471">
        <v>112023.21745</v>
      </c>
      <c r="AM34" s="471">
        <v>45367.346590000001</v>
      </c>
      <c r="AN34" s="471">
        <v>157390.56404</v>
      </c>
      <c r="AO34" s="471"/>
      <c r="AP34" s="471">
        <v>908327.76783999999</v>
      </c>
      <c r="AQ34" s="471">
        <v>23966.213079999998</v>
      </c>
      <c r="AR34" s="471">
        <v>932293.98092</v>
      </c>
      <c r="AS34" s="471"/>
      <c r="AT34" s="471">
        <v>151365.75657</v>
      </c>
      <c r="AU34" s="471">
        <v>324841.15959</v>
      </c>
      <c r="AV34" s="471">
        <v>476206.91616000002</v>
      </c>
      <c r="AW34" s="470" t="s">
        <v>633</v>
      </c>
      <c r="AX34" s="471">
        <v>386112.49897000002</v>
      </c>
      <c r="AY34" s="471">
        <v>414.76510999999999</v>
      </c>
      <c r="AZ34" s="471">
        <v>386527.26407999999</v>
      </c>
      <c r="BA34" s="471"/>
      <c r="BB34" s="471">
        <v>210791.23081000001</v>
      </c>
      <c r="BC34" s="471">
        <v>1563.077</v>
      </c>
      <c r="BD34" s="471">
        <v>212354.30781</v>
      </c>
      <c r="BE34" s="471"/>
      <c r="BF34" s="471">
        <v>32962.135110000003</v>
      </c>
      <c r="BG34" s="471">
        <v>44590.245510000001</v>
      </c>
      <c r="BH34" s="471">
        <v>77552.380620000011</v>
      </c>
      <c r="BI34" s="470" t="s">
        <v>633</v>
      </c>
      <c r="BJ34" s="471">
        <v>18888.969059999999</v>
      </c>
      <c r="BK34" s="471">
        <v>14671.764929999999</v>
      </c>
      <c r="BL34" s="471">
        <v>33560.733990000001</v>
      </c>
      <c r="BM34" s="471"/>
      <c r="BN34" s="471">
        <v>10885.97409</v>
      </c>
      <c r="BO34" s="471">
        <v>31124.35756</v>
      </c>
      <c r="BP34" s="471">
        <v>42010.33165</v>
      </c>
      <c r="BQ34" s="471"/>
      <c r="BR34" s="471">
        <v>24849675.203719996</v>
      </c>
      <c r="BS34" s="471">
        <v>7348364.9582000002</v>
      </c>
      <c r="BT34" s="471">
        <v>32198040.161920004</v>
      </c>
      <c r="BU34" s="470" t="s">
        <v>633</v>
      </c>
      <c r="BV34" s="471">
        <v>7846021.1534599997</v>
      </c>
      <c r="BW34" s="471">
        <v>3916186.91817</v>
      </c>
      <c r="BX34" s="471">
        <v>11762208.071629999</v>
      </c>
      <c r="BY34" s="471"/>
      <c r="BZ34" s="471">
        <v>24849675.203779995</v>
      </c>
      <c r="CA34" s="471">
        <v>7357228.0321599999</v>
      </c>
      <c r="CB34" s="471">
        <v>32206903.235940002</v>
      </c>
      <c r="CC34" s="472"/>
    </row>
    <row r="35" spans="1:83" s="479" customFormat="1" ht="5.0999999999999996" customHeight="1">
      <c r="A35" s="481"/>
      <c r="B35" s="482"/>
      <c r="C35" s="482"/>
      <c r="D35" s="482"/>
      <c r="E35" s="482"/>
      <c r="F35" s="482"/>
      <c r="G35" s="482"/>
      <c r="H35" s="482"/>
      <c r="I35" s="482"/>
      <c r="J35" s="482"/>
      <c r="K35" s="482"/>
      <c r="L35" s="482"/>
      <c r="M35" s="481"/>
      <c r="N35" s="482"/>
      <c r="O35" s="482"/>
      <c r="P35" s="482"/>
      <c r="Q35" s="482"/>
      <c r="R35" s="482"/>
      <c r="S35" s="482"/>
      <c r="T35" s="482"/>
      <c r="U35" s="482"/>
      <c r="V35" s="482"/>
      <c r="W35" s="482"/>
      <c r="X35" s="482"/>
      <c r="Y35" s="481"/>
      <c r="Z35" s="482"/>
      <c r="AA35" s="482"/>
      <c r="AB35" s="482"/>
      <c r="AC35" s="482"/>
      <c r="AD35" s="482"/>
      <c r="AE35" s="482"/>
      <c r="AF35" s="482"/>
      <c r="AG35" s="482"/>
      <c r="AH35" s="482"/>
      <c r="AI35" s="482"/>
      <c r="AJ35" s="482"/>
      <c r="AK35" s="481"/>
      <c r="AL35" s="482"/>
      <c r="AM35" s="482"/>
      <c r="AN35" s="482"/>
      <c r="AO35" s="482"/>
      <c r="AP35" s="482"/>
      <c r="AQ35" s="482"/>
      <c r="AR35" s="482"/>
      <c r="AS35" s="482"/>
      <c r="AT35" s="482"/>
      <c r="AU35" s="482"/>
      <c r="AV35" s="482"/>
      <c r="AW35" s="481"/>
      <c r="AX35" s="482"/>
      <c r="AY35" s="482"/>
      <c r="AZ35" s="482"/>
      <c r="BA35" s="482"/>
      <c r="BB35" s="482"/>
      <c r="BC35" s="482"/>
      <c r="BD35" s="482"/>
      <c r="BE35" s="482"/>
      <c r="BF35" s="482"/>
      <c r="BG35" s="482"/>
      <c r="BH35" s="482"/>
      <c r="BI35" s="481"/>
      <c r="BJ35" s="482"/>
      <c r="BK35" s="482"/>
      <c r="BL35" s="482"/>
      <c r="BM35" s="482"/>
      <c r="BN35" s="482"/>
      <c r="BO35" s="482"/>
      <c r="BP35" s="482"/>
      <c r="BQ35" s="482"/>
      <c r="BR35" s="482"/>
      <c r="BS35" s="482"/>
      <c r="BT35" s="482"/>
      <c r="BU35" s="481"/>
      <c r="BV35" s="482"/>
      <c r="BW35" s="482"/>
      <c r="BX35" s="482"/>
      <c r="BY35" s="482"/>
      <c r="BZ35" s="482"/>
      <c r="CA35" s="482"/>
      <c r="CB35" s="482"/>
    </row>
    <row r="36" spans="1:83" s="473" customFormat="1" ht="8.1" customHeight="1">
      <c r="A36" s="544" t="s">
        <v>634</v>
      </c>
      <c r="B36" s="471">
        <v>1894683.08601</v>
      </c>
      <c r="C36" s="471">
        <v>69620.434239999988</v>
      </c>
      <c r="D36" s="471">
        <v>1964303.5202500001</v>
      </c>
      <c r="E36" s="471"/>
      <c r="F36" s="471">
        <v>57036.771159999997</v>
      </c>
      <c r="G36" s="471">
        <v>5175.5167199999996</v>
      </c>
      <c r="H36" s="471">
        <v>62212.287880000003</v>
      </c>
      <c r="I36" s="471"/>
      <c r="J36" s="471">
        <v>2472357.7941000001</v>
      </c>
      <c r="K36" s="471">
        <v>171746.99781999999</v>
      </c>
      <c r="L36" s="471">
        <v>2644104.7919200002</v>
      </c>
      <c r="M36" s="544" t="s">
        <v>634</v>
      </c>
      <c r="N36" s="471">
        <v>459799.17767</v>
      </c>
      <c r="O36" s="471">
        <v>30061.945809999997</v>
      </c>
      <c r="P36" s="471">
        <v>489861.12348000001</v>
      </c>
      <c r="Q36" s="471"/>
      <c r="R36" s="471">
        <v>167215.51166999998</v>
      </c>
      <c r="S36" s="471">
        <v>-23373.367039999997</v>
      </c>
      <c r="T36" s="471">
        <v>143842.14463</v>
      </c>
      <c r="U36" s="471"/>
      <c r="V36" s="471">
        <v>947067.86299000005</v>
      </c>
      <c r="W36" s="471">
        <v>66997.290309999997</v>
      </c>
      <c r="X36" s="471">
        <v>1014065.1533</v>
      </c>
      <c r="Y36" s="544" t="s">
        <v>634</v>
      </c>
      <c r="Z36" s="471">
        <v>3308.46072</v>
      </c>
      <c r="AA36" s="471">
        <v>-1796.44706</v>
      </c>
      <c r="AB36" s="471">
        <v>1512.0136600000001</v>
      </c>
      <c r="AC36" s="471"/>
      <c r="AD36" s="471">
        <v>1785967.4827999999</v>
      </c>
      <c r="AE36" s="471">
        <v>15903.241239999999</v>
      </c>
      <c r="AF36" s="471">
        <v>1801870.72404</v>
      </c>
      <c r="AG36" s="471"/>
      <c r="AH36" s="471">
        <v>812721.43119000003</v>
      </c>
      <c r="AI36" s="471">
        <v>-2312.38258</v>
      </c>
      <c r="AJ36" s="471">
        <v>810409.04861000006</v>
      </c>
      <c r="AK36" s="544" t="s">
        <v>634</v>
      </c>
      <c r="AL36" s="471">
        <v>52350.299789999997</v>
      </c>
      <c r="AM36" s="471">
        <v>4616.2877699999999</v>
      </c>
      <c r="AN36" s="471">
        <v>56966.58756</v>
      </c>
      <c r="AO36" s="471"/>
      <c r="AP36" s="471">
        <v>738688.31435999996</v>
      </c>
      <c r="AQ36" s="471">
        <v>-62.579980000000006</v>
      </c>
      <c r="AR36" s="471">
        <v>738625.73438000004</v>
      </c>
      <c r="AS36" s="471"/>
      <c r="AT36" s="471">
        <v>63585.27175</v>
      </c>
      <c r="AU36" s="471">
        <v>0</v>
      </c>
      <c r="AV36" s="471">
        <v>63585.27175</v>
      </c>
      <c r="AW36" s="544" t="s">
        <v>634</v>
      </c>
      <c r="AX36" s="471">
        <v>333023.95348000003</v>
      </c>
      <c r="AY36" s="471">
        <v>0</v>
      </c>
      <c r="AZ36" s="471">
        <v>333023.95348000003</v>
      </c>
      <c r="BA36" s="471"/>
      <c r="BB36" s="471">
        <v>144780.62536999999</v>
      </c>
      <c r="BC36" s="471">
        <v>243.90755999999999</v>
      </c>
      <c r="BD36" s="471">
        <v>145024.53293000002</v>
      </c>
      <c r="BE36" s="471"/>
      <c r="BF36" s="471">
        <v>-509.98500000000001</v>
      </c>
      <c r="BG36" s="471">
        <v>3659.1171300000001</v>
      </c>
      <c r="BH36" s="471">
        <v>3149.13213</v>
      </c>
      <c r="BI36" s="544" t="s">
        <v>634</v>
      </c>
      <c r="BJ36" s="471">
        <v>4168</v>
      </c>
      <c r="BK36" s="471">
        <v>410.93099999999998</v>
      </c>
      <c r="BL36" s="471">
        <v>4578.9309999999996</v>
      </c>
      <c r="BM36" s="471"/>
      <c r="BN36" s="471">
        <v>2347.62302</v>
      </c>
      <c r="BO36" s="471">
        <v>13540.13725</v>
      </c>
      <c r="BP36" s="471">
        <v>15887.760269999999</v>
      </c>
      <c r="BQ36" s="471"/>
      <c r="BR36" s="471">
        <v>9938591.6810800023</v>
      </c>
      <c r="BS36" s="471">
        <v>354431.03019000008</v>
      </c>
      <c r="BT36" s="471">
        <v>10293022.711269999</v>
      </c>
      <c r="BU36" s="544" t="s">
        <v>634</v>
      </c>
      <c r="BV36" s="471">
        <v>2472357.7941000001</v>
      </c>
      <c r="BW36" s="471">
        <v>144102.68544</v>
      </c>
      <c r="BX36" s="471">
        <v>2616460.4795399997</v>
      </c>
      <c r="BY36" s="471"/>
      <c r="BZ36" s="471">
        <v>9938591.6810800023</v>
      </c>
      <c r="CA36" s="471">
        <v>326786.71781000006</v>
      </c>
      <c r="CB36" s="471">
        <v>10265378.398889998</v>
      </c>
      <c r="CC36" s="472"/>
    </row>
    <row r="37" spans="1:83" s="479" customFormat="1" ht="5.0999999999999996" customHeight="1">
      <c r="A37" s="478"/>
      <c r="B37" s="482"/>
      <c r="C37" s="482"/>
      <c r="D37" s="482"/>
      <c r="E37" s="482"/>
      <c r="F37" s="482"/>
      <c r="G37" s="482"/>
      <c r="H37" s="482"/>
      <c r="I37" s="482"/>
      <c r="J37" s="482"/>
      <c r="K37" s="482"/>
      <c r="L37" s="482"/>
      <c r="M37" s="478"/>
      <c r="N37" s="482"/>
      <c r="O37" s="482"/>
      <c r="P37" s="482"/>
      <c r="Q37" s="482"/>
      <c r="R37" s="482"/>
      <c r="S37" s="482"/>
      <c r="T37" s="482"/>
      <c r="U37" s="482"/>
      <c r="V37" s="482"/>
      <c r="W37" s="482"/>
      <c r="X37" s="482"/>
      <c r="Y37" s="478"/>
      <c r="Z37" s="482"/>
      <c r="AA37" s="482"/>
      <c r="AB37" s="482"/>
      <c r="AC37" s="482"/>
      <c r="AD37" s="482"/>
      <c r="AE37" s="482"/>
      <c r="AF37" s="482"/>
      <c r="AG37" s="482"/>
      <c r="AH37" s="482"/>
      <c r="AI37" s="482"/>
      <c r="AJ37" s="482"/>
      <c r="AK37" s="478"/>
      <c r="AL37" s="482"/>
      <c r="AM37" s="482"/>
      <c r="AN37" s="482"/>
      <c r="AO37" s="482"/>
      <c r="AP37" s="482"/>
      <c r="AQ37" s="482"/>
      <c r="AR37" s="482"/>
      <c r="AS37" s="482"/>
      <c r="AT37" s="482"/>
      <c r="AU37" s="482"/>
      <c r="AV37" s="482"/>
      <c r="AW37" s="478"/>
      <c r="AX37" s="482"/>
      <c r="AY37" s="482"/>
      <c r="AZ37" s="482"/>
      <c r="BA37" s="482"/>
      <c r="BB37" s="482"/>
      <c r="BC37" s="482"/>
      <c r="BD37" s="482"/>
      <c r="BE37" s="482"/>
      <c r="BF37" s="482"/>
      <c r="BG37" s="482"/>
      <c r="BH37" s="482"/>
      <c r="BI37" s="478"/>
      <c r="BJ37" s="482"/>
      <c r="BK37" s="482"/>
      <c r="BL37" s="482"/>
      <c r="BM37" s="482"/>
      <c r="BN37" s="482"/>
      <c r="BO37" s="482"/>
      <c r="BP37" s="482"/>
      <c r="BQ37" s="482"/>
      <c r="BR37" s="482"/>
      <c r="BS37" s="482"/>
      <c r="BT37" s="482"/>
      <c r="BU37" s="478"/>
      <c r="BV37" s="482"/>
      <c r="BW37" s="482"/>
      <c r="BX37" s="482"/>
      <c r="BY37" s="482"/>
      <c r="BZ37" s="482"/>
      <c r="CA37" s="482"/>
      <c r="CB37" s="482"/>
    </row>
    <row r="38" spans="1:83" s="473" customFormat="1" ht="8.1" customHeight="1">
      <c r="A38" s="470" t="s">
        <v>635</v>
      </c>
      <c r="B38" s="471">
        <v>3001027.1943100002</v>
      </c>
      <c r="C38" s="471">
        <v>1249253.2186500002</v>
      </c>
      <c r="D38" s="471">
        <v>4250280.4129600003</v>
      </c>
      <c r="E38" s="471"/>
      <c r="F38" s="471">
        <v>82635.590089999998</v>
      </c>
      <c r="G38" s="471">
        <v>4669.4220999999998</v>
      </c>
      <c r="H38" s="471">
        <v>87305.012189999994</v>
      </c>
      <c r="I38" s="471"/>
      <c r="J38" s="471">
        <v>5373663.3593000006</v>
      </c>
      <c r="K38" s="471">
        <v>3735576.8463900001</v>
      </c>
      <c r="L38" s="471">
        <v>9109240.2056900002</v>
      </c>
      <c r="M38" s="470" t="s">
        <v>635</v>
      </c>
      <c r="N38" s="471">
        <v>82152.339439999996</v>
      </c>
      <c r="O38" s="471">
        <v>69834.028470000005</v>
      </c>
      <c r="P38" s="471">
        <v>151986.36791</v>
      </c>
      <c r="Q38" s="471"/>
      <c r="R38" s="471">
        <v>243191.04213999998</v>
      </c>
      <c r="S38" s="471">
        <v>283414.88073999999</v>
      </c>
      <c r="T38" s="471">
        <v>526605.92287999997</v>
      </c>
      <c r="U38" s="471"/>
      <c r="V38" s="471">
        <v>2083167.26883</v>
      </c>
      <c r="W38" s="471">
        <v>288090.63886000001</v>
      </c>
      <c r="X38" s="471">
        <v>2371257.9076900003</v>
      </c>
      <c r="Y38" s="470" t="s">
        <v>635</v>
      </c>
      <c r="Z38" s="471">
        <v>255455.27640999999</v>
      </c>
      <c r="AA38" s="471">
        <v>326046.83911</v>
      </c>
      <c r="AB38" s="471">
        <v>581502.11551999999</v>
      </c>
      <c r="AC38" s="471"/>
      <c r="AD38" s="471">
        <v>1855077.8781099999</v>
      </c>
      <c r="AE38" s="471">
        <v>573999.69637999998</v>
      </c>
      <c r="AF38" s="471">
        <v>2429077.5744899996</v>
      </c>
      <c r="AG38" s="471"/>
      <c r="AH38" s="471">
        <v>1441790.1268800001</v>
      </c>
      <c r="AI38" s="471">
        <v>-1082.77133</v>
      </c>
      <c r="AJ38" s="471">
        <v>1440707.35555</v>
      </c>
      <c r="AK38" s="470" t="s">
        <v>635</v>
      </c>
      <c r="AL38" s="471">
        <v>59672.917659999999</v>
      </c>
      <c r="AM38" s="471">
        <v>40751.058819999998</v>
      </c>
      <c r="AN38" s="471">
        <v>100423.97648</v>
      </c>
      <c r="AO38" s="471"/>
      <c r="AP38" s="471">
        <v>169639.45348</v>
      </c>
      <c r="AQ38" s="471">
        <v>24028.79306</v>
      </c>
      <c r="AR38" s="471">
        <v>193668.24653999999</v>
      </c>
      <c r="AS38" s="471"/>
      <c r="AT38" s="471">
        <v>87780.484819999998</v>
      </c>
      <c r="AU38" s="471">
        <v>324841.15959</v>
      </c>
      <c r="AV38" s="471">
        <v>412621.64441000001</v>
      </c>
      <c r="AW38" s="470" t="s">
        <v>635</v>
      </c>
      <c r="AX38" s="471">
        <v>53088.545490000004</v>
      </c>
      <c r="AY38" s="471">
        <v>414.76510999999999</v>
      </c>
      <c r="AZ38" s="471">
        <v>53503.310600000004</v>
      </c>
      <c r="BA38" s="471"/>
      <c r="BB38" s="471">
        <v>66010.605439999999</v>
      </c>
      <c r="BC38" s="471">
        <v>1319.1694399999999</v>
      </c>
      <c r="BD38" s="471">
        <v>67329.774879999997</v>
      </c>
      <c r="BE38" s="471"/>
      <c r="BF38" s="471">
        <v>33472.120109999996</v>
      </c>
      <c r="BG38" s="471">
        <v>40931.128380000002</v>
      </c>
      <c r="BH38" s="471">
        <v>74403.248489999998</v>
      </c>
      <c r="BI38" s="470" t="s">
        <v>635</v>
      </c>
      <c r="BJ38" s="471">
        <v>14720.969060000001</v>
      </c>
      <c r="BK38" s="471">
        <v>14260.833929999999</v>
      </c>
      <c r="BL38" s="471">
        <v>28981.80299</v>
      </c>
      <c r="BM38" s="471"/>
      <c r="BN38" s="471">
        <v>8538.3510700000006</v>
      </c>
      <c r="BO38" s="471">
        <v>17584.220309999997</v>
      </c>
      <c r="BP38" s="471">
        <v>26122.571379999998</v>
      </c>
      <c r="BQ38" s="471"/>
      <c r="BR38" s="471">
        <v>14911083.522639997</v>
      </c>
      <c r="BS38" s="471">
        <v>6993933.9280099999</v>
      </c>
      <c r="BT38" s="471">
        <v>21905017.450649995</v>
      </c>
      <c r="BU38" s="470" t="s">
        <v>635</v>
      </c>
      <c r="BV38" s="471">
        <v>5373663.3593600001</v>
      </c>
      <c r="BW38" s="471">
        <v>3772084.2327299998</v>
      </c>
      <c r="BX38" s="471">
        <v>9145747.5920899995</v>
      </c>
      <c r="BY38" s="471"/>
      <c r="BZ38" s="471">
        <v>14911083.522699997</v>
      </c>
      <c r="CA38" s="471">
        <v>7030441.3143499997</v>
      </c>
      <c r="CB38" s="471">
        <v>21941524.837049995</v>
      </c>
      <c r="CC38" s="472"/>
      <c r="CD38" s="472"/>
      <c r="CE38" s="472"/>
    </row>
    <row r="39" spans="1:83" s="479" customFormat="1" ht="5.0999999999999996" customHeight="1">
      <c r="A39" s="481"/>
      <c r="B39" s="482"/>
      <c r="C39" s="482"/>
      <c r="D39" s="482"/>
      <c r="E39" s="482"/>
      <c r="F39" s="482"/>
      <c r="G39" s="482"/>
      <c r="H39" s="482"/>
      <c r="I39" s="482"/>
      <c r="J39" s="482"/>
      <c r="K39" s="482"/>
      <c r="L39" s="482"/>
      <c r="M39" s="481"/>
      <c r="N39" s="482"/>
      <c r="O39" s="482"/>
      <c r="P39" s="482"/>
      <c r="Q39" s="482"/>
      <c r="R39" s="482"/>
      <c r="S39" s="482"/>
      <c r="T39" s="482"/>
      <c r="U39" s="482"/>
      <c r="V39" s="482"/>
      <c r="W39" s="482"/>
      <c r="X39" s="482"/>
      <c r="Y39" s="481"/>
      <c r="Z39" s="482"/>
      <c r="AA39" s="482"/>
      <c r="AB39" s="482"/>
      <c r="AC39" s="482"/>
      <c r="AD39" s="482"/>
      <c r="AE39" s="482"/>
      <c r="AF39" s="482"/>
      <c r="AG39" s="482"/>
      <c r="AH39" s="482"/>
      <c r="AI39" s="482"/>
      <c r="AJ39" s="482"/>
      <c r="AK39" s="481"/>
      <c r="AL39" s="482"/>
      <c r="AM39" s="482"/>
      <c r="AN39" s="482"/>
      <c r="AO39" s="482"/>
      <c r="AP39" s="482"/>
      <c r="AQ39" s="482"/>
      <c r="AR39" s="482"/>
      <c r="AS39" s="482"/>
      <c r="AT39" s="482"/>
      <c r="AU39" s="482"/>
      <c r="AV39" s="482"/>
      <c r="AW39" s="481"/>
      <c r="AX39" s="482"/>
      <c r="AY39" s="482"/>
      <c r="AZ39" s="482"/>
      <c r="BA39" s="482"/>
      <c r="BB39" s="482"/>
      <c r="BC39" s="482"/>
      <c r="BD39" s="482"/>
      <c r="BE39" s="482"/>
      <c r="BF39" s="482"/>
      <c r="BG39" s="482"/>
      <c r="BH39" s="482"/>
      <c r="BI39" s="481"/>
      <c r="BJ39" s="482"/>
      <c r="BK39" s="482"/>
      <c r="BL39" s="482"/>
      <c r="BM39" s="482"/>
      <c r="BN39" s="482"/>
      <c r="BO39" s="482"/>
      <c r="BP39" s="482"/>
      <c r="BQ39" s="482"/>
      <c r="BR39" s="482"/>
      <c r="BS39" s="482"/>
      <c r="BT39" s="482"/>
      <c r="BU39" s="481"/>
      <c r="BV39" s="482"/>
      <c r="BW39" s="482"/>
      <c r="BX39" s="482"/>
      <c r="BY39" s="482"/>
      <c r="BZ39" s="482"/>
      <c r="CA39" s="482"/>
      <c r="CB39" s="482"/>
    </row>
    <row r="40" spans="1:83" s="473" customFormat="1" ht="8.1" customHeight="1">
      <c r="A40" s="470" t="s">
        <v>636</v>
      </c>
      <c r="B40" s="471">
        <v>946045.35311999999</v>
      </c>
      <c r="C40" s="471">
        <v>751843.58371000004</v>
      </c>
      <c r="D40" s="471">
        <v>1697888.93683</v>
      </c>
      <c r="E40" s="471"/>
      <c r="F40" s="471">
        <v>14786.71866</v>
      </c>
      <c r="G40" s="471">
        <v>1713.9238300000002</v>
      </c>
      <c r="H40" s="471">
        <v>16500.642490000002</v>
      </c>
      <c r="I40" s="471"/>
      <c r="J40" s="471">
        <v>2360874.6225300003</v>
      </c>
      <c r="K40" s="471">
        <v>1056588.0176599999</v>
      </c>
      <c r="L40" s="471">
        <v>3417462.6401900002</v>
      </c>
      <c r="M40" s="470" t="s">
        <v>636</v>
      </c>
      <c r="N40" s="471">
        <v>190162.81505999999</v>
      </c>
      <c r="O40" s="471">
        <v>30446.2327</v>
      </c>
      <c r="P40" s="471">
        <v>220609.04775999999</v>
      </c>
      <c r="Q40" s="471"/>
      <c r="R40" s="471">
        <v>129412.23867000001</v>
      </c>
      <c r="S40" s="471">
        <v>78230.729449999999</v>
      </c>
      <c r="T40" s="471">
        <v>207642.96812000001</v>
      </c>
      <c r="U40" s="471"/>
      <c r="V40" s="471">
        <v>598293.37335000001</v>
      </c>
      <c r="W40" s="471">
        <v>335664.08331999998</v>
      </c>
      <c r="X40" s="471">
        <v>933957.45666999999</v>
      </c>
      <c r="Y40" s="470" t="s">
        <v>636</v>
      </c>
      <c r="Z40" s="471">
        <v>166983.09950000001</v>
      </c>
      <c r="AA40" s="471">
        <v>10753.88796</v>
      </c>
      <c r="AB40" s="471">
        <v>177736.98746</v>
      </c>
      <c r="AC40" s="471"/>
      <c r="AD40" s="471">
        <v>813617.79564999999</v>
      </c>
      <c r="AE40" s="471">
        <v>355468.75563999999</v>
      </c>
      <c r="AF40" s="471">
        <v>1169086.5512899999</v>
      </c>
      <c r="AG40" s="471"/>
      <c r="AH40" s="471">
        <v>110390.97172</v>
      </c>
      <c r="AI40" s="471">
        <v>438.59138000000002</v>
      </c>
      <c r="AJ40" s="471">
        <v>110829.5631</v>
      </c>
      <c r="AK40" s="470" t="s">
        <v>636</v>
      </c>
      <c r="AL40" s="471">
        <v>15135.306839999999</v>
      </c>
      <c r="AM40" s="471">
        <v>2995.8290099999999</v>
      </c>
      <c r="AN40" s="471">
        <v>18131.135850000002</v>
      </c>
      <c r="AO40" s="471"/>
      <c r="AP40" s="471">
        <v>310659.68285000004</v>
      </c>
      <c r="AQ40" s="471">
        <v>8143.7211299999999</v>
      </c>
      <c r="AR40" s="471">
        <v>318803.40398</v>
      </c>
      <c r="AS40" s="471"/>
      <c r="AT40" s="471">
        <v>25559.844840000002</v>
      </c>
      <c r="AU40" s="471">
        <v>74757.731620000006</v>
      </c>
      <c r="AV40" s="471">
        <v>100317.57646</v>
      </c>
      <c r="AW40" s="470" t="s">
        <v>636</v>
      </c>
      <c r="AX40" s="471">
        <v>123493.67465</v>
      </c>
      <c r="AY40" s="471">
        <v>0.16100999999999999</v>
      </c>
      <c r="AZ40" s="471">
        <v>123493.83566</v>
      </c>
      <c r="BA40" s="471"/>
      <c r="BB40" s="471">
        <v>60446.330710000002</v>
      </c>
      <c r="BC40" s="471">
        <v>2256.1052400000003</v>
      </c>
      <c r="BD40" s="471">
        <v>62702.435950000006</v>
      </c>
      <c r="BE40" s="471"/>
      <c r="BF40" s="471">
        <v>7247.4620199999999</v>
      </c>
      <c r="BG40" s="471">
        <v>21684.432980000001</v>
      </c>
      <c r="BH40" s="471">
        <v>28931.895</v>
      </c>
      <c r="BI40" s="470" t="s">
        <v>636</v>
      </c>
      <c r="BJ40" s="471">
        <v>4402.7590399999999</v>
      </c>
      <c r="BK40" s="471">
        <v>9764.7437899999986</v>
      </c>
      <c r="BL40" s="471">
        <v>14167.502829999999</v>
      </c>
      <c r="BM40" s="471"/>
      <c r="BN40" s="471">
        <v>327.83580000000001</v>
      </c>
      <c r="BO40" s="471">
        <v>18818.4935</v>
      </c>
      <c r="BP40" s="471">
        <v>19146.329300000001</v>
      </c>
      <c r="BQ40" s="471"/>
      <c r="BR40" s="471">
        <v>5877839.8850100012</v>
      </c>
      <c r="BS40" s="471">
        <v>2759569.0239300006</v>
      </c>
      <c r="BT40" s="471">
        <v>8637408.9089400005</v>
      </c>
      <c r="BU40" s="470" t="s">
        <v>636</v>
      </c>
      <c r="BV40" s="471">
        <v>2360874.6225300003</v>
      </c>
      <c r="BW40" s="471">
        <v>1073261.5385100001</v>
      </c>
      <c r="BX40" s="471">
        <v>3434136.1610400002</v>
      </c>
      <c r="BY40" s="471"/>
      <c r="BZ40" s="471">
        <v>5877839.8850100012</v>
      </c>
      <c r="CA40" s="471">
        <v>2776242.544780001</v>
      </c>
      <c r="CB40" s="471">
        <v>8654082.4297900014</v>
      </c>
    </row>
    <row r="41" spans="1:83" s="479" customFormat="1" ht="9" customHeight="1">
      <c r="A41" s="478" t="s">
        <v>637</v>
      </c>
      <c r="B41" s="476">
        <v>3099.5891200000001</v>
      </c>
      <c r="C41" s="476">
        <v>113.66974</v>
      </c>
      <c r="D41" s="476">
        <v>3213.2588599999999</v>
      </c>
      <c r="E41" s="476"/>
      <c r="F41" s="476">
        <v>0</v>
      </c>
      <c r="G41" s="476">
        <v>0</v>
      </c>
      <c r="H41" s="476">
        <v>0</v>
      </c>
      <c r="I41" s="476"/>
      <c r="J41" s="476">
        <v>1614.6773900000001</v>
      </c>
      <c r="K41" s="476">
        <v>1930.3967600000001</v>
      </c>
      <c r="L41" s="476">
        <v>3545.0741499999999</v>
      </c>
      <c r="M41" s="478" t="s">
        <v>637</v>
      </c>
      <c r="N41" s="476">
        <v>2343.8056699999997</v>
      </c>
      <c r="O41" s="476">
        <v>492.91066999999998</v>
      </c>
      <c r="P41" s="476">
        <v>2836.7163399999999</v>
      </c>
      <c r="Q41" s="476"/>
      <c r="R41" s="476">
        <v>12.58643</v>
      </c>
      <c r="S41" s="476">
        <v>226.41839000000002</v>
      </c>
      <c r="T41" s="476">
        <v>239.00482</v>
      </c>
      <c r="U41" s="476"/>
      <c r="V41" s="476">
        <v>10162.844090000001</v>
      </c>
      <c r="W41" s="476">
        <v>0</v>
      </c>
      <c r="X41" s="476">
        <v>10162.844090000001</v>
      </c>
      <c r="Y41" s="478" t="s">
        <v>637</v>
      </c>
      <c r="Z41" s="476">
        <v>9623.9250600000014</v>
      </c>
      <c r="AA41" s="476">
        <v>0</v>
      </c>
      <c r="AB41" s="476">
        <v>9623.9250600000014</v>
      </c>
      <c r="AC41" s="476"/>
      <c r="AD41" s="476">
        <v>273.36394000000001</v>
      </c>
      <c r="AE41" s="476">
        <v>0</v>
      </c>
      <c r="AF41" s="476">
        <v>273.36394000000001</v>
      </c>
      <c r="AG41" s="476"/>
      <c r="AH41" s="476">
        <v>0</v>
      </c>
      <c r="AI41" s="476">
        <v>0</v>
      </c>
      <c r="AJ41" s="476">
        <v>0</v>
      </c>
      <c r="AK41" s="478" t="s">
        <v>637</v>
      </c>
      <c r="AL41" s="476">
        <v>0</v>
      </c>
      <c r="AM41" s="476">
        <v>0</v>
      </c>
      <c r="AN41" s="476">
        <v>0</v>
      </c>
      <c r="AO41" s="476"/>
      <c r="AP41" s="476">
        <v>0</v>
      </c>
      <c r="AQ41" s="476">
        <v>0</v>
      </c>
      <c r="AR41" s="476">
        <v>0</v>
      </c>
      <c r="AS41" s="476"/>
      <c r="AT41" s="476">
        <v>2819.03838</v>
      </c>
      <c r="AU41" s="476">
        <v>0</v>
      </c>
      <c r="AV41" s="476">
        <v>2819.03838</v>
      </c>
      <c r="AW41" s="478" t="s">
        <v>637</v>
      </c>
      <c r="AX41" s="476">
        <v>0</v>
      </c>
      <c r="AY41" s="476">
        <v>0</v>
      </c>
      <c r="AZ41" s="476">
        <v>0</v>
      </c>
      <c r="BA41" s="476"/>
      <c r="BB41" s="476">
        <v>0</v>
      </c>
      <c r="BC41" s="476">
        <v>0</v>
      </c>
      <c r="BD41" s="476">
        <v>0</v>
      </c>
      <c r="BE41" s="476"/>
      <c r="BF41" s="476">
        <v>0</v>
      </c>
      <c r="BG41" s="476">
        <v>0</v>
      </c>
      <c r="BH41" s="476">
        <v>0</v>
      </c>
      <c r="BI41" s="478" t="s">
        <v>637</v>
      </c>
      <c r="BJ41" s="476">
        <v>0</v>
      </c>
      <c r="BK41" s="476">
        <v>0</v>
      </c>
      <c r="BL41" s="476">
        <v>0</v>
      </c>
      <c r="BM41" s="476"/>
      <c r="BN41" s="476">
        <v>0</v>
      </c>
      <c r="BO41" s="476">
        <v>0</v>
      </c>
      <c r="BP41" s="476">
        <v>0</v>
      </c>
      <c r="BQ41" s="476"/>
      <c r="BR41" s="476">
        <v>29949.83008</v>
      </c>
      <c r="BS41" s="476">
        <v>2763.3955599999999</v>
      </c>
      <c r="BT41" s="476">
        <v>32713.225640000004</v>
      </c>
      <c r="BU41" s="478" t="s">
        <v>637</v>
      </c>
      <c r="BV41" s="476">
        <v>1614.6773900000001</v>
      </c>
      <c r="BW41" s="476">
        <v>1930.3967600000001</v>
      </c>
      <c r="BX41" s="476">
        <v>3545.0741499999999</v>
      </c>
      <c r="BY41" s="476"/>
      <c r="BZ41" s="476">
        <v>29949.83008</v>
      </c>
      <c r="CA41" s="476">
        <v>2763.3955599999999</v>
      </c>
      <c r="CB41" s="476">
        <v>32713.225640000004</v>
      </c>
    </row>
    <row r="42" spans="1:83" s="473" customFormat="1" ht="9" customHeight="1">
      <c r="A42" s="478" t="s">
        <v>638</v>
      </c>
      <c r="B42" s="476">
        <v>163922.38269999999</v>
      </c>
      <c r="C42" s="476">
        <v>124178.21815999999</v>
      </c>
      <c r="D42" s="476">
        <v>288100.60086000001</v>
      </c>
      <c r="E42" s="476"/>
      <c r="F42" s="476">
        <v>1938.7831299999998</v>
      </c>
      <c r="G42" s="476">
        <v>770.79369000000008</v>
      </c>
      <c r="H42" s="476">
        <v>2709.5768200000002</v>
      </c>
      <c r="I42" s="476"/>
      <c r="J42" s="476">
        <v>106248.58189</v>
      </c>
      <c r="K42" s="476">
        <v>177865.47545</v>
      </c>
      <c r="L42" s="476">
        <v>284114.05734</v>
      </c>
      <c r="M42" s="478" t="s">
        <v>638</v>
      </c>
      <c r="N42" s="476">
        <v>20757.783230000001</v>
      </c>
      <c r="O42" s="476">
        <v>7914.80357</v>
      </c>
      <c r="P42" s="476">
        <v>28672.586800000001</v>
      </c>
      <c r="Q42" s="476"/>
      <c r="R42" s="476">
        <v>33659.752280000001</v>
      </c>
      <c r="S42" s="476">
        <v>21159.426489999998</v>
      </c>
      <c r="T42" s="476">
        <v>54819.178770000006</v>
      </c>
      <c r="U42" s="476"/>
      <c r="V42" s="476">
        <v>41343.484069999999</v>
      </c>
      <c r="W42" s="476">
        <v>45474.44109</v>
      </c>
      <c r="X42" s="476">
        <v>86817.925159999999</v>
      </c>
      <c r="Y42" s="478" t="s">
        <v>638</v>
      </c>
      <c r="Z42" s="476">
        <v>16648.476190000001</v>
      </c>
      <c r="AA42" s="476">
        <v>2614.75558</v>
      </c>
      <c r="AB42" s="476">
        <v>19263.231769999999</v>
      </c>
      <c r="AC42" s="476"/>
      <c r="AD42" s="476">
        <v>31978.545260000003</v>
      </c>
      <c r="AE42" s="476">
        <v>36789.097829999999</v>
      </c>
      <c r="AF42" s="476">
        <v>68767.643089999998</v>
      </c>
      <c r="AG42" s="476"/>
      <c r="AH42" s="476">
        <v>22.5</v>
      </c>
      <c r="AI42" s="476">
        <v>0</v>
      </c>
      <c r="AJ42" s="476">
        <v>22.5</v>
      </c>
      <c r="AK42" s="478" t="s">
        <v>638</v>
      </c>
      <c r="AL42" s="476">
        <v>2383.17292</v>
      </c>
      <c r="AM42" s="476">
        <v>1631.2553399999999</v>
      </c>
      <c r="AN42" s="476">
        <v>4014.4282599999997</v>
      </c>
      <c r="AO42" s="476"/>
      <c r="AP42" s="476">
        <v>66.94144</v>
      </c>
      <c r="AQ42" s="476">
        <v>0</v>
      </c>
      <c r="AR42" s="476">
        <v>66.94144</v>
      </c>
      <c r="AS42" s="476"/>
      <c r="AT42" s="476">
        <v>15319.001490000001</v>
      </c>
      <c r="AU42" s="476">
        <v>30469.153289999998</v>
      </c>
      <c r="AV42" s="476">
        <v>45788.154780000004</v>
      </c>
      <c r="AW42" s="478" t="s">
        <v>638</v>
      </c>
      <c r="AX42" s="476">
        <v>0</v>
      </c>
      <c r="AY42" s="476">
        <v>0</v>
      </c>
      <c r="AZ42" s="476">
        <v>0</v>
      </c>
      <c r="BA42" s="476"/>
      <c r="BB42" s="476">
        <v>32.085270000000001</v>
      </c>
      <c r="BC42" s="476">
        <v>156.83564000000001</v>
      </c>
      <c r="BD42" s="476">
        <v>188.92090999999999</v>
      </c>
      <c r="BE42" s="476"/>
      <c r="BF42" s="476">
        <v>5471.8294699999997</v>
      </c>
      <c r="BG42" s="476">
        <v>7767.6397999999999</v>
      </c>
      <c r="BH42" s="476">
        <v>13239.46927</v>
      </c>
      <c r="BI42" s="478" t="s">
        <v>638</v>
      </c>
      <c r="BJ42" s="476">
        <v>4344.3099199999997</v>
      </c>
      <c r="BK42" s="476">
        <v>1590.4041000000002</v>
      </c>
      <c r="BL42" s="476">
        <v>5934.7140199999994</v>
      </c>
      <c r="BM42" s="476"/>
      <c r="BN42" s="476">
        <v>0</v>
      </c>
      <c r="BO42" s="476">
        <v>141.49044000000001</v>
      </c>
      <c r="BP42" s="476">
        <v>141.49044000000001</v>
      </c>
      <c r="BQ42" s="476"/>
      <c r="BR42" s="476">
        <v>444137.62925999996</v>
      </c>
      <c r="BS42" s="476">
        <v>458523.79046999989</v>
      </c>
      <c r="BT42" s="476">
        <v>902661.41972999985</v>
      </c>
      <c r="BU42" s="478" t="s">
        <v>638</v>
      </c>
      <c r="BV42" s="476">
        <v>106248.58189</v>
      </c>
      <c r="BW42" s="476">
        <v>177865.47540999998</v>
      </c>
      <c r="BX42" s="476">
        <v>284114.05729999999</v>
      </c>
      <c r="BY42" s="476"/>
      <c r="BZ42" s="476">
        <v>444137.62925999996</v>
      </c>
      <c r="CA42" s="476">
        <v>458523.79042999982</v>
      </c>
      <c r="CB42" s="476">
        <v>902661.41968999989</v>
      </c>
    </row>
    <row r="43" spans="1:83" s="473" customFormat="1" ht="9" customHeight="1">
      <c r="A43" s="478" t="s">
        <v>639</v>
      </c>
      <c r="B43" s="476">
        <v>177.88968</v>
      </c>
      <c r="C43" s="476">
        <v>1194.59907</v>
      </c>
      <c r="D43" s="476">
        <v>1372.48875</v>
      </c>
      <c r="E43" s="476"/>
      <c r="F43" s="476">
        <v>1209.26818</v>
      </c>
      <c r="G43" s="476">
        <v>0</v>
      </c>
      <c r="H43" s="476">
        <v>1209.26818</v>
      </c>
      <c r="I43" s="476"/>
      <c r="J43" s="476">
        <v>2525.15013</v>
      </c>
      <c r="K43" s="476">
        <v>8109.8703599999999</v>
      </c>
      <c r="L43" s="476">
        <v>10635.020490000001</v>
      </c>
      <c r="M43" s="478" t="s">
        <v>639</v>
      </c>
      <c r="N43" s="476">
        <v>1.0803</v>
      </c>
      <c r="O43" s="476">
        <v>0</v>
      </c>
      <c r="P43" s="476">
        <v>1.0803</v>
      </c>
      <c r="Q43" s="476"/>
      <c r="R43" s="476">
        <v>5999.2878100000007</v>
      </c>
      <c r="S43" s="476">
        <v>575.65221999999994</v>
      </c>
      <c r="T43" s="476">
        <v>6574.9400300000007</v>
      </c>
      <c r="U43" s="476"/>
      <c r="V43" s="476">
        <v>4384.0335100000002</v>
      </c>
      <c r="W43" s="476">
        <v>7057.4884199999997</v>
      </c>
      <c r="X43" s="476">
        <v>11441.521929999999</v>
      </c>
      <c r="Y43" s="478" t="s">
        <v>639</v>
      </c>
      <c r="Z43" s="476">
        <v>7221.9912800000002</v>
      </c>
      <c r="AA43" s="476">
        <v>0</v>
      </c>
      <c r="AB43" s="476">
        <v>7221.9912800000002</v>
      </c>
      <c r="AC43" s="476"/>
      <c r="AD43" s="476">
        <v>2002.4302499999999</v>
      </c>
      <c r="AE43" s="476">
        <v>1010.41875</v>
      </c>
      <c r="AF43" s="476">
        <v>3012.8490000000002</v>
      </c>
      <c r="AG43" s="476"/>
      <c r="AH43" s="476">
        <v>0</v>
      </c>
      <c r="AI43" s="476">
        <v>0</v>
      </c>
      <c r="AJ43" s="476">
        <v>0</v>
      </c>
      <c r="AK43" s="478" t="s">
        <v>639</v>
      </c>
      <c r="AL43" s="476">
        <v>0</v>
      </c>
      <c r="AM43" s="476">
        <v>0</v>
      </c>
      <c r="AN43" s="476">
        <v>0</v>
      </c>
      <c r="AO43" s="476"/>
      <c r="AP43" s="476">
        <v>0</v>
      </c>
      <c r="AQ43" s="476">
        <v>0</v>
      </c>
      <c r="AR43" s="476">
        <v>0</v>
      </c>
      <c r="AS43" s="476"/>
      <c r="AT43" s="476">
        <v>0</v>
      </c>
      <c r="AU43" s="476">
        <v>0</v>
      </c>
      <c r="AV43" s="476">
        <v>0</v>
      </c>
      <c r="AW43" s="478" t="s">
        <v>639</v>
      </c>
      <c r="AX43" s="476">
        <v>0</v>
      </c>
      <c r="AY43" s="476">
        <v>0</v>
      </c>
      <c r="AZ43" s="476">
        <v>0</v>
      </c>
      <c r="BA43" s="476"/>
      <c r="BB43" s="476">
        <v>0</v>
      </c>
      <c r="BC43" s="476">
        <v>0</v>
      </c>
      <c r="BD43" s="476">
        <v>0</v>
      </c>
      <c r="BE43" s="476"/>
      <c r="BF43" s="476">
        <v>0</v>
      </c>
      <c r="BG43" s="476">
        <v>0</v>
      </c>
      <c r="BH43" s="476">
        <v>0</v>
      </c>
      <c r="BI43" s="478" t="s">
        <v>639</v>
      </c>
      <c r="BJ43" s="476">
        <v>0</v>
      </c>
      <c r="BK43" s="476">
        <v>0</v>
      </c>
      <c r="BL43" s="476">
        <v>0</v>
      </c>
      <c r="BM43" s="476"/>
      <c r="BN43" s="476">
        <v>0</v>
      </c>
      <c r="BO43" s="476">
        <v>0</v>
      </c>
      <c r="BP43" s="476">
        <v>0</v>
      </c>
      <c r="BQ43" s="476"/>
      <c r="BR43" s="476">
        <v>23521.131140000001</v>
      </c>
      <c r="BS43" s="476">
        <v>17948.02882</v>
      </c>
      <c r="BT43" s="476">
        <v>41469.159960000005</v>
      </c>
      <c r="BU43" s="478" t="s">
        <v>639</v>
      </c>
      <c r="BV43" s="476">
        <v>2525.15013</v>
      </c>
      <c r="BW43" s="476">
        <v>8109.8703599999999</v>
      </c>
      <c r="BX43" s="476">
        <v>10635.020490000001</v>
      </c>
      <c r="BY43" s="476"/>
      <c r="BZ43" s="476">
        <v>23521.131140000005</v>
      </c>
      <c r="CA43" s="476">
        <v>17948.02882</v>
      </c>
      <c r="CB43" s="476">
        <v>41469.159960000005</v>
      </c>
    </row>
    <row r="44" spans="1:83" s="473" customFormat="1" ht="9" customHeight="1">
      <c r="A44" s="478" t="s">
        <v>640</v>
      </c>
      <c r="B44" s="476">
        <v>778845.49161999999</v>
      </c>
      <c r="C44" s="476">
        <v>626357.09674000007</v>
      </c>
      <c r="D44" s="476">
        <v>1405202.5883599999</v>
      </c>
      <c r="E44" s="476"/>
      <c r="F44" s="476">
        <v>11638.66735</v>
      </c>
      <c r="G44" s="476">
        <v>943.13013999999998</v>
      </c>
      <c r="H44" s="476">
        <v>12581.797490000001</v>
      </c>
      <c r="I44" s="476"/>
      <c r="J44" s="476">
        <v>2250486.21312</v>
      </c>
      <c r="K44" s="476">
        <v>868682.27509000001</v>
      </c>
      <c r="L44" s="476">
        <v>3119168.4882100001</v>
      </c>
      <c r="M44" s="478" t="s">
        <v>640</v>
      </c>
      <c r="N44" s="476">
        <v>167060.14586000002</v>
      </c>
      <c r="O44" s="476">
        <v>22038.518459999999</v>
      </c>
      <c r="P44" s="476">
        <v>189098.66431999998</v>
      </c>
      <c r="Q44" s="476"/>
      <c r="R44" s="476">
        <v>89740.612150000001</v>
      </c>
      <c r="S44" s="476">
        <v>56269.232349999998</v>
      </c>
      <c r="T44" s="476">
        <v>146009.84450000001</v>
      </c>
      <c r="U44" s="476"/>
      <c r="V44" s="476">
        <v>542403.01168</v>
      </c>
      <c r="W44" s="476">
        <v>283132.15380999999</v>
      </c>
      <c r="X44" s="476">
        <v>825535.16549000004</v>
      </c>
      <c r="Y44" s="478" t="s">
        <v>640</v>
      </c>
      <c r="Z44" s="476">
        <v>133488.70697</v>
      </c>
      <c r="AA44" s="476">
        <v>8139.13238</v>
      </c>
      <c r="AB44" s="476">
        <v>141627.83934999999</v>
      </c>
      <c r="AC44" s="476"/>
      <c r="AD44" s="476">
        <v>779363.45620000002</v>
      </c>
      <c r="AE44" s="476">
        <v>317669.23905999999</v>
      </c>
      <c r="AF44" s="476">
        <v>1097032.6952599999</v>
      </c>
      <c r="AG44" s="476"/>
      <c r="AH44" s="476">
        <v>110368.47172</v>
      </c>
      <c r="AI44" s="476">
        <v>438.59138000000002</v>
      </c>
      <c r="AJ44" s="476">
        <v>110807.0631</v>
      </c>
      <c r="AK44" s="478" t="s">
        <v>640</v>
      </c>
      <c r="AL44" s="476">
        <v>12752.13392</v>
      </c>
      <c r="AM44" s="476">
        <v>1364.57367</v>
      </c>
      <c r="AN44" s="476">
        <v>14116.70759</v>
      </c>
      <c r="AO44" s="476"/>
      <c r="AP44" s="476">
        <v>310592.74141000002</v>
      </c>
      <c r="AQ44" s="476">
        <v>8143.7211299999999</v>
      </c>
      <c r="AR44" s="476">
        <v>318736.46254000004</v>
      </c>
      <c r="AS44" s="476"/>
      <c r="AT44" s="476">
        <v>7421.8049700000001</v>
      </c>
      <c r="AU44" s="476">
        <v>44288.578329999997</v>
      </c>
      <c r="AV44" s="476">
        <v>51710.383299999994</v>
      </c>
      <c r="AW44" s="478" t="s">
        <v>640</v>
      </c>
      <c r="AX44" s="476">
        <v>123493.67465</v>
      </c>
      <c r="AY44" s="476">
        <v>0.16100999999999999</v>
      </c>
      <c r="AZ44" s="476">
        <v>123493.83566</v>
      </c>
      <c r="BA44" s="476"/>
      <c r="BB44" s="476">
        <v>60414.245439999999</v>
      </c>
      <c r="BC44" s="476">
        <v>2099.2696000000001</v>
      </c>
      <c r="BD44" s="476">
        <v>62513.515039999998</v>
      </c>
      <c r="BE44" s="476"/>
      <c r="BF44" s="476">
        <v>1775.63255</v>
      </c>
      <c r="BG44" s="476">
        <v>13916.793180000001</v>
      </c>
      <c r="BH44" s="476">
        <v>15692.425730000001</v>
      </c>
      <c r="BI44" s="478" t="s">
        <v>640</v>
      </c>
      <c r="BJ44" s="476">
        <v>58.449120000000001</v>
      </c>
      <c r="BK44" s="476">
        <v>8174.3396900000007</v>
      </c>
      <c r="BL44" s="476">
        <v>8232.78881</v>
      </c>
      <c r="BM44" s="476"/>
      <c r="BN44" s="476">
        <v>327.83580000000001</v>
      </c>
      <c r="BO44" s="476">
        <v>18677.003059999999</v>
      </c>
      <c r="BP44" s="476">
        <v>19004.83886</v>
      </c>
      <c r="BQ44" s="476"/>
      <c r="BR44" s="476">
        <v>5380231.2945299996</v>
      </c>
      <c r="BS44" s="476">
        <v>2280333.80908</v>
      </c>
      <c r="BT44" s="476">
        <v>7660565.1036099987</v>
      </c>
      <c r="BU44" s="478" t="s">
        <v>640</v>
      </c>
      <c r="BV44" s="476">
        <v>2250486.21312</v>
      </c>
      <c r="BW44" s="476">
        <v>885355.79598000005</v>
      </c>
      <c r="BX44" s="476">
        <v>3135842.0090999999</v>
      </c>
      <c r="BY44" s="476"/>
      <c r="BZ44" s="476">
        <v>5380231.2945299996</v>
      </c>
      <c r="CA44" s="476">
        <v>2297007.3299699998</v>
      </c>
      <c r="CB44" s="476">
        <v>7677238.624499999</v>
      </c>
    </row>
    <row r="45" spans="1:83" s="473" customFormat="1" ht="5.0999999999999996" customHeight="1">
      <c r="A45" s="478"/>
      <c r="B45" s="482"/>
      <c r="C45" s="482"/>
      <c r="D45" s="482"/>
      <c r="E45" s="482"/>
      <c r="F45" s="482"/>
      <c r="G45" s="482"/>
      <c r="H45" s="482"/>
      <c r="I45" s="482"/>
      <c r="J45" s="482"/>
      <c r="K45" s="482"/>
      <c r="L45" s="482"/>
      <c r="M45" s="478"/>
      <c r="N45" s="482"/>
      <c r="O45" s="482"/>
      <c r="P45" s="482"/>
      <c r="Q45" s="482"/>
      <c r="R45" s="482"/>
      <c r="S45" s="482"/>
      <c r="T45" s="482"/>
      <c r="U45" s="482"/>
      <c r="V45" s="482"/>
      <c r="W45" s="482"/>
      <c r="X45" s="482"/>
      <c r="Y45" s="478"/>
      <c r="Z45" s="482"/>
      <c r="AA45" s="482"/>
      <c r="AB45" s="482"/>
      <c r="AC45" s="482"/>
      <c r="AD45" s="482"/>
      <c r="AE45" s="482"/>
      <c r="AF45" s="482"/>
      <c r="AG45" s="482"/>
      <c r="AH45" s="482"/>
      <c r="AI45" s="482"/>
      <c r="AJ45" s="482"/>
      <c r="AK45" s="478"/>
      <c r="AL45" s="482"/>
      <c r="AM45" s="482"/>
      <c r="AN45" s="482"/>
      <c r="AO45" s="482"/>
      <c r="AP45" s="482"/>
      <c r="AQ45" s="482"/>
      <c r="AR45" s="482"/>
      <c r="AS45" s="482"/>
      <c r="AT45" s="482"/>
      <c r="AU45" s="482"/>
      <c r="AV45" s="482"/>
      <c r="AW45" s="478"/>
      <c r="AX45" s="482"/>
      <c r="AY45" s="482"/>
      <c r="AZ45" s="482"/>
      <c r="BA45" s="482"/>
      <c r="BB45" s="482"/>
      <c r="BC45" s="482"/>
      <c r="BD45" s="482"/>
      <c r="BE45" s="482"/>
      <c r="BF45" s="482"/>
      <c r="BG45" s="482"/>
      <c r="BH45" s="482"/>
      <c r="BI45" s="478"/>
      <c r="BJ45" s="482"/>
      <c r="BK45" s="482"/>
      <c r="BL45" s="482"/>
      <c r="BM45" s="482"/>
      <c r="BN45" s="482"/>
      <c r="BO45" s="482"/>
      <c r="BP45" s="482"/>
      <c r="BQ45" s="482"/>
      <c r="BR45" s="482"/>
      <c r="BS45" s="482"/>
      <c r="BT45" s="482"/>
      <c r="BU45" s="478"/>
      <c r="BV45" s="482"/>
      <c r="BW45" s="482"/>
      <c r="BX45" s="482"/>
      <c r="BY45" s="482"/>
      <c r="BZ45" s="482"/>
      <c r="CA45" s="482"/>
      <c r="CB45" s="482"/>
    </row>
    <row r="46" spans="1:83" s="473" customFormat="1" ht="8.1" customHeight="1">
      <c r="A46" s="470" t="s">
        <v>641</v>
      </c>
      <c r="B46" s="471">
        <v>529349.52841000003</v>
      </c>
      <c r="C46" s="471">
        <v>231596.24419</v>
      </c>
      <c r="D46" s="471">
        <v>760945.77260000003</v>
      </c>
      <c r="E46" s="471"/>
      <c r="F46" s="471">
        <v>13211.057409999999</v>
      </c>
      <c r="G46" s="471">
        <v>1522.4317100000001</v>
      </c>
      <c r="H46" s="471">
        <v>14733.489119999998</v>
      </c>
      <c r="I46" s="471"/>
      <c r="J46" s="471">
        <v>496409.17181000003</v>
      </c>
      <c r="K46" s="471">
        <v>419007.4535</v>
      </c>
      <c r="L46" s="471">
        <v>915416.62530999992</v>
      </c>
      <c r="M46" s="470" t="s">
        <v>641</v>
      </c>
      <c r="N46" s="471">
        <v>23432.33829</v>
      </c>
      <c r="O46" s="471">
        <v>28367.992590000002</v>
      </c>
      <c r="P46" s="471">
        <v>51800.330880000001</v>
      </c>
      <c r="Q46" s="471"/>
      <c r="R46" s="471">
        <v>90433.86854000001</v>
      </c>
      <c r="S46" s="471">
        <v>46243.958500000001</v>
      </c>
      <c r="T46" s="471">
        <v>136677.82704</v>
      </c>
      <c r="U46" s="471"/>
      <c r="V46" s="471">
        <v>334402.68432</v>
      </c>
      <c r="W46" s="471">
        <v>153335.69156000001</v>
      </c>
      <c r="X46" s="471">
        <v>487738.37588000001</v>
      </c>
      <c r="Y46" s="470" t="s">
        <v>641</v>
      </c>
      <c r="Z46" s="471">
        <v>22691.53069</v>
      </c>
      <c r="AA46" s="471">
        <v>2881.2040499999998</v>
      </c>
      <c r="AB46" s="471">
        <v>25572.73474</v>
      </c>
      <c r="AC46" s="471"/>
      <c r="AD46" s="471">
        <v>431551.46019000001</v>
      </c>
      <c r="AE46" s="471">
        <v>221126.95381000001</v>
      </c>
      <c r="AF46" s="471">
        <v>652678.41399999999</v>
      </c>
      <c r="AG46" s="471"/>
      <c r="AH46" s="471">
        <v>30736.166140000001</v>
      </c>
      <c r="AI46" s="471">
        <v>1345.2016799999999</v>
      </c>
      <c r="AJ46" s="471">
        <v>32081.367819999999</v>
      </c>
      <c r="AK46" s="470" t="s">
        <v>641</v>
      </c>
      <c r="AL46" s="471">
        <v>6997.3518199999999</v>
      </c>
      <c r="AM46" s="471">
        <v>788.91529000000003</v>
      </c>
      <c r="AN46" s="471">
        <v>7786.2671100000007</v>
      </c>
      <c r="AO46" s="471"/>
      <c r="AP46" s="471">
        <v>5552.9534199999998</v>
      </c>
      <c r="AQ46" s="471">
        <v>29962.74627</v>
      </c>
      <c r="AR46" s="471">
        <v>35515.699689999994</v>
      </c>
      <c r="AS46" s="471"/>
      <c r="AT46" s="471">
        <v>9829.469070000001</v>
      </c>
      <c r="AU46" s="471">
        <v>15143.731220000001</v>
      </c>
      <c r="AV46" s="471">
        <v>24973.200290000001</v>
      </c>
      <c r="AW46" s="470" t="s">
        <v>641</v>
      </c>
      <c r="AX46" s="471">
        <v>3894.8243399999997</v>
      </c>
      <c r="AY46" s="471">
        <v>64.543149999999997</v>
      </c>
      <c r="AZ46" s="471">
        <v>3959.3674900000001</v>
      </c>
      <c r="BA46" s="471"/>
      <c r="BB46" s="471">
        <v>1796.8452400000001</v>
      </c>
      <c r="BC46" s="471">
        <v>2401.6246800000004</v>
      </c>
      <c r="BD46" s="471">
        <v>4198.4699199999995</v>
      </c>
      <c r="BE46" s="471"/>
      <c r="BF46" s="471">
        <v>164.14041</v>
      </c>
      <c r="BG46" s="471">
        <v>234.72109</v>
      </c>
      <c r="BH46" s="471">
        <v>398.86149999999998</v>
      </c>
      <c r="BI46" s="470" t="s">
        <v>641</v>
      </c>
      <c r="BJ46" s="471">
        <v>46.00544</v>
      </c>
      <c r="BK46" s="471">
        <v>109.50237</v>
      </c>
      <c r="BL46" s="471">
        <v>155.50781000000001</v>
      </c>
      <c r="BM46" s="471"/>
      <c r="BN46" s="471">
        <v>15.462470000000001</v>
      </c>
      <c r="BO46" s="471">
        <v>509.92306000000002</v>
      </c>
      <c r="BP46" s="471">
        <v>525.38553000000002</v>
      </c>
      <c r="BQ46" s="471"/>
      <c r="BR46" s="471">
        <v>2000514.8580100001</v>
      </c>
      <c r="BS46" s="471">
        <v>1154642.8387199994</v>
      </c>
      <c r="BT46" s="471">
        <v>3155157.6967300004</v>
      </c>
      <c r="BU46" s="470" t="s">
        <v>641</v>
      </c>
      <c r="BV46" s="471">
        <v>496409.17181000003</v>
      </c>
      <c r="BW46" s="471">
        <v>418632.82665</v>
      </c>
      <c r="BX46" s="471">
        <v>915041.99846000003</v>
      </c>
      <c r="BY46" s="471"/>
      <c r="BZ46" s="471">
        <v>2000514.8580100001</v>
      </c>
      <c r="CA46" s="471">
        <v>1154268.2118699993</v>
      </c>
      <c r="CB46" s="471">
        <v>3154783.0698800003</v>
      </c>
    </row>
    <row r="47" spans="1:83" s="479" customFormat="1" ht="9" customHeight="1">
      <c r="A47" s="478" t="s">
        <v>642</v>
      </c>
      <c r="B47" s="476">
        <v>169887.2059</v>
      </c>
      <c r="C47" s="476">
        <v>0</v>
      </c>
      <c r="D47" s="476">
        <v>169887.2059</v>
      </c>
      <c r="E47" s="476"/>
      <c r="F47" s="476">
        <v>366.60485000000006</v>
      </c>
      <c r="G47" s="476">
        <v>0</v>
      </c>
      <c r="H47" s="476">
        <v>366.60485000000006</v>
      </c>
      <c r="I47" s="476"/>
      <c r="J47" s="476">
        <v>464630.28829</v>
      </c>
      <c r="K47" s="476">
        <v>22165.031609999998</v>
      </c>
      <c r="L47" s="476">
        <v>486795.3199</v>
      </c>
      <c r="M47" s="478" t="s">
        <v>642</v>
      </c>
      <c r="N47" s="476">
        <v>2471.7230600000003</v>
      </c>
      <c r="O47" s="476">
        <v>0</v>
      </c>
      <c r="P47" s="476">
        <v>2471.7230600000003</v>
      </c>
      <c r="Q47" s="476"/>
      <c r="R47" s="476">
        <v>40805.342680000002</v>
      </c>
      <c r="S47" s="476">
        <v>10412.42827</v>
      </c>
      <c r="T47" s="476">
        <v>51217.770950000006</v>
      </c>
      <c r="U47" s="476"/>
      <c r="V47" s="476">
        <v>139331.73352000001</v>
      </c>
      <c r="W47" s="476">
        <v>0</v>
      </c>
      <c r="X47" s="476">
        <v>139331.73352000001</v>
      </c>
      <c r="Y47" s="478" t="s">
        <v>642</v>
      </c>
      <c r="Z47" s="476">
        <v>1569.5046200000002</v>
      </c>
      <c r="AA47" s="476">
        <v>0</v>
      </c>
      <c r="AB47" s="476">
        <v>1569.5046200000002</v>
      </c>
      <c r="AC47" s="476"/>
      <c r="AD47" s="476">
        <v>224067.45189</v>
      </c>
      <c r="AE47" s="476">
        <v>43.647129999999997</v>
      </c>
      <c r="AF47" s="476">
        <v>224111.09902000002</v>
      </c>
      <c r="AG47" s="476"/>
      <c r="AH47" s="476">
        <v>7057.0274600000002</v>
      </c>
      <c r="AI47" s="476">
        <v>0</v>
      </c>
      <c r="AJ47" s="476">
        <v>7057.0274600000002</v>
      </c>
      <c r="AK47" s="478" t="s">
        <v>642</v>
      </c>
      <c r="AL47" s="476">
        <v>728.37756000000002</v>
      </c>
      <c r="AM47" s="476">
        <v>0</v>
      </c>
      <c r="AN47" s="476">
        <v>728.37756000000002</v>
      </c>
      <c r="AO47" s="476"/>
      <c r="AP47" s="476">
        <v>2786.5199300000004</v>
      </c>
      <c r="AQ47" s="476">
        <v>0</v>
      </c>
      <c r="AR47" s="476">
        <v>2786.5199300000004</v>
      </c>
      <c r="AS47" s="476"/>
      <c r="AT47" s="476">
        <v>5602.0490899999995</v>
      </c>
      <c r="AU47" s="476">
        <v>0</v>
      </c>
      <c r="AV47" s="476">
        <v>5602.0490899999995</v>
      </c>
      <c r="AW47" s="478" t="s">
        <v>642</v>
      </c>
      <c r="AX47" s="476">
        <v>10.494899999999999</v>
      </c>
      <c r="AY47" s="476">
        <v>0</v>
      </c>
      <c r="AZ47" s="476">
        <v>10.494899999999999</v>
      </c>
      <c r="BA47" s="476"/>
      <c r="BB47" s="476">
        <v>0</v>
      </c>
      <c r="BC47" s="476">
        <v>0</v>
      </c>
      <c r="BD47" s="476">
        <v>0</v>
      </c>
      <c r="BE47" s="476"/>
      <c r="BF47" s="476">
        <v>0</v>
      </c>
      <c r="BG47" s="476">
        <v>0</v>
      </c>
      <c r="BH47" s="476">
        <v>0</v>
      </c>
      <c r="BI47" s="478" t="s">
        <v>642</v>
      </c>
      <c r="BJ47" s="476">
        <v>4.3139999999999998E-2</v>
      </c>
      <c r="BK47" s="476">
        <v>0</v>
      </c>
      <c r="BL47" s="476">
        <v>4.3139999999999998E-2</v>
      </c>
      <c r="BM47" s="476"/>
      <c r="BN47" s="476">
        <v>0</v>
      </c>
      <c r="BO47" s="476">
        <v>0</v>
      </c>
      <c r="BP47" s="476">
        <v>0</v>
      </c>
      <c r="BQ47" s="476"/>
      <c r="BR47" s="476">
        <v>1059314.3668899999</v>
      </c>
      <c r="BS47" s="476">
        <v>32621.10701</v>
      </c>
      <c r="BT47" s="476">
        <v>1091935.4739000001</v>
      </c>
      <c r="BU47" s="478" t="s">
        <v>642</v>
      </c>
      <c r="BV47" s="476">
        <v>464630.28829</v>
      </c>
      <c r="BW47" s="476">
        <v>22165.031609999998</v>
      </c>
      <c r="BX47" s="476">
        <v>486795.3199</v>
      </c>
      <c r="BY47" s="476"/>
      <c r="BZ47" s="476">
        <v>1059314.3668899999</v>
      </c>
      <c r="CA47" s="476">
        <v>32621.10701</v>
      </c>
      <c r="CB47" s="476">
        <v>1091935.4739000001</v>
      </c>
    </row>
    <row r="48" spans="1:83" s="473" customFormat="1" ht="9" customHeight="1">
      <c r="A48" s="478" t="s">
        <v>638</v>
      </c>
      <c r="B48" s="476">
        <v>5.1419400000000008</v>
      </c>
      <c r="C48" s="476">
        <v>0</v>
      </c>
      <c r="D48" s="476">
        <v>5.1419400000000008</v>
      </c>
      <c r="E48" s="476"/>
      <c r="F48" s="476">
        <v>0</v>
      </c>
      <c r="G48" s="476">
        <v>31.866049999999998</v>
      </c>
      <c r="H48" s="476">
        <v>31.866049999999998</v>
      </c>
      <c r="I48" s="476"/>
      <c r="J48" s="476">
        <v>0</v>
      </c>
      <c r="K48" s="476">
        <v>0</v>
      </c>
      <c r="L48" s="476">
        <v>0</v>
      </c>
      <c r="M48" s="478" t="s">
        <v>638</v>
      </c>
      <c r="N48" s="476">
        <v>187.00495000000001</v>
      </c>
      <c r="O48" s="476">
        <v>952.23718000000008</v>
      </c>
      <c r="P48" s="476">
        <v>1139.2421299999999</v>
      </c>
      <c r="Q48" s="476"/>
      <c r="R48" s="476">
        <v>0</v>
      </c>
      <c r="S48" s="476">
        <v>175.52645999999999</v>
      </c>
      <c r="T48" s="476">
        <v>175.52645999999999</v>
      </c>
      <c r="U48" s="476"/>
      <c r="V48" s="476">
        <v>0</v>
      </c>
      <c r="W48" s="476">
        <v>17532.638129999999</v>
      </c>
      <c r="X48" s="476">
        <v>17532.638129999999</v>
      </c>
      <c r="Y48" s="478" t="s">
        <v>638</v>
      </c>
      <c r="Z48" s="476">
        <v>0</v>
      </c>
      <c r="AA48" s="476">
        <v>0</v>
      </c>
      <c r="AB48" s="476">
        <v>0</v>
      </c>
      <c r="AC48" s="476"/>
      <c r="AD48" s="476">
        <v>0</v>
      </c>
      <c r="AE48" s="476">
        <v>0</v>
      </c>
      <c r="AF48" s="476">
        <v>0</v>
      </c>
      <c r="AG48" s="476"/>
      <c r="AH48" s="476">
        <v>2.1045199999999999</v>
      </c>
      <c r="AI48" s="476">
        <v>0</v>
      </c>
      <c r="AJ48" s="476">
        <v>2.1045199999999999</v>
      </c>
      <c r="AK48" s="478" t="s">
        <v>638</v>
      </c>
      <c r="AL48" s="476">
        <v>0.79095000000000004</v>
      </c>
      <c r="AM48" s="476">
        <v>20.202010000000001</v>
      </c>
      <c r="AN48" s="476">
        <v>20.99296</v>
      </c>
      <c r="AO48" s="476"/>
      <c r="AP48" s="476">
        <v>0</v>
      </c>
      <c r="AQ48" s="476">
        <v>0</v>
      </c>
      <c r="AR48" s="476">
        <v>0</v>
      </c>
      <c r="AS48" s="476"/>
      <c r="AT48" s="476">
        <v>0</v>
      </c>
      <c r="AU48" s="476">
        <v>7578.2911900000008</v>
      </c>
      <c r="AV48" s="476">
        <v>7578.2911900000008</v>
      </c>
      <c r="AW48" s="478" t="s">
        <v>638</v>
      </c>
      <c r="AX48" s="476">
        <v>0</v>
      </c>
      <c r="AY48" s="476">
        <v>0</v>
      </c>
      <c r="AZ48" s="476">
        <v>0</v>
      </c>
      <c r="BA48" s="476"/>
      <c r="BB48" s="476">
        <v>0</v>
      </c>
      <c r="BC48" s="476">
        <v>0</v>
      </c>
      <c r="BD48" s="476">
        <v>0</v>
      </c>
      <c r="BE48" s="476"/>
      <c r="BF48" s="476">
        <v>0</v>
      </c>
      <c r="BG48" s="476">
        <v>0</v>
      </c>
      <c r="BH48" s="476">
        <v>0</v>
      </c>
      <c r="BI48" s="478" t="s">
        <v>638</v>
      </c>
      <c r="BJ48" s="476">
        <v>0</v>
      </c>
      <c r="BK48" s="476">
        <v>0</v>
      </c>
      <c r="BL48" s="476">
        <v>0</v>
      </c>
      <c r="BM48" s="476"/>
      <c r="BN48" s="476">
        <v>0</v>
      </c>
      <c r="BO48" s="476">
        <v>0</v>
      </c>
      <c r="BP48" s="476">
        <v>0</v>
      </c>
      <c r="BQ48" s="476"/>
      <c r="BR48" s="476">
        <v>195.04236000000003</v>
      </c>
      <c r="BS48" s="476">
        <v>26290.761020000002</v>
      </c>
      <c r="BT48" s="476">
        <v>26485.803380000001</v>
      </c>
      <c r="BU48" s="478" t="s">
        <v>638</v>
      </c>
      <c r="BV48" s="476">
        <v>0</v>
      </c>
      <c r="BW48" s="476">
        <v>0</v>
      </c>
      <c r="BX48" s="476">
        <v>0</v>
      </c>
      <c r="BY48" s="476"/>
      <c r="BZ48" s="476">
        <v>195.04236000000003</v>
      </c>
      <c r="CA48" s="476">
        <v>26290.761020000002</v>
      </c>
      <c r="CB48" s="476">
        <v>26485.803380000001</v>
      </c>
    </row>
    <row r="49" spans="1:81" s="473" customFormat="1" ht="9" customHeight="1">
      <c r="A49" s="478" t="s">
        <v>639</v>
      </c>
      <c r="B49" s="476">
        <v>0</v>
      </c>
      <c r="C49" s="476">
        <v>0</v>
      </c>
      <c r="D49" s="476">
        <v>0</v>
      </c>
      <c r="E49" s="476"/>
      <c r="F49" s="476">
        <v>41.58</v>
      </c>
      <c r="G49" s="476">
        <v>0</v>
      </c>
      <c r="H49" s="476">
        <v>41.58</v>
      </c>
      <c r="I49" s="476"/>
      <c r="J49" s="476">
        <v>2146.3776000000003</v>
      </c>
      <c r="K49" s="476">
        <v>6866.79666</v>
      </c>
      <c r="L49" s="476">
        <v>9013.1742599999998</v>
      </c>
      <c r="M49" s="478" t="s">
        <v>639</v>
      </c>
      <c r="N49" s="476">
        <v>32.526299999999999</v>
      </c>
      <c r="O49" s="476">
        <v>0</v>
      </c>
      <c r="P49" s="476">
        <v>32.526299999999999</v>
      </c>
      <c r="Q49" s="476"/>
      <c r="R49" s="476">
        <v>0</v>
      </c>
      <c r="S49" s="476">
        <v>81.77385000000001</v>
      </c>
      <c r="T49" s="476">
        <v>81.77385000000001</v>
      </c>
      <c r="U49" s="476"/>
      <c r="V49" s="476">
        <v>0</v>
      </c>
      <c r="W49" s="476">
        <v>0</v>
      </c>
      <c r="X49" s="476">
        <v>0</v>
      </c>
      <c r="Y49" s="478" t="s">
        <v>639</v>
      </c>
      <c r="Z49" s="476">
        <v>0</v>
      </c>
      <c r="AA49" s="476">
        <v>0</v>
      </c>
      <c r="AB49" s="476">
        <v>0</v>
      </c>
      <c r="AC49" s="476"/>
      <c r="AD49" s="476">
        <v>0</v>
      </c>
      <c r="AE49" s="476">
        <v>0</v>
      </c>
      <c r="AF49" s="476">
        <v>0</v>
      </c>
      <c r="AG49" s="476"/>
      <c r="AH49" s="476">
        <v>11.262</v>
      </c>
      <c r="AI49" s="476">
        <v>0</v>
      </c>
      <c r="AJ49" s="476">
        <v>11.262</v>
      </c>
      <c r="AK49" s="478" t="s">
        <v>639</v>
      </c>
      <c r="AL49" s="476">
        <v>0</v>
      </c>
      <c r="AM49" s="476">
        <v>0</v>
      </c>
      <c r="AN49" s="476">
        <v>0</v>
      </c>
      <c r="AO49" s="476"/>
      <c r="AP49" s="476">
        <v>0</v>
      </c>
      <c r="AQ49" s="476">
        <v>0</v>
      </c>
      <c r="AR49" s="476">
        <v>0</v>
      </c>
      <c r="AS49" s="476"/>
      <c r="AT49" s="476">
        <v>0</v>
      </c>
      <c r="AU49" s="476">
        <v>0</v>
      </c>
      <c r="AV49" s="476">
        <v>0</v>
      </c>
      <c r="AW49" s="478" t="s">
        <v>639</v>
      </c>
      <c r="AX49" s="476">
        <v>0</v>
      </c>
      <c r="AY49" s="476">
        <v>0</v>
      </c>
      <c r="AZ49" s="476">
        <v>0</v>
      </c>
      <c r="BA49" s="476"/>
      <c r="BB49" s="476">
        <v>0</v>
      </c>
      <c r="BC49" s="476">
        <v>0</v>
      </c>
      <c r="BD49" s="476">
        <v>0</v>
      </c>
      <c r="BE49" s="476"/>
      <c r="BF49" s="476">
        <v>0</v>
      </c>
      <c r="BG49" s="476">
        <v>0</v>
      </c>
      <c r="BH49" s="476">
        <v>0</v>
      </c>
      <c r="BI49" s="478" t="s">
        <v>639</v>
      </c>
      <c r="BJ49" s="476">
        <v>0</v>
      </c>
      <c r="BK49" s="476">
        <v>0</v>
      </c>
      <c r="BL49" s="476">
        <v>0</v>
      </c>
      <c r="BM49" s="476"/>
      <c r="BN49" s="476">
        <v>0</v>
      </c>
      <c r="BO49" s="476">
        <v>0</v>
      </c>
      <c r="BP49" s="476">
        <v>0</v>
      </c>
      <c r="BQ49" s="476"/>
      <c r="BR49" s="476">
        <v>2231.7459000000003</v>
      </c>
      <c r="BS49" s="476">
        <v>6948.5705099999996</v>
      </c>
      <c r="BT49" s="476">
        <v>9180.3164099999995</v>
      </c>
      <c r="BU49" s="478" t="s">
        <v>639</v>
      </c>
      <c r="BV49" s="476">
        <v>2146.3776000000003</v>
      </c>
      <c r="BW49" s="476">
        <v>6866.79666</v>
      </c>
      <c r="BX49" s="476">
        <v>9013.1742599999998</v>
      </c>
      <c r="BY49" s="476"/>
      <c r="BZ49" s="476">
        <v>2231.7459000000003</v>
      </c>
      <c r="CA49" s="476">
        <v>6948.5705099999996</v>
      </c>
      <c r="CB49" s="476">
        <v>9180.3164099999995</v>
      </c>
    </row>
    <row r="50" spans="1:81" s="473" customFormat="1" ht="9" customHeight="1">
      <c r="A50" s="478" t="s">
        <v>643</v>
      </c>
      <c r="B50" s="476">
        <v>359457.18056999997</v>
      </c>
      <c r="C50" s="476">
        <v>231596.24419</v>
      </c>
      <c r="D50" s="476">
        <v>591053.42475999997</v>
      </c>
      <c r="E50" s="476"/>
      <c r="F50" s="476">
        <v>12802.87256</v>
      </c>
      <c r="G50" s="476">
        <v>1490.5656600000002</v>
      </c>
      <c r="H50" s="476">
        <v>14293.43822</v>
      </c>
      <c r="I50" s="476"/>
      <c r="J50" s="476">
        <v>29632.505920000003</v>
      </c>
      <c r="K50" s="476">
        <v>389975.62523000001</v>
      </c>
      <c r="L50" s="476">
        <v>419608.13114999997</v>
      </c>
      <c r="M50" s="478" t="s">
        <v>643</v>
      </c>
      <c r="N50" s="476">
        <v>20741.083979999999</v>
      </c>
      <c r="O50" s="476">
        <v>27415.755410000002</v>
      </c>
      <c r="P50" s="476">
        <v>48156.839390000001</v>
      </c>
      <c r="Q50" s="476"/>
      <c r="R50" s="476">
        <v>49628.525860000002</v>
      </c>
      <c r="S50" s="476">
        <v>35574.229920000005</v>
      </c>
      <c r="T50" s="476">
        <v>85202.755780000007</v>
      </c>
      <c r="U50" s="476"/>
      <c r="V50" s="476">
        <v>195070.95080000002</v>
      </c>
      <c r="W50" s="476">
        <v>135803.05343</v>
      </c>
      <c r="X50" s="476">
        <v>330874.00423000002</v>
      </c>
      <c r="Y50" s="478" t="s">
        <v>643</v>
      </c>
      <c r="Z50" s="476">
        <v>21122.02607</v>
      </c>
      <c r="AA50" s="476">
        <v>2881.2040499999998</v>
      </c>
      <c r="AB50" s="476">
        <v>24003.23012</v>
      </c>
      <c r="AC50" s="476"/>
      <c r="AD50" s="476">
        <v>207484.00830000002</v>
      </c>
      <c r="AE50" s="476">
        <v>221083.30668000001</v>
      </c>
      <c r="AF50" s="476">
        <v>428567.31498000002</v>
      </c>
      <c r="AG50" s="476"/>
      <c r="AH50" s="476">
        <v>23665.77216</v>
      </c>
      <c r="AI50" s="476">
        <v>1345.2016799999999</v>
      </c>
      <c r="AJ50" s="476">
        <v>25010.973839999999</v>
      </c>
      <c r="AK50" s="478" t="s">
        <v>643</v>
      </c>
      <c r="AL50" s="476">
        <v>6268.1833099999994</v>
      </c>
      <c r="AM50" s="476">
        <v>768.71328000000005</v>
      </c>
      <c r="AN50" s="476">
        <v>7036.8965900000003</v>
      </c>
      <c r="AO50" s="476"/>
      <c r="AP50" s="476">
        <v>2766.4334900000003</v>
      </c>
      <c r="AQ50" s="476">
        <v>29962.74627</v>
      </c>
      <c r="AR50" s="476">
        <v>32729.179760000003</v>
      </c>
      <c r="AS50" s="476"/>
      <c r="AT50" s="476">
        <v>4227.4199800000006</v>
      </c>
      <c r="AU50" s="476">
        <v>7565.4400300000007</v>
      </c>
      <c r="AV50" s="476">
        <v>11792.86001</v>
      </c>
      <c r="AW50" s="478" t="s">
        <v>643</v>
      </c>
      <c r="AX50" s="476">
        <v>3884.32944</v>
      </c>
      <c r="AY50" s="476">
        <v>64.543149999999997</v>
      </c>
      <c r="AZ50" s="476">
        <v>3948.8725899999999</v>
      </c>
      <c r="BA50" s="476"/>
      <c r="BB50" s="476">
        <v>1796.8452400000001</v>
      </c>
      <c r="BC50" s="476">
        <v>2401.6246800000004</v>
      </c>
      <c r="BD50" s="476">
        <v>4198.4699199999995</v>
      </c>
      <c r="BE50" s="476"/>
      <c r="BF50" s="476">
        <v>164.14041</v>
      </c>
      <c r="BG50" s="476">
        <v>234.72109</v>
      </c>
      <c r="BH50" s="476">
        <v>398.86149999999998</v>
      </c>
      <c r="BI50" s="478" t="s">
        <v>643</v>
      </c>
      <c r="BJ50" s="476">
        <v>45.962300000000006</v>
      </c>
      <c r="BK50" s="476">
        <v>109.50237</v>
      </c>
      <c r="BL50" s="476">
        <v>155.46467000000001</v>
      </c>
      <c r="BM50" s="476"/>
      <c r="BN50" s="476">
        <v>15.462470000000001</v>
      </c>
      <c r="BO50" s="476">
        <v>509.92306000000002</v>
      </c>
      <c r="BP50" s="476">
        <v>525.38553000000002</v>
      </c>
      <c r="BQ50" s="476"/>
      <c r="BR50" s="476">
        <v>938773.70286000008</v>
      </c>
      <c r="BS50" s="476">
        <v>1088782.4001799994</v>
      </c>
      <c r="BT50" s="476">
        <v>2027556.1030400004</v>
      </c>
      <c r="BU50" s="478" t="s">
        <v>643</v>
      </c>
      <c r="BV50" s="476">
        <v>29632.505920000003</v>
      </c>
      <c r="BW50" s="476">
        <v>389600.99838</v>
      </c>
      <c r="BX50" s="476">
        <v>419233.50430000003</v>
      </c>
      <c r="BY50" s="476"/>
      <c r="BZ50" s="476">
        <v>938773.70286000008</v>
      </c>
      <c r="CA50" s="476">
        <v>1088407.7733299993</v>
      </c>
      <c r="CB50" s="476">
        <v>2027181.4761900003</v>
      </c>
    </row>
    <row r="51" spans="1:81" s="473" customFormat="1" ht="6" customHeight="1">
      <c r="A51" s="478"/>
      <c r="B51" s="476"/>
      <c r="C51" s="476"/>
      <c r="D51" s="476"/>
      <c r="E51" s="476"/>
      <c r="F51" s="476"/>
      <c r="G51" s="476"/>
      <c r="H51" s="476"/>
      <c r="I51" s="476"/>
      <c r="J51" s="476"/>
      <c r="K51" s="476"/>
      <c r="L51" s="476"/>
      <c r="M51" s="478"/>
      <c r="N51" s="476"/>
      <c r="O51" s="476"/>
      <c r="P51" s="476"/>
      <c r="Q51" s="476"/>
      <c r="R51" s="476"/>
      <c r="S51" s="476"/>
      <c r="T51" s="476"/>
      <c r="U51" s="476"/>
      <c r="V51" s="476"/>
      <c r="W51" s="476"/>
      <c r="X51" s="476"/>
      <c r="Y51" s="478"/>
      <c r="Z51" s="476"/>
      <c r="AA51" s="476"/>
      <c r="AB51" s="476"/>
      <c r="AC51" s="476"/>
      <c r="AD51" s="476"/>
      <c r="AE51" s="476"/>
      <c r="AF51" s="476"/>
      <c r="AG51" s="476"/>
      <c r="AH51" s="476"/>
      <c r="AI51" s="476"/>
      <c r="AJ51" s="476"/>
      <c r="AK51" s="478"/>
      <c r="AL51" s="476"/>
      <c r="AM51" s="476"/>
      <c r="AN51" s="476"/>
      <c r="AO51" s="476"/>
      <c r="AP51" s="476"/>
      <c r="AQ51" s="476"/>
      <c r="AR51" s="476"/>
      <c r="AS51" s="476"/>
      <c r="AT51" s="476"/>
      <c r="AU51" s="476"/>
      <c r="AV51" s="476"/>
      <c r="AW51" s="478"/>
      <c r="AX51" s="476"/>
      <c r="AY51" s="476"/>
      <c r="AZ51" s="476"/>
      <c r="BA51" s="476"/>
      <c r="BB51" s="476"/>
      <c r="BC51" s="476"/>
      <c r="BD51" s="476"/>
      <c r="BE51" s="476"/>
      <c r="BF51" s="476"/>
      <c r="BG51" s="476"/>
      <c r="BH51" s="476"/>
      <c r="BI51" s="478"/>
      <c r="BJ51" s="476"/>
      <c r="BK51" s="476"/>
      <c r="BL51" s="476"/>
      <c r="BM51" s="476"/>
      <c r="BN51" s="476"/>
      <c r="BO51" s="476"/>
      <c r="BP51" s="476"/>
      <c r="BQ51" s="476"/>
      <c r="BR51" s="476"/>
      <c r="BS51" s="476"/>
      <c r="BT51" s="476"/>
      <c r="BU51" s="478"/>
      <c r="BV51" s="476"/>
      <c r="BW51" s="476"/>
      <c r="BX51" s="476"/>
      <c r="BY51" s="476"/>
      <c r="BZ51" s="476"/>
      <c r="CA51" s="476"/>
      <c r="CB51" s="476"/>
    </row>
    <row r="52" spans="1:81" s="473" customFormat="1" ht="8.1" customHeight="1">
      <c r="A52" s="470" t="s">
        <v>644</v>
      </c>
      <c r="B52" s="471">
        <v>50588.609619999996</v>
      </c>
      <c r="C52" s="471">
        <v>5760.9721500000005</v>
      </c>
      <c r="D52" s="471">
        <v>56349.580999999998</v>
      </c>
      <c r="E52" s="471"/>
      <c r="F52" s="471">
        <v>401.42995999999999</v>
      </c>
      <c r="G52" s="471">
        <v>0</v>
      </c>
      <c r="H52" s="471">
        <v>401.42899999999997</v>
      </c>
      <c r="I52" s="471"/>
      <c r="J52" s="471">
        <v>127439.55679</v>
      </c>
      <c r="K52" s="471">
        <v>35431.830670000003</v>
      </c>
      <c r="L52" s="471">
        <v>162871.38699999999</v>
      </c>
      <c r="M52" s="470" t="s">
        <v>644</v>
      </c>
      <c r="N52" s="471">
        <v>16021.081310000001</v>
      </c>
      <c r="O52" s="471">
        <v>6258.3131900000008</v>
      </c>
      <c r="P52" s="471">
        <v>22279.394</v>
      </c>
      <c r="Q52" s="471"/>
      <c r="R52" s="471">
        <v>4.8611000000000004</v>
      </c>
      <c r="S52" s="471">
        <v>4374.1266900000001</v>
      </c>
      <c r="T52" s="471">
        <v>4378.9870000000001</v>
      </c>
      <c r="U52" s="471"/>
      <c r="V52" s="471">
        <v>31304.615510000003</v>
      </c>
      <c r="W52" s="471">
        <v>0</v>
      </c>
      <c r="X52" s="471">
        <v>31304.615000000002</v>
      </c>
      <c r="Y52" s="470" t="s">
        <v>644</v>
      </c>
      <c r="Z52" s="471">
        <v>0</v>
      </c>
      <c r="AA52" s="471">
        <v>0</v>
      </c>
      <c r="AB52" s="471">
        <v>0</v>
      </c>
      <c r="AC52" s="471"/>
      <c r="AD52" s="471">
        <v>16915.64834</v>
      </c>
      <c r="AE52" s="471">
        <v>1855.0071</v>
      </c>
      <c r="AF52" s="471">
        <v>18770.654999999999</v>
      </c>
      <c r="AG52" s="471"/>
      <c r="AH52" s="471">
        <v>5050.7236500000008</v>
      </c>
      <c r="AI52" s="471">
        <v>0</v>
      </c>
      <c r="AJ52" s="471">
        <v>5050.723</v>
      </c>
      <c r="AK52" s="470" t="s">
        <v>644</v>
      </c>
      <c r="AL52" s="471">
        <v>0</v>
      </c>
      <c r="AM52" s="471">
        <v>0</v>
      </c>
      <c r="AN52" s="471">
        <v>0</v>
      </c>
      <c r="AO52" s="471"/>
      <c r="AP52" s="471">
        <v>10418.793949999999</v>
      </c>
      <c r="AQ52" s="471">
        <v>0</v>
      </c>
      <c r="AR52" s="471">
        <v>10418.793</v>
      </c>
      <c r="AS52" s="471"/>
      <c r="AT52" s="471">
        <v>0</v>
      </c>
      <c r="AU52" s="471">
        <v>0</v>
      </c>
      <c r="AV52" s="471">
        <v>0</v>
      </c>
      <c r="AW52" s="470" t="s">
        <v>644</v>
      </c>
      <c r="AX52" s="471">
        <v>0</v>
      </c>
      <c r="AY52" s="471">
        <v>0</v>
      </c>
      <c r="AZ52" s="471">
        <v>0</v>
      </c>
      <c r="BA52" s="471"/>
      <c r="BB52" s="471">
        <v>12687.95794</v>
      </c>
      <c r="BC52" s="471">
        <v>0</v>
      </c>
      <c r="BD52" s="471">
        <v>12687.957</v>
      </c>
      <c r="BE52" s="471"/>
      <c r="BF52" s="471">
        <v>0</v>
      </c>
      <c r="BG52" s="471">
        <v>0</v>
      </c>
      <c r="BH52" s="471">
        <v>0</v>
      </c>
      <c r="BI52" s="470" t="s">
        <v>644</v>
      </c>
      <c r="BJ52" s="471">
        <v>0</v>
      </c>
      <c r="BK52" s="471">
        <v>0</v>
      </c>
      <c r="BL52" s="471">
        <v>0</v>
      </c>
      <c r="BM52" s="471"/>
      <c r="BN52" s="471">
        <v>0</v>
      </c>
      <c r="BO52" s="471">
        <v>0</v>
      </c>
      <c r="BP52" s="471">
        <v>0</v>
      </c>
      <c r="BQ52" s="471"/>
      <c r="BR52" s="471">
        <v>270833.27817000001</v>
      </c>
      <c r="BS52" s="471">
        <v>53680.249800000005</v>
      </c>
      <c r="BT52" s="471">
        <v>324513.52099999995</v>
      </c>
      <c r="BU52" s="470" t="s">
        <v>644</v>
      </c>
      <c r="BV52" s="471">
        <v>127439.55679</v>
      </c>
      <c r="BW52" s="471">
        <v>35431.830670000003</v>
      </c>
      <c r="BX52" s="471">
        <v>162871.38699999999</v>
      </c>
      <c r="BY52" s="471"/>
      <c r="BZ52" s="471">
        <v>270833.27817000001</v>
      </c>
      <c r="CA52" s="471">
        <v>53680.249800000005</v>
      </c>
      <c r="CB52" s="471">
        <v>324513.52099999995</v>
      </c>
    </row>
    <row r="53" spans="1:81" s="473" customFormat="1" ht="5.0999999999999996" customHeight="1">
      <c r="A53" s="478"/>
      <c r="B53" s="476"/>
      <c r="C53" s="476"/>
      <c r="D53" s="476"/>
      <c r="E53" s="476"/>
      <c r="F53" s="476"/>
      <c r="G53" s="476"/>
      <c r="H53" s="476"/>
      <c r="I53" s="476"/>
      <c r="J53" s="476"/>
      <c r="K53" s="476"/>
      <c r="L53" s="476"/>
      <c r="M53" s="478"/>
      <c r="N53" s="476"/>
      <c r="O53" s="476"/>
      <c r="P53" s="476"/>
      <c r="Q53" s="476"/>
      <c r="R53" s="476"/>
      <c r="S53" s="476"/>
      <c r="T53" s="476"/>
      <c r="U53" s="476"/>
      <c r="V53" s="476"/>
      <c r="W53" s="476"/>
      <c r="X53" s="476"/>
      <c r="Y53" s="478"/>
      <c r="Z53" s="476"/>
      <c r="AA53" s="476"/>
      <c r="AB53" s="476"/>
      <c r="AC53" s="476"/>
      <c r="AD53" s="476"/>
      <c r="AE53" s="476"/>
      <c r="AF53" s="476"/>
      <c r="AG53" s="476"/>
      <c r="AH53" s="476"/>
      <c r="AI53" s="476"/>
      <c r="AJ53" s="476"/>
      <c r="AK53" s="478"/>
      <c r="AL53" s="476"/>
      <c r="AM53" s="476"/>
      <c r="AN53" s="476"/>
      <c r="AO53" s="476"/>
      <c r="AP53" s="476"/>
      <c r="AQ53" s="476"/>
      <c r="AR53" s="476"/>
      <c r="AS53" s="476"/>
      <c r="AT53" s="476"/>
      <c r="AU53" s="476"/>
      <c r="AV53" s="476"/>
      <c r="AW53" s="478"/>
      <c r="AX53" s="476"/>
      <c r="AY53" s="476"/>
      <c r="AZ53" s="476"/>
      <c r="BA53" s="476"/>
      <c r="BB53" s="476"/>
      <c r="BC53" s="476"/>
      <c r="BD53" s="476"/>
      <c r="BE53" s="476"/>
      <c r="BF53" s="476"/>
      <c r="BG53" s="476"/>
      <c r="BH53" s="476"/>
      <c r="BI53" s="478"/>
      <c r="BJ53" s="476"/>
      <c r="BK53" s="476"/>
      <c r="BL53" s="476"/>
      <c r="BM53" s="476"/>
      <c r="BN53" s="476"/>
      <c r="BO53" s="476"/>
      <c r="BP53" s="476"/>
      <c r="BQ53" s="476"/>
      <c r="BR53" s="476"/>
      <c r="BS53" s="476"/>
      <c r="BT53" s="476"/>
      <c r="BU53" s="478"/>
      <c r="BV53" s="476"/>
      <c r="BW53" s="476"/>
      <c r="BX53" s="476"/>
      <c r="BY53" s="476"/>
      <c r="BZ53" s="476"/>
      <c r="CA53" s="476"/>
      <c r="CB53" s="476"/>
    </row>
    <row r="54" spans="1:81" s="473" customFormat="1" ht="8.1" customHeight="1">
      <c r="A54" s="470" t="s">
        <v>645</v>
      </c>
      <c r="B54" s="471">
        <v>3468311.6286399998</v>
      </c>
      <c r="C54" s="471">
        <v>1775261.5303199999</v>
      </c>
      <c r="D54" s="471">
        <v>5243573.1589599997</v>
      </c>
      <c r="E54" s="471"/>
      <c r="F54" s="471">
        <v>84612.681299999997</v>
      </c>
      <c r="G54" s="471">
        <v>4860.9142199999997</v>
      </c>
      <c r="H54" s="471">
        <v>89473.595520000003</v>
      </c>
      <c r="I54" s="471"/>
      <c r="J54" s="471">
        <v>7365568.3668100005</v>
      </c>
      <c r="K54" s="471">
        <v>4408589.2412200002</v>
      </c>
      <c r="L54" s="471">
        <v>11774157.608030001</v>
      </c>
      <c r="M54" s="470" t="s">
        <v>645</v>
      </c>
      <c r="N54" s="471">
        <v>264903.89752</v>
      </c>
      <c r="O54" s="471">
        <v>78170.58176999999</v>
      </c>
      <c r="P54" s="471">
        <v>343074.47929000005</v>
      </c>
      <c r="Q54" s="471"/>
      <c r="R54" s="471">
        <v>282174.27337000001</v>
      </c>
      <c r="S54" s="471">
        <v>319775.77837999997</v>
      </c>
      <c r="T54" s="471">
        <v>601950.05174999998</v>
      </c>
      <c r="U54" s="471"/>
      <c r="V54" s="471">
        <v>2378362.5733699999</v>
      </c>
      <c r="W54" s="471">
        <v>470419.03061999998</v>
      </c>
      <c r="X54" s="471">
        <v>2848781.6039899997</v>
      </c>
      <c r="Y54" s="470" t="s">
        <v>645</v>
      </c>
      <c r="Z54" s="471">
        <v>399746.84522000002</v>
      </c>
      <c r="AA54" s="471">
        <v>333919.52301999996</v>
      </c>
      <c r="AB54" s="471">
        <v>733666.36823999998</v>
      </c>
      <c r="AC54" s="471"/>
      <c r="AD54" s="471">
        <v>2254059.86191</v>
      </c>
      <c r="AE54" s="471">
        <v>710196.50530999992</v>
      </c>
      <c r="AF54" s="471">
        <v>2964256.3672199999</v>
      </c>
      <c r="AG54" s="471"/>
      <c r="AH54" s="471">
        <v>1526495.6561099999</v>
      </c>
      <c r="AI54" s="471">
        <v>-1989.3816299999999</v>
      </c>
      <c r="AJ54" s="471">
        <v>1524506.2744799999</v>
      </c>
      <c r="AK54" s="470" t="s">
        <v>645</v>
      </c>
      <c r="AL54" s="471">
        <v>67810.87268</v>
      </c>
      <c r="AM54" s="471">
        <v>42957.972540000002</v>
      </c>
      <c r="AN54" s="471">
        <v>110768.84522</v>
      </c>
      <c r="AO54" s="471"/>
      <c r="AP54" s="471">
        <v>485164.97686</v>
      </c>
      <c r="AQ54" s="471">
        <v>2209.7679199999998</v>
      </c>
      <c r="AR54" s="471">
        <v>487374.74477999995</v>
      </c>
      <c r="AS54" s="471"/>
      <c r="AT54" s="471">
        <v>103510.86059</v>
      </c>
      <c r="AU54" s="471">
        <v>384455.15999000001</v>
      </c>
      <c r="AV54" s="471">
        <v>487966.02058000001</v>
      </c>
      <c r="AW54" s="470" t="s">
        <v>645</v>
      </c>
      <c r="AX54" s="471">
        <v>172687.3958</v>
      </c>
      <c r="AY54" s="471">
        <v>350.38297000000006</v>
      </c>
      <c r="AZ54" s="471">
        <v>173037.77877</v>
      </c>
      <c r="BA54" s="471"/>
      <c r="BB54" s="471">
        <v>137348.04884999999</v>
      </c>
      <c r="BC54" s="471">
        <v>1173.6500000000001</v>
      </c>
      <c r="BD54" s="471">
        <v>138521.69884999999</v>
      </c>
      <c r="BE54" s="471"/>
      <c r="BF54" s="471">
        <v>40555.441719999995</v>
      </c>
      <c r="BG54" s="471">
        <v>62380.840270000001</v>
      </c>
      <c r="BH54" s="471">
        <v>102936.28198999999</v>
      </c>
      <c r="BI54" s="470" t="s">
        <v>645</v>
      </c>
      <c r="BJ54" s="471">
        <v>19077.722659999999</v>
      </c>
      <c r="BK54" s="471">
        <v>23916.075350000003</v>
      </c>
      <c r="BL54" s="471">
        <v>42993.798009999999</v>
      </c>
      <c r="BM54" s="471"/>
      <c r="BN54" s="471">
        <v>8850.724400000001</v>
      </c>
      <c r="BO54" s="471">
        <v>35892.79075</v>
      </c>
      <c r="BP54" s="471">
        <v>44743.515149999999</v>
      </c>
      <c r="BQ54" s="471"/>
      <c r="BR54" s="471">
        <v>19059241.827810001</v>
      </c>
      <c r="BS54" s="471">
        <v>8652540.363020001</v>
      </c>
      <c r="BT54" s="471">
        <v>27711782.190829996</v>
      </c>
      <c r="BU54" s="470" t="s">
        <v>645</v>
      </c>
      <c r="BV54" s="471">
        <v>7365568.36687</v>
      </c>
      <c r="BW54" s="471">
        <v>4462144.7752600005</v>
      </c>
      <c r="BX54" s="471">
        <v>11827713.142129999</v>
      </c>
      <c r="BY54" s="471"/>
      <c r="BZ54" s="471">
        <v>19059241.82787</v>
      </c>
      <c r="CA54" s="471">
        <v>8706095.8970600013</v>
      </c>
      <c r="CB54" s="471">
        <v>27765337.724929996</v>
      </c>
    </row>
    <row r="55" spans="1:81" s="479" customFormat="1" ht="5.0999999999999996" customHeight="1">
      <c r="A55" s="481"/>
      <c r="B55" s="482"/>
      <c r="C55" s="482"/>
      <c r="D55" s="482"/>
      <c r="E55" s="482"/>
      <c r="F55" s="482"/>
      <c r="G55" s="482"/>
      <c r="H55" s="482"/>
      <c r="I55" s="482"/>
      <c r="J55" s="482"/>
      <c r="K55" s="482"/>
      <c r="L55" s="482"/>
      <c r="M55" s="481"/>
      <c r="N55" s="482"/>
      <c r="O55" s="482"/>
      <c r="P55" s="482"/>
      <c r="Q55" s="482"/>
      <c r="R55" s="482"/>
      <c r="S55" s="482"/>
      <c r="T55" s="482"/>
      <c r="U55" s="482"/>
      <c r="V55" s="482"/>
      <c r="W55" s="482"/>
      <c r="X55" s="482"/>
      <c r="Y55" s="481"/>
      <c r="Z55" s="482"/>
      <c r="AA55" s="482"/>
      <c r="AB55" s="482"/>
      <c r="AC55" s="482"/>
      <c r="AD55" s="482"/>
      <c r="AE55" s="482"/>
      <c r="AF55" s="482"/>
      <c r="AG55" s="482"/>
      <c r="AH55" s="482"/>
      <c r="AI55" s="482"/>
      <c r="AJ55" s="482"/>
      <c r="AK55" s="481"/>
      <c r="AL55" s="482"/>
      <c r="AM55" s="482"/>
      <c r="AN55" s="482"/>
      <c r="AO55" s="482"/>
      <c r="AP55" s="482"/>
      <c r="AQ55" s="482"/>
      <c r="AR55" s="482"/>
      <c r="AS55" s="482"/>
      <c r="AT55" s="482"/>
      <c r="AU55" s="482"/>
      <c r="AV55" s="482"/>
      <c r="AW55" s="481"/>
      <c r="AX55" s="482"/>
      <c r="AY55" s="482"/>
      <c r="AZ55" s="482"/>
      <c r="BA55" s="482"/>
      <c r="BB55" s="482"/>
      <c r="BC55" s="482"/>
      <c r="BD55" s="482"/>
      <c r="BE55" s="482"/>
      <c r="BF55" s="482"/>
      <c r="BG55" s="482"/>
      <c r="BH55" s="482"/>
      <c r="BI55" s="481"/>
      <c r="BJ55" s="482"/>
      <c r="BK55" s="482"/>
      <c r="BL55" s="482"/>
      <c r="BM55" s="482"/>
      <c r="BN55" s="482"/>
      <c r="BO55" s="482"/>
      <c r="BP55" s="482"/>
      <c r="BQ55" s="482"/>
      <c r="BR55" s="482"/>
      <c r="BS55" s="482"/>
      <c r="BT55" s="482"/>
      <c r="BU55" s="481"/>
      <c r="BV55" s="482"/>
      <c r="BW55" s="482"/>
      <c r="BX55" s="482"/>
      <c r="BY55" s="482"/>
      <c r="BZ55" s="482"/>
      <c r="CA55" s="482"/>
      <c r="CB55" s="482"/>
    </row>
    <row r="56" spans="1:81" s="473" customFormat="1" ht="8.1" customHeight="1">
      <c r="A56" s="470" t="s">
        <v>646</v>
      </c>
      <c r="B56" s="471">
        <v>1877615.1378199998</v>
      </c>
      <c r="C56" s="471">
        <v>575568.4216</v>
      </c>
      <c r="D56" s="471">
        <v>2453183.5594200003</v>
      </c>
      <c r="E56" s="471"/>
      <c r="F56" s="471">
        <v>82439.295110000006</v>
      </c>
      <c r="G56" s="471">
        <v>0</v>
      </c>
      <c r="H56" s="471">
        <v>82439.295110000006</v>
      </c>
      <c r="I56" s="471"/>
      <c r="J56" s="471">
        <v>3473636.6381700002</v>
      </c>
      <c r="K56" s="471">
        <v>1620240.4511500001</v>
      </c>
      <c r="L56" s="471">
        <v>5093877.0893199993</v>
      </c>
      <c r="M56" s="470" t="s">
        <v>646</v>
      </c>
      <c r="N56" s="471">
        <v>267720.85261</v>
      </c>
      <c r="O56" s="471">
        <v>64288.048000000003</v>
      </c>
      <c r="P56" s="471">
        <v>332008.90061000001</v>
      </c>
      <c r="Q56" s="471"/>
      <c r="R56" s="471">
        <v>288752.88137999998</v>
      </c>
      <c r="S56" s="471">
        <v>42861.260090000003</v>
      </c>
      <c r="T56" s="471">
        <v>331614.14147000003</v>
      </c>
      <c r="U56" s="471"/>
      <c r="V56" s="471">
        <v>1343979.4664</v>
      </c>
      <c r="W56" s="471">
        <v>209478.29197999998</v>
      </c>
      <c r="X56" s="471">
        <v>1553457.75838</v>
      </c>
      <c r="Y56" s="470" t="s">
        <v>646</v>
      </c>
      <c r="Z56" s="471">
        <v>146951.47759999998</v>
      </c>
      <c r="AA56" s="471">
        <v>58315.777000000002</v>
      </c>
      <c r="AB56" s="471">
        <v>205267.25459999999</v>
      </c>
      <c r="AC56" s="471"/>
      <c r="AD56" s="471">
        <v>1384796.49979</v>
      </c>
      <c r="AE56" s="471">
        <v>247274.0233</v>
      </c>
      <c r="AF56" s="471">
        <v>1632070.5230899998</v>
      </c>
      <c r="AG56" s="471"/>
      <c r="AH56" s="471">
        <v>1047422.01297</v>
      </c>
      <c r="AI56" s="471">
        <v>112202.79996999999</v>
      </c>
      <c r="AJ56" s="471">
        <v>1159624.8129400001</v>
      </c>
      <c r="AK56" s="470" t="s">
        <v>646</v>
      </c>
      <c r="AL56" s="471">
        <v>89799.891560000004</v>
      </c>
      <c r="AM56" s="471">
        <v>16745.392660000001</v>
      </c>
      <c r="AN56" s="471">
        <v>106545.28422</v>
      </c>
      <c r="AO56" s="471"/>
      <c r="AP56" s="471">
        <v>349938.11458999995</v>
      </c>
      <c r="AQ56" s="471">
        <v>190749.02081000002</v>
      </c>
      <c r="AR56" s="471">
        <v>540687.13540000003</v>
      </c>
      <c r="AS56" s="471"/>
      <c r="AT56" s="471">
        <v>177815.75100999998</v>
      </c>
      <c r="AU56" s="471">
        <v>0</v>
      </c>
      <c r="AV56" s="471">
        <v>177815.75100999998</v>
      </c>
      <c r="AW56" s="470" t="s">
        <v>646</v>
      </c>
      <c r="AX56" s="471">
        <v>203098.84177999999</v>
      </c>
      <c r="AY56" s="471">
        <v>69888.229160000003</v>
      </c>
      <c r="AZ56" s="471">
        <v>272987.07094000001</v>
      </c>
      <c r="BA56" s="471"/>
      <c r="BB56" s="471">
        <v>123852.51439</v>
      </c>
      <c r="BC56" s="471">
        <v>7.5836699999999997</v>
      </c>
      <c r="BD56" s="471">
        <v>123860.09806</v>
      </c>
      <c r="BE56" s="471"/>
      <c r="BF56" s="471">
        <v>23093.51513</v>
      </c>
      <c r="BG56" s="471">
        <v>9426.2540800000006</v>
      </c>
      <c r="BH56" s="471">
        <v>32519.769210000002</v>
      </c>
      <c r="BI56" s="470" t="s">
        <v>646</v>
      </c>
      <c r="BJ56" s="471">
        <v>19298.895619999999</v>
      </c>
      <c r="BK56" s="471">
        <v>5505.6859100000001</v>
      </c>
      <c r="BL56" s="471">
        <v>24804.581529999999</v>
      </c>
      <c r="BM56" s="471"/>
      <c r="BN56" s="471">
        <v>27638.782159999999</v>
      </c>
      <c r="BO56" s="471">
        <v>11237.745010000001</v>
      </c>
      <c r="BP56" s="471">
        <v>38876.527170000001</v>
      </c>
      <c r="BQ56" s="471"/>
      <c r="BR56" s="471">
        <v>10927850.568090001</v>
      </c>
      <c r="BS56" s="471">
        <v>3233788.9843899999</v>
      </c>
      <c r="BT56" s="471">
        <v>14161639.552479997</v>
      </c>
      <c r="BU56" s="470" t="s">
        <v>646</v>
      </c>
      <c r="BV56" s="471">
        <v>3473636.6381700002</v>
      </c>
      <c r="BW56" s="471">
        <v>1658995.5284500001</v>
      </c>
      <c r="BX56" s="471">
        <v>5132632.1666200003</v>
      </c>
      <c r="BY56" s="471"/>
      <c r="BZ56" s="471">
        <v>10927850.568090001</v>
      </c>
      <c r="CA56" s="471">
        <v>3272544.0616899999</v>
      </c>
      <c r="CB56" s="471">
        <v>14200394.629779998</v>
      </c>
    </row>
    <row r="57" spans="1:81" s="479" customFormat="1" ht="9" customHeight="1">
      <c r="A57" s="478" t="s">
        <v>647</v>
      </c>
      <c r="B57" s="476">
        <v>1111008.0078599998</v>
      </c>
      <c r="C57" s="476">
        <v>3269.2720800000002</v>
      </c>
      <c r="D57" s="476">
        <v>1114277.27994</v>
      </c>
      <c r="E57" s="476"/>
      <c r="F57" s="476">
        <v>50666.240149999998</v>
      </c>
      <c r="G57" s="476">
        <v>0</v>
      </c>
      <c r="H57" s="476">
        <v>50666.240149999998</v>
      </c>
      <c r="I57" s="476"/>
      <c r="J57" s="476">
        <v>2159761.1360300002</v>
      </c>
      <c r="K57" s="476">
        <v>41466.031020000002</v>
      </c>
      <c r="L57" s="476">
        <v>2201227.1670500003</v>
      </c>
      <c r="M57" s="478" t="s">
        <v>647</v>
      </c>
      <c r="N57" s="476">
        <v>170719.07447999998</v>
      </c>
      <c r="O57" s="476">
        <v>775.47898999999995</v>
      </c>
      <c r="P57" s="476">
        <v>171494.55346999998</v>
      </c>
      <c r="Q57" s="476"/>
      <c r="R57" s="476">
        <v>223063.51736000003</v>
      </c>
      <c r="S57" s="476">
        <v>6.5079200000000004</v>
      </c>
      <c r="T57" s="476">
        <v>223070.02528</v>
      </c>
      <c r="U57" s="476"/>
      <c r="V57" s="476">
        <v>732484.13983</v>
      </c>
      <c r="W57" s="476">
        <v>1426.12805</v>
      </c>
      <c r="X57" s="476">
        <v>733910.26787999994</v>
      </c>
      <c r="Y57" s="478" t="s">
        <v>647</v>
      </c>
      <c r="Z57" s="476">
        <v>102152.97451999999</v>
      </c>
      <c r="AA57" s="476">
        <v>182.82164</v>
      </c>
      <c r="AB57" s="476">
        <v>102335.79616</v>
      </c>
      <c r="AC57" s="476"/>
      <c r="AD57" s="476">
        <v>615849.12664999999</v>
      </c>
      <c r="AE57" s="476">
        <v>1022.5046</v>
      </c>
      <c r="AF57" s="476">
        <v>616871.63124999998</v>
      </c>
      <c r="AG57" s="476"/>
      <c r="AH57" s="476">
        <v>813302.20395</v>
      </c>
      <c r="AI57" s="476">
        <v>1778.9281699999999</v>
      </c>
      <c r="AJ57" s="476">
        <v>815081.13211999997</v>
      </c>
      <c r="AK57" s="478" t="s">
        <v>647</v>
      </c>
      <c r="AL57" s="476">
        <v>60276.395810000002</v>
      </c>
      <c r="AM57" s="476">
        <v>60.718429999999998</v>
      </c>
      <c r="AN57" s="476">
        <v>60337.114240000003</v>
      </c>
      <c r="AO57" s="476"/>
      <c r="AP57" s="476">
        <v>151768.73638999998</v>
      </c>
      <c r="AQ57" s="476">
        <v>48.634099999999997</v>
      </c>
      <c r="AR57" s="476">
        <v>151817.37049</v>
      </c>
      <c r="AS57" s="476"/>
      <c r="AT57" s="476">
        <v>97871.30257</v>
      </c>
      <c r="AU57" s="476">
        <v>0</v>
      </c>
      <c r="AV57" s="476">
        <v>97871.30257</v>
      </c>
      <c r="AW57" s="478" t="s">
        <v>647</v>
      </c>
      <c r="AX57" s="476">
        <v>121690.87294</v>
      </c>
      <c r="AY57" s="476">
        <v>162.20498000000001</v>
      </c>
      <c r="AZ57" s="476">
        <v>121853.07792</v>
      </c>
      <c r="BA57" s="476"/>
      <c r="BB57" s="476">
        <v>69144.13003</v>
      </c>
      <c r="BC57" s="476">
        <v>0</v>
      </c>
      <c r="BD57" s="476">
        <v>69144.13003</v>
      </c>
      <c r="BE57" s="476"/>
      <c r="BF57" s="476">
        <v>19625.474140000002</v>
      </c>
      <c r="BG57" s="476">
        <v>5133.1702300000006</v>
      </c>
      <c r="BH57" s="476">
        <v>24758.644370000002</v>
      </c>
      <c r="BI57" s="478" t="s">
        <v>647</v>
      </c>
      <c r="BJ57" s="476">
        <v>15391.228949999999</v>
      </c>
      <c r="BK57" s="476">
        <v>127.61203</v>
      </c>
      <c r="BL57" s="476">
        <v>15518.840980000001</v>
      </c>
      <c r="BM57" s="476"/>
      <c r="BN57" s="476">
        <v>18115.511629999997</v>
      </c>
      <c r="BO57" s="476">
        <v>353.40692999999999</v>
      </c>
      <c r="BP57" s="476">
        <v>18468.918559999998</v>
      </c>
      <c r="BQ57" s="476"/>
      <c r="BR57" s="476">
        <v>6532890.0732899988</v>
      </c>
      <c r="BS57" s="476">
        <v>55813.419170000008</v>
      </c>
      <c r="BT57" s="476">
        <v>6588703.4924600003</v>
      </c>
      <c r="BU57" s="478" t="s">
        <v>647</v>
      </c>
      <c r="BV57" s="476">
        <v>2159761.1360300002</v>
      </c>
      <c r="BW57" s="476">
        <v>66705.815789999993</v>
      </c>
      <c r="BX57" s="476">
        <v>2226466.9518200001</v>
      </c>
      <c r="BY57" s="476"/>
      <c r="BZ57" s="476">
        <v>6532890.0732899979</v>
      </c>
      <c r="CA57" s="476">
        <v>81053.203940000007</v>
      </c>
      <c r="CB57" s="476">
        <v>6613943.2772300001</v>
      </c>
    </row>
    <row r="58" spans="1:81" s="473" customFormat="1" ht="9" customHeight="1">
      <c r="A58" s="478" t="s">
        <v>648</v>
      </c>
      <c r="B58" s="476">
        <v>1850.729</v>
      </c>
      <c r="C58" s="476">
        <v>0</v>
      </c>
      <c r="D58" s="476">
        <v>1850.729</v>
      </c>
      <c r="E58" s="476"/>
      <c r="F58" s="476">
        <v>422.09350000000001</v>
      </c>
      <c r="G58" s="476">
        <v>0</v>
      </c>
      <c r="H58" s="476">
        <v>422.09350000000001</v>
      </c>
      <c r="I58" s="476"/>
      <c r="J58" s="476">
        <v>0</v>
      </c>
      <c r="K58" s="476">
        <v>6060.3937800000003</v>
      </c>
      <c r="L58" s="476">
        <v>6060.3937800000003</v>
      </c>
      <c r="M58" s="478" t="s">
        <v>648</v>
      </c>
      <c r="N58" s="476">
        <v>1025</v>
      </c>
      <c r="O58" s="476">
        <v>0</v>
      </c>
      <c r="P58" s="476">
        <v>1025</v>
      </c>
      <c r="Q58" s="476"/>
      <c r="R58" s="476">
        <v>0</v>
      </c>
      <c r="S58" s="476">
        <v>1437.3944100000001</v>
      </c>
      <c r="T58" s="476">
        <v>1437.3944100000001</v>
      </c>
      <c r="U58" s="476"/>
      <c r="V58" s="476">
        <v>0</v>
      </c>
      <c r="W58" s="476">
        <v>1601.232</v>
      </c>
      <c r="X58" s="476">
        <v>1601.232</v>
      </c>
      <c r="Y58" s="478" t="s">
        <v>648</v>
      </c>
      <c r="Z58" s="476">
        <v>148.5864</v>
      </c>
      <c r="AA58" s="476">
        <v>0</v>
      </c>
      <c r="AB58" s="476">
        <v>148.5864</v>
      </c>
      <c r="AC58" s="476"/>
      <c r="AD58" s="476">
        <v>1352.9998999999998</v>
      </c>
      <c r="AE58" s="476">
        <v>264.1508</v>
      </c>
      <c r="AF58" s="476">
        <v>1617.1507000000001</v>
      </c>
      <c r="AG58" s="476"/>
      <c r="AH58" s="476">
        <v>606.60172</v>
      </c>
      <c r="AI58" s="476">
        <v>179.83467999999999</v>
      </c>
      <c r="AJ58" s="476">
        <v>786.43640000000005</v>
      </c>
      <c r="AK58" s="478" t="s">
        <v>648</v>
      </c>
      <c r="AL58" s="476">
        <v>0</v>
      </c>
      <c r="AM58" s="476">
        <v>282.82625000000002</v>
      </c>
      <c r="AN58" s="476">
        <v>282.82625000000002</v>
      </c>
      <c r="AO58" s="476"/>
      <c r="AP58" s="476">
        <v>361.4</v>
      </c>
      <c r="AQ58" s="476">
        <v>659.85199999999998</v>
      </c>
      <c r="AR58" s="476">
        <v>1021.252</v>
      </c>
      <c r="AS58" s="476"/>
      <c r="AT58" s="476">
        <v>768.73739999999998</v>
      </c>
      <c r="AU58" s="476">
        <v>0</v>
      </c>
      <c r="AV58" s="476">
        <v>768.73739999999998</v>
      </c>
      <c r="AW58" s="478" t="s">
        <v>648</v>
      </c>
      <c r="AX58" s="476">
        <v>0</v>
      </c>
      <c r="AY58" s="476">
        <v>263.42076000000003</v>
      </c>
      <c r="AZ58" s="476">
        <v>263.42076000000003</v>
      </c>
      <c r="BA58" s="476"/>
      <c r="BB58" s="476">
        <v>1026.989</v>
      </c>
      <c r="BC58" s="476">
        <v>0</v>
      </c>
      <c r="BD58" s="476">
        <v>1026.989</v>
      </c>
      <c r="BE58" s="476"/>
      <c r="BF58" s="476">
        <v>2.4057600000000003</v>
      </c>
      <c r="BG58" s="476">
        <v>184.43567000000002</v>
      </c>
      <c r="BH58" s="476">
        <v>186.84143</v>
      </c>
      <c r="BI58" s="478" t="s">
        <v>648</v>
      </c>
      <c r="BJ58" s="476">
        <v>0</v>
      </c>
      <c r="BK58" s="476">
        <v>112.4285</v>
      </c>
      <c r="BL58" s="476">
        <v>112.4285</v>
      </c>
      <c r="BM58" s="476"/>
      <c r="BN58" s="476">
        <v>109.32659</v>
      </c>
      <c r="BO58" s="476">
        <v>1415.61373</v>
      </c>
      <c r="BP58" s="476">
        <v>1524.9403200000002</v>
      </c>
      <c r="BQ58" s="476"/>
      <c r="BR58" s="476">
        <v>7674.8692699999983</v>
      </c>
      <c r="BS58" s="476">
        <v>12461.582580000002</v>
      </c>
      <c r="BT58" s="476">
        <v>20136.451850000009</v>
      </c>
      <c r="BU58" s="478" t="s">
        <v>648</v>
      </c>
      <c r="BV58" s="476">
        <v>0</v>
      </c>
      <c r="BW58" s="476">
        <v>6060.3937800000003</v>
      </c>
      <c r="BX58" s="476">
        <v>6060.3937800000003</v>
      </c>
      <c r="BY58" s="476"/>
      <c r="BZ58" s="476">
        <v>7674.8692699999983</v>
      </c>
      <c r="CA58" s="476">
        <v>12461.582580000002</v>
      </c>
      <c r="CB58" s="476">
        <v>20136.451850000009</v>
      </c>
      <c r="CC58" s="472"/>
    </row>
    <row r="59" spans="1:81" s="473" customFormat="1" ht="9" customHeight="1">
      <c r="A59" s="478" t="s">
        <v>649</v>
      </c>
      <c r="B59" s="476">
        <v>713343.25519000005</v>
      </c>
      <c r="C59" s="476">
        <v>572299.14951999998</v>
      </c>
      <c r="D59" s="476">
        <v>1285642.4047100001</v>
      </c>
      <c r="E59" s="476"/>
      <c r="F59" s="476">
        <v>29466.132530000003</v>
      </c>
      <c r="G59" s="476">
        <v>0</v>
      </c>
      <c r="H59" s="476">
        <v>29466.132530000003</v>
      </c>
      <c r="I59" s="476"/>
      <c r="J59" s="476">
        <v>1164036.6088599998</v>
      </c>
      <c r="K59" s="476">
        <v>1570352.2095699999</v>
      </c>
      <c r="L59" s="476">
        <v>2734388.81843</v>
      </c>
      <c r="M59" s="478" t="s">
        <v>649</v>
      </c>
      <c r="N59" s="476">
        <v>90264.420819999999</v>
      </c>
      <c r="O59" s="476">
        <v>60432.61303</v>
      </c>
      <c r="P59" s="476">
        <v>150697.03385000001</v>
      </c>
      <c r="Q59" s="476"/>
      <c r="R59" s="476">
        <v>51919.758090000003</v>
      </c>
      <c r="S59" s="476">
        <v>37892.958659999997</v>
      </c>
      <c r="T59" s="476">
        <v>89812.716750000007</v>
      </c>
      <c r="U59" s="476"/>
      <c r="V59" s="476">
        <v>531532.63824999996</v>
      </c>
      <c r="W59" s="476">
        <v>191199.29694999999</v>
      </c>
      <c r="X59" s="476">
        <v>722731.93520000007</v>
      </c>
      <c r="Y59" s="478" t="s">
        <v>649</v>
      </c>
      <c r="Z59" s="476">
        <v>24898.708780000001</v>
      </c>
      <c r="AA59" s="476">
        <v>58132.95536</v>
      </c>
      <c r="AB59" s="476">
        <v>83031.664139999993</v>
      </c>
      <c r="AC59" s="476"/>
      <c r="AD59" s="476">
        <v>738828.2790499999</v>
      </c>
      <c r="AE59" s="476">
        <v>244462.02996000001</v>
      </c>
      <c r="AF59" s="476">
        <v>983290.30900999997</v>
      </c>
      <c r="AG59" s="476"/>
      <c r="AH59" s="476">
        <v>224260.18195</v>
      </c>
      <c r="AI59" s="476">
        <v>110023.68895</v>
      </c>
      <c r="AJ59" s="476">
        <v>334283.87089999998</v>
      </c>
      <c r="AK59" s="478" t="s">
        <v>649</v>
      </c>
      <c r="AL59" s="476">
        <v>27392.168670000003</v>
      </c>
      <c r="AM59" s="476">
        <v>16401.847979999999</v>
      </c>
      <c r="AN59" s="476">
        <v>43794.016649999998</v>
      </c>
      <c r="AO59" s="476"/>
      <c r="AP59" s="476">
        <v>189183.53852999999</v>
      </c>
      <c r="AQ59" s="476">
        <v>190040.53471000001</v>
      </c>
      <c r="AR59" s="476">
        <v>379224.07324</v>
      </c>
      <c r="AS59" s="476"/>
      <c r="AT59" s="476">
        <v>74636.770069999999</v>
      </c>
      <c r="AU59" s="476">
        <v>0</v>
      </c>
      <c r="AV59" s="476">
        <v>74636.770069999999</v>
      </c>
      <c r="AW59" s="478" t="s">
        <v>649</v>
      </c>
      <c r="AX59" s="476">
        <v>80179.270499999999</v>
      </c>
      <c r="AY59" s="476">
        <v>69462.603419999999</v>
      </c>
      <c r="AZ59" s="476">
        <v>149641.87391999998</v>
      </c>
      <c r="BA59" s="476"/>
      <c r="BB59" s="476">
        <v>53096.193939999997</v>
      </c>
      <c r="BC59" s="476">
        <v>0</v>
      </c>
      <c r="BD59" s="476">
        <v>53096.193939999997</v>
      </c>
      <c r="BE59" s="476"/>
      <c r="BF59" s="476">
        <v>1650.8949399999999</v>
      </c>
      <c r="BG59" s="476">
        <v>4101.1228499999997</v>
      </c>
      <c r="BH59" s="476">
        <v>5752.0177899999999</v>
      </c>
      <c r="BI59" s="478" t="s">
        <v>649</v>
      </c>
      <c r="BJ59" s="476">
        <v>2455.7120800000002</v>
      </c>
      <c r="BK59" s="476">
        <v>5264.2564599999996</v>
      </c>
      <c r="BL59" s="476">
        <v>7719.9685399999998</v>
      </c>
      <c r="BM59" s="476"/>
      <c r="BN59" s="476">
        <v>9082.2305299999989</v>
      </c>
      <c r="BO59" s="476">
        <v>9413.4146799999999</v>
      </c>
      <c r="BP59" s="476">
        <v>18495.645210000002</v>
      </c>
      <c r="BQ59" s="476"/>
      <c r="BR59" s="476">
        <v>4006226.76278</v>
      </c>
      <c r="BS59" s="476">
        <v>3139478.6820999994</v>
      </c>
      <c r="BT59" s="476">
        <v>7145705.4448799985</v>
      </c>
      <c r="BU59" s="478" t="s">
        <v>649</v>
      </c>
      <c r="BV59" s="476">
        <v>1164036.6088599998</v>
      </c>
      <c r="BW59" s="476">
        <v>1583527.08938</v>
      </c>
      <c r="BX59" s="476">
        <v>2747563.6982399998</v>
      </c>
      <c r="BY59" s="476"/>
      <c r="BZ59" s="476">
        <v>4006226.7627800005</v>
      </c>
      <c r="CA59" s="476">
        <v>3152653.5619099997</v>
      </c>
      <c r="CB59" s="476">
        <v>7158880.3246899983</v>
      </c>
    </row>
    <row r="60" spans="1:81" s="473" customFormat="1" ht="9" customHeight="1">
      <c r="A60" s="478" t="s">
        <v>650</v>
      </c>
      <c r="B60" s="476">
        <v>51413.145770000003</v>
      </c>
      <c r="C60" s="476">
        <v>0</v>
      </c>
      <c r="D60" s="476">
        <v>51413.145770000003</v>
      </c>
      <c r="E60" s="476"/>
      <c r="F60" s="476">
        <v>1884.8289300000001</v>
      </c>
      <c r="G60" s="476">
        <v>0</v>
      </c>
      <c r="H60" s="476">
        <v>1884.8289300000001</v>
      </c>
      <c r="I60" s="476"/>
      <c r="J60" s="476">
        <v>149838.89327999999</v>
      </c>
      <c r="K60" s="476">
        <v>2361.8167800000001</v>
      </c>
      <c r="L60" s="476">
        <v>152200.71006000001</v>
      </c>
      <c r="M60" s="478" t="s">
        <v>650</v>
      </c>
      <c r="N60" s="476">
        <v>5712.3573100000003</v>
      </c>
      <c r="O60" s="476">
        <v>3079.9559800000002</v>
      </c>
      <c r="P60" s="476">
        <v>8792.3132899999982</v>
      </c>
      <c r="Q60" s="476"/>
      <c r="R60" s="476">
        <v>13769.60593</v>
      </c>
      <c r="S60" s="476">
        <v>3524.3991000000001</v>
      </c>
      <c r="T60" s="476">
        <v>17294.00503</v>
      </c>
      <c r="U60" s="476"/>
      <c r="V60" s="476">
        <v>79962.688319999987</v>
      </c>
      <c r="W60" s="476">
        <v>15251.634980000001</v>
      </c>
      <c r="X60" s="476">
        <v>95214.323300000004</v>
      </c>
      <c r="Y60" s="478" t="s">
        <v>650</v>
      </c>
      <c r="Z60" s="476">
        <v>19751.207899999998</v>
      </c>
      <c r="AA60" s="476">
        <v>0</v>
      </c>
      <c r="AB60" s="476">
        <v>19751.207899999998</v>
      </c>
      <c r="AC60" s="476"/>
      <c r="AD60" s="476">
        <v>28766.09419</v>
      </c>
      <c r="AE60" s="476">
        <v>1525.3379399999999</v>
      </c>
      <c r="AF60" s="476">
        <v>30291.432129999997</v>
      </c>
      <c r="AG60" s="476"/>
      <c r="AH60" s="476">
        <v>9253.0253499999999</v>
      </c>
      <c r="AI60" s="476">
        <v>220.34817000000001</v>
      </c>
      <c r="AJ60" s="476">
        <v>9473.3735199999992</v>
      </c>
      <c r="AK60" s="478" t="s">
        <v>650</v>
      </c>
      <c r="AL60" s="476">
        <v>2131.32708</v>
      </c>
      <c r="AM60" s="476">
        <v>0</v>
      </c>
      <c r="AN60" s="476">
        <v>2131.32708</v>
      </c>
      <c r="AO60" s="476"/>
      <c r="AP60" s="476">
        <v>8624.4396699999998</v>
      </c>
      <c r="AQ60" s="476">
        <v>0</v>
      </c>
      <c r="AR60" s="476">
        <v>8624.4396699999998</v>
      </c>
      <c r="AS60" s="476"/>
      <c r="AT60" s="476">
        <v>4538.9409699999997</v>
      </c>
      <c r="AU60" s="476">
        <v>0</v>
      </c>
      <c r="AV60" s="476">
        <v>4538.9409699999997</v>
      </c>
      <c r="AW60" s="478" t="s">
        <v>650</v>
      </c>
      <c r="AX60" s="476">
        <v>1228.6983400000001</v>
      </c>
      <c r="AY60" s="476">
        <v>0</v>
      </c>
      <c r="AZ60" s="476">
        <v>1228.6983400000001</v>
      </c>
      <c r="BA60" s="476"/>
      <c r="BB60" s="476">
        <v>585.2014200000001</v>
      </c>
      <c r="BC60" s="476">
        <v>7.5836699999999997</v>
      </c>
      <c r="BD60" s="476">
        <v>592.78508999999997</v>
      </c>
      <c r="BE60" s="476"/>
      <c r="BF60" s="476">
        <v>1814.74029</v>
      </c>
      <c r="BG60" s="476">
        <v>7.5253300000000003</v>
      </c>
      <c r="BH60" s="476">
        <v>1822.2656200000001</v>
      </c>
      <c r="BI60" s="478" t="s">
        <v>650</v>
      </c>
      <c r="BJ60" s="476">
        <v>1451.9545900000001</v>
      </c>
      <c r="BK60" s="476">
        <v>1.3889200000000002</v>
      </c>
      <c r="BL60" s="476">
        <v>1453.3435099999999</v>
      </c>
      <c r="BM60" s="476"/>
      <c r="BN60" s="476">
        <v>331.71341000000001</v>
      </c>
      <c r="BO60" s="476">
        <v>55.309669999999997</v>
      </c>
      <c r="BP60" s="476">
        <v>387.02307999999999</v>
      </c>
      <c r="BQ60" s="476"/>
      <c r="BR60" s="476">
        <v>381058.86274999991</v>
      </c>
      <c r="BS60" s="476">
        <v>26035.300540000004</v>
      </c>
      <c r="BT60" s="476">
        <v>407094.16329000005</v>
      </c>
      <c r="BU60" s="478" t="s">
        <v>650</v>
      </c>
      <c r="BV60" s="476">
        <v>149838.89327999999</v>
      </c>
      <c r="BW60" s="476">
        <v>2702.2294999999999</v>
      </c>
      <c r="BX60" s="476">
        <v>152541.12278000001</v>
      </c>
      <c r="BY60" s="476"/>
      <c r="BZ60" s="476">
        <v>381058.86274999991</v>
      </c>
      <c r="CA60" s="476">
        <v>26375.713260000004</v>
      </c>
      <c r="CB60" s="476">
        <v>407434.57601000008</v>
      </c>
    </row>
    <row r="61" spans="1:81" s="473" customFormat="1" ht="5.0999999999999996" customHeight="1">
      <c r="A61" s="478"/>
      <c r="B61" s="476"/>
      <c r="C61" s="476"/>
      <c r="D61" s="476"/>
      <c r="E61" s="476"/>
      <c r="F61" s="476"/>
      <c r="G61" s="476"/>
      <c r="H61" s="476"/>
      <c r="I61" s="476"/>
      <c r="J61" s="476"/>
      <c r="K61" s="476"/>
      <c r="L61" s="476"/>
      <c r="M61" s="478"/>
      <c r="N61" s="476"/>
      <c r="O61" s="476"/>
      <c r="P61" s="476"/>
      <c r="Q61" s="476"/>
      <c r="R61" s="476"/>
      <c r="S61" s="476"/>
      <c r="T61" s="476"/>
      <c r="U61" s="476"/>
      <c r="V61" s="476"/>
      <c r="W61" s="476"/>
      <c r="X61" s="476"/>
      <c r="Y61" s="478"/>
      <c r="Z61" s="476"/>
      <c r="AA61" s="476"/>
      <c r="AB61" s="476"/>
      <c r="AC61" s="476"/>
      <c r="AD61" s="476"/>
      <c r="AE61" s="476"/>
      <c r="AF61" s="476"/>
      <c r="AG61" s="476"/>
      <c r="AH61" s="476"/>
      <c r="AI61" s="476"/>
      <c r="AJ61" s="476"/>
      <c r="AK61" s="478"/>
      <c r="AL61" s="476"/>
      <c r="AM61" s="476"/>
      <c r="AN61" s="476"/>
      <c r="AO61" s="476"/>
      <c r="AP61" s="476"/>
      <c r="AQ61" s="476"/>
      <c r="AR61" s="476"/>
      <c r="AS61" s="476"/>
      <c r="AT61" s="476"/>
      <c r="AU61" s="476"/>
      <c r="AV61" s="476"/>
      <c r="AW61" s="478"/>
      <c r="AX61" s="476"/>
      <c r="AY61" s="476"/>
      <c r="AZ61" s="476"/>
      <c r="BA61" s="476"/>
      <c r="BB61" s="476"/>
      <c r="BC61" s="476"/>
      <c r="BD61" s="476"/>
      <c r="BE61" s="476"/>
      <c r="BF61" s="476"/>
      <c r="BG61" s="476"/>
      <c r="BH61" s="476"/>
      <c r="BI61" s="478"/>
      <c r="BJ61" s="476"/>
      <c r="BK61" s="476"/>
      <c r="BL61" s="476"/>
      <c r="BM61" s="476"/>
      <c r="BN61" s="476"/>
      <c r="BO61" s="476"/>
      <c r="BP61" s="476"/>
      <c r="BQ61" s="476"/>
      <c r="BR61" s="476"/>
      <c r="BS61" s="476"/>
      <c r="BT61" s="476"/>
      <c r="BU61" s="478"/>
      <c r="BV61" s="476"/>
      <c r="BW61" s="476"/>
      <c r="BX61" s="476"/>
      <c r="BY61" s="476"/>
      <c r="BZ61" s="476"/>
      <c r="CA61" s="476"/>
      <c r="CB61" s="476"/>
    </row>
    <row r="62" spans="1:81" s="473" customFormat="1" ht="8.1" customHeight="1">
      <c r="A62" s="470" t="s">
        <v>651</v>
      </c>
      <c r="B62" s="471">
        <v>1590696.4908199999</v>
      </c>
      <c r="C62" s="471">
        <v>1199693.1087200001</v>
      </c>
      <c r="D62" s="471">
        <v>2790389.5995399999</v>
      </c>
      <c r="E62" s="471"/>
      <c r="F62" s="471">
        <v>2173.3861900000002</v>
      </c>
      <c r="G62" s="471">
        <v>4860.9142199999997</v>
      </c>
      <c r="H62" s="471">
        <v>7034.3004099999998</v>
      </c>
      <c r="I62" s="471"/>
      <c r="J62" s="471">
        <v>3891931.7286399999</v>
      </c>
      <c r="K62" s="471">
        <v>2788348.7900700001</v>
      </c>
      <c r="L62" s="471">
        <v>6680280.5187100004</v>
      </c>
      <c r="M62" s="470" t="s">
        <v>651</v>
      </c>
      <c r="N62" s="471">
        <v>-2816.9550899999999</v>
      </c>
      <c r="O62" s="471">
        <v>13882.53377</v>
      </c>
      <c r="P62" s="471">
        <v>11065.578680000001</v>
      </c>
      <c r="Q62" s="471"/>
      <c r="R62" s="471">
        <v>-6578.6080099999999</v>
      </c>
      <c r="S62" s="471">
        <v>276914.51829000004</v>
      </c>
      <c r="T62" s="471">
        <v>270335.91027999995</v>
      </c>
      <c r="U62" s="471"/>
      <c r="V62" s="471">
        <v>1034383.1069700001</v>
      </c>
      <c r="W62" s="471">
        <v>260940.73864</v>
      </c>
      <c r="X62" s="471">
        <v>1295323.84561</v>
      </c>
      <c r="Y62" s="470" t="s">
        <v>651</v>
      </c>
      <c r="Z62" s="471">
        <v>252795.36762</v>
      </c>
      <c r="AA62" s="471">
        <v>275603.74601999996</v>
      </c>
      <c r="AB62" s="471">
        <v>528399.11364</v>
      </c>
      <c r="AC62" s="471"/>
      <c r="AD62" s="471">
        <v>869263.36211999995</v>
      </c>
      <c r="AE62" s="471">
        <v>462922.48200999998</v>
      </c>
      <c r="AF62" s="471">
        <v>1332185.8441300001</v>
      </c>
      <c r="AG62" s="471"/>
      <c r="AH62" s="471">
        <v>479073.64314</v>
      </c>
      <c r="AI62" s="471">
        <v>-114192.1816</v>
      </c>
      <c r="AJ62" s="471">
        <v>364881.46154000005</v>
      </c>
      <c r="AK62" s="470" t="s">
        <v>651</v>
      </c>
      <c r="AL62" s="471">
        <v>-21989.01888</v>
      </c>
      <c r="AM62" s="471">
        <v>26212.579879999998</v>
      </c>
      <c r="AN62" s="471">
        <v>4223.5609999999997</v>
      </c>
      <c r="AO62" s="471"/>
      <c r="AP62" s="471">
        <v>135226.86227000001</v>
      </c>
      <c r="AQ62" s="471">
        <v>-188539.25288999997</v>
      </c>
      <c r="AR62" s="471">
        <v>-53312.390619999998</v>
      </c>
      <c r="AS62" s="471"/>
      <c r="AT62" s="471">
        <v>-74304.890419999996</v>
      </c>
      <c r="AU62" s="471">
        <v>384455.15999000001</v>
      </c>
      <c r="AV62" s="471">
        <v>310150.26957</v>
      </c>
      <c r="AW62" s="470" t="s">
        <v>651</v>
      </c>
      <c r="AX62" s="471">
        <v>-30411.44598</v>
      </c>
      <c r="AY62" s="471">
        <v>-69537.846189999997</v>
      </c>
      <c r="AZ62" s="471">
        <v>-99949.292170000001</v>
      </c>
      <c r="BA62" s="471"/>
      <c r="BB62" s="471">
        <v>13495.534460000001</v>
      </c>
      <c r="BC62" s="471">
        <v>1166.0663300000001</v>
      </c>
      <c r="BD62" s="471">
        <v>14661.600789999999</v>
      </c>
      <c r="BE62" s="471"/>
      <c r="BF62" s="471">
        <v>17461.926589999999</v>
      </c>
      <c r="BG62" s="471">
        <v>52954.586189999995</v>
      </c>
      <c r="BH62" s="471">
        <v>70416.512780000005</v>
      </c>
      <c r="BI62" s="470" t="s">
        <v>651</v>
      </c>
      <c r="BJ62" s="471">
        <v>-221.17295999999999</v>
      </c>
      <c r="BK62" s="471">
        <v>18410.389440000003</v>
      </c>
      <c r="BL62" s="471">
        <v>18189.216479999999</v>
      </c>
      <c r="BM62" s="471"/>
      <c r="BN62" s="471">
        <v>-18788.057760000003</v>
      </c>
      <c r="BO62" s="471">
        <v>24655.045739999998</v>
      </c>
      <c r="BP62" s="471">
        <v>5866.9879800000008</v>
      </c>
      <c r="BQ62" s="471"/>
      <c r="BR62" s="471">
        <v>8131391.2597199995</v>
      </c>
      <c r="BS62" s="471">
        <v>5418751.3786300002</v>
      </c>
      <c r="BT62" s="471">
        <v>13550142.638350001</v>
      </c>
      <c r="BU62" s="470" t="s">
        <v>651</v>
      </c>
      <c r="BV62" s="471">
        <v>3891931.7286999999</v>
      </c>
      <c r="BW62" s="471">
        <v>2803149.2468099999</v>
      </c>
      <c r="BX62" s="471">
        <v>6695080.9755100003</v>
      </c>
      <c r="BY62" s="471"/>
      <c r="BZ62" s="471">
        <v>8131391.25978</v>
      </c>
      <c r="CA62" s="471">
        <v>5433551.8353700005</v>
      </c>
      <c r="CB62" s="471">
        <v>13564943.095150001</v>
      </c>
    </row>
    <row r="63" spans="1:81" s="479" customFormat="1" ht="5.0999999999999996" customHeight="1">
      <c r="A63" s="478"/>
      <c r="B63" s="482"/>
      <c r="C63" s="482"/>
      <c r="D63" s="482"/>
      <c r="E63" s="482"/>
      <c r="F63" s="482"/>
      <c r="G63" s="482"/>
      <c r="H63" s="482"/>
      <c r="I63" s="482"/>
      <c r="J63" s="482"/>
      <c r="K63" s="482"/>
      <c r="L63" s="482"/>
      <c r="M63" s="478"/>
      <c r="N63" s="482"/>
      <c r="O63" s="482"/>
      <c r="P63" s="482"/>
      <c r="Q63" s="482"/>
      <c r="R63" s="482"/>
      <c r="S63" s="482"/>
      <c r="T63" s="482"/>
      <c r="U63" s="482"/>
      <c r="V63" s="482"/>
      <c r="W63" s="482"/>
      <c r="X63" s="482"/>
      <c r="Y63" s="478"/>
      <c r="Z63" s="482"/>
      <c r="AA63" s="482"/>
      <c r="AB63" s="482"/>
      <c r="AC63" s="482"/>
      <c r="AD63" s="482"/>
      <c r="AE63" s="482"/>
      <c r="AF63" s="482"/>
      <c r="AG63" s="482"/>
      <c r="AH63" s="482"/>
      <c r="AI63" s="482"/>
      <c r="AJ63" s="482"/>
      <c r="AK63" s="478"/>
      <c r="AL63" s="482"/>
      <c r="AM63" s="482"/>
      <c r="AN63" s="482"/>
      <c r="AO63" s="482"/>
      <c r="AP63" s="482"/>
      <c r="AQ63" s="482"/>
      <c r="AR63" s="482"/>
      <c r="AS63" s="482"/>
      <c r="AT63" s="482"/>
      <c r="AU63" s="482"/>
      <c r="AV63" s="482"/>
      <c r="AW63" s="478"/>
      <c r="AX63" s="482"/>
      <c r="AY63" s="482"/>
      <c r="AZ63" s="482"/>
      <c r="BA63" s="482"/>
      <c r="BB63" s="482"/>
      <c r="BC63" s="482"/>
      <c r="BD63" s="482"/>
      <c r="BE63" s="482"/>
      <c r="BF63" s="482"/>
      <c r="BG63" s="482"/>
      <c r="BH63" s="482"/>
      <c r="BI63" s="478"/>
      <c r="BJ63" s="482"/>
      <c r="BK63" s="482"/>
      <c r="BL63" s="482"/>
      <c r="BM63" s="482"/>
      <c r="BN63" s="482"/>
      <c r="BO63" s="482"/>
      <c r="BP63" s="482"/>
      <c r="BQ63" s="482"/>
      <c r="BR63" s="482"/>
      <c r="BS63" s="482"/>
      <c r="BT63" s="482"/>
      <c r="BU63" s="478"/>
      <c r="BV63" s="482"/>
      <c r="BW63" s="482"/>
      <c r="BX63" s="482"/>
      <c r="BY63" s="482"/>
      <c r="BZ63" s="482"/>
      <c r="CA63" s="482"/>
      <c r="CB63" s="482"/>
    </row>
    <row r="64" spans="1:81" s="473" customFormat="1" ht="8.1" customHeight="1">
      <c r="A64" s="470" t="s">
        <v>652</v>
      </c>
      <c r="B64" s="471">
        <v>382183.25312999997</v>
      </c>
      <c r="C64" s="471">
        <v>42207.450830000002</v>
      </c>
      <c r="D64" s="471">
        <v>424390.70395999996</v>
      </c>
      <c r="E64" s="471"/>
      <c r="F64" s="471">
        <v>10398.37437</v>
      </c>
      <c r="G64" s="471">
        <v>-58.23274</v>
      </c>
      <c r="H64" s="471">
        <v>10340.14163</v>
      </c>
      <c r="I64" s="471"/>
      <c r="J64" s="471">
        <v>500619.45141000004</v>
      </c>
      <c r="K64" s="471">
        <v>-93093.757819999999</v>
      </c>
      <c r="L64" s="471">
        <v>407525.69358999998</v>
      </c>
      <c r="M64" s="470" t="s">
        <v>652</v>
      </c>
      <c r="N64" s="471">
        <v>11542.1037</v>
      </c>
      <c r="O64" s="471">
        <v>1706.30412</v>
      </c>
      <c r="P64" s="471">
        <v>13248.40782</v>
      </c>
      <c r="Q64" s="471"/>
      <c r="R64" s="471">
        <v>21688.90697</v>
      </c>
      <c r="S64" s="471">
        <v>2375.7491500000001</v>
      </c>
      <c r="T64" s="471">
        <v>24064.65612</v>
      </c>
      <c r="U64" s="471"/>
      <c r="V64" s="471">
        <v>333805.29014999996</v>
      </c>
      <c r="W64" s="471">
        <v>-18707.66732</v>
      </c>
      <c r="X64" s="471">
        <v>315097.62283000001</v>
      </c>
      <c r="Y64" s="470" t="s">
        <v>652</v>
      </c>
      <c r="Z64" s="471">
        <v>7442.4888700000001</v>
      </c>
      <c r="AA64" s="471">
        <v>1802.7388900000001</v>
      </c>
      <c r="AB64" s="471">
        <v>9245.2277599999998</v>
      </c>
      <c r="AC64" s="471"/>
      <c r="AD64" s="471">
        <v>224135.85871999999</v>
      </c>
      <c r="AE64" s="471">
        <v>-1589.07026</v>
      </c>
      <c r="AF64" s="471">
        <v>222546.78846000001</v>
      </c>
      <c r="AG64" s="471"/>
      <c r="AH64" s="471">
        <v>51219.119119999996</v>
      </c>
      <c r="AI64" s="471">
        <v>0</v>
      </c>
      <c r="AJ64" s="471">
        <v>51219.119119999996</v>
      </c>
      <c r="AK64" s="470" t="s">
        <v>652</v>
      </c>
      <c r="AL64" s="471">
        <v>-5491.3125999999993</v>
      </c>
      <c r="AM64" s="471">
        <v>-377.72012000000001</v>
      </c>
      <c r="AN64" s="471">
        <v>-5869.0327200000002</v>
      </c>
      <c r="AO64" s="471"/>
      <c r="AP64" s="471">
        <v>59506.612860000001</v>
      </c>
      <c r="AQ64" s="471">
        <v>22.242229999999999</v>
      </c>
      <c r="AR64" s="471">
        <v>59528.855090000005</v>
      </c>
      <c r="AS64" s="471"/>
      <c r="AT64" s="471">
        <v>15120.344570000001</v>
      </c>
      <c r="AU64" s="471">
        <v>0</v>
      </c>
      <c r="AV64" s="471">
        <v>15120.344570000001</v>
      </c>
      <c r="AW64" s="470" t="s">
        <v>652</v>
      </c>
      <c r="AX64" s="471">
        <v>34610.128659999995</v>
      </c>
      <c r="AY64" s="471">
        <v>0</v>
      </c>
      <c r="AZ64" s="471">
        <v>34610.128659999995</v>
      </c>
      <c r="BA64" s="471"/>
      <c r="BB64" s="471">
        <v>12033.044689999999</v>
      </c>
      <c r="BC64" s="471">
        <v>51.652430000000003</v>
      </c>
      <c r="BD64" s="471">
        <v>12084.697119999999</v>
      </c>
      <c r="BE64" s="471"/>
      <c r="BF64" s="471">
        <v>-2614.6233099999999</v>
      </c>
      <c r="BG64" s="471">
        <v>-565.92108999999994</v>
      </c>
      <c r="BH64" s="471">
        <v>-3180.5443999999998</v>
      </c>
      <c r="BI64" s="470" t="s">
        <v>652</v>
      </c>
      <c r="BJ64" s="471">
        <v>658.07920999999999</v>
      </c>
      <c r="BK64" s="471">
        <v>162.72858000000002</v>
      </c>
      <c r="BL64" s="471">
        <v>820.80779000000007</v>
      </c>
      <c r="BM64" s="471"/>
      <c r="BN64" s="471">
        <v>9761.6748699999989</v>
      </c>
      <c r="BO64" s="471">
        <v>92.035820000000001</v>
      </c>
      <c r="BP64" s="471">
        <v>9853.7106899999999</v>
      </c>
      <c r="BQ64" s="471"/>
      <c r="BR64" s="471">
        <v>1666618.7953899996</v>
      </c>
      <c r="BS64" s="471">
        <v>-65971.467299999989</v>
      </c>
      <c r="BT64" s="471">
        <v>1600647.3280899995</v>
      </c>
      <c r="BU64" s="470" t="s">
        <v>652</v>
      </c>
      <c r="BV64" s="471">
        <v>500619.45141000004</v>
      </c>
      <c r="BW64" s="471">
        <v>-88776.381280000001</v>
      </c>
      <c r="BX64" s="471">
        <v>411843.07013000001</v>
      </c>
      <c r="BY64" s="471"/>
      <c r="BZ64" s="471">
        <v>1666618.7953899996</v>
      </c>
      <c r="CA64" s="471">
        <v>-61654.090759999992</v>
      </c>
      <c r="CB64" s="471">
        <v>1604964.7046299996</v>
      </c>
    </row>
    <row r="65" spans="1:81" s="479" customFormat="1" ht="9" customHeight="1">
      <c r="A65" s="478" t="s">
        <v>653</v>
      </c>
      <c r="B65" s="476">
        <v>21347.581870000002</v>
      </c>
      <c r="C65" s="476">
        <v>-2848.3096399999999</v>
      </c>
      <c r="D65" s="476">
        <v>18499.272229999999</v>
      </c>
      <c r="E65" s="476"/>
      <c r="F65" s="476">
        <v>499.45858000000004</v>
      </c>
      <c r="G65" s="476">
        <v>-56.092680000000001</v>
      </c>
      <c r="H65" s="476">
        <v>443.36590000000001</v>
      </c>
      <c r="I65" s="476"/>
      <c r="J65" s="476">
        <v>33064.336670000004</v>
      </c>
      <c r="K65" s="476">
        <v>-106701.66770000001</v>
      </c>
      <c r="L65" s="476">
        <v>-73637.331030000001</v>
      </c>
      <c r="M65" s="478" t="s">
        <v>653</v>
      </c>
      <c r="N65" s="476">
        <v>-5071.45669</v>
      </c>
      <c r="O65" s="476">
        <v>-2064.0046899999998</v>
      </c>
      <c r="P65" s="476">
        <v>-7135.4613799999997</v>
      </c>
      <c r="Q65" s="476"/>
      <c r="R65" s="476">
        <v>-3471.9728999999998</v>
      </c>
      <c r="S65" s="476">
        <v>1736.5707299999999</v>
      </c>
      <c r="T65" s="476">
        <v>-1735.4021699999998</v>
      </c>
      <c r="U65" s="476"/>
      <c r="V65" s="476">
        <v>-1277.6512</v>
      </c>
      <c r="W65" s="476">
        <v>-18540.218809999998</v>
      </c>
      <c r="X65" s="476">
        <v>-19817.870010000002</v>
      </c>
      <c r="Y65" s="478" t="s">
        <v>653</v>
      </c>
      <c r="Z65" s="476">
        <v>1460.0130100000001</v>
      </c>
      <c r="AA65" s="476">
        <v>1802.7388900000001</v>
      </c>
      <c r="AB65" s="476">
        <v>3262.7518999999998</v>
      </c>
      <c r="AC65" s="476"/>
      <c r="AD65" s="476">
        <v>-22021.063019999998</v>
      </c>
      <c r="AE65" s="476">
        <v>-2784.6551899999999</v>
      </c>
      <c r="AF65" s="476">
        <v>-24805.718209999999</v>
      </c>
      <c r="AG65" s="476"/>
      <c r="AH65" s="476">
        <v>0</v>
      </c>
      <c r="AI65" s="476">
        <v>0</v>
      </c>
      <c r="AJ65" s="476">
        <v>0</v>
      </c>
      <c r="AK65" s="478" t="s">
        <v>653</v>
      </c>
      <c r="AL65" s="476">
        <v>-11982.630070000001</v>
      </c>
      <c r="AM65" s="476">
        <v>-434.34767999999997</v>
      </c>
      <c r="AN65" s="476">
        <v>-12416.97775</v>
      </c>
      <c r="AO65" s="476"/>
      <c r="AP65" s="476">
        <v>-1.2901100000000001</v>
      </c>
      <c r="AQ65" s="476">
        <v>0</v>
      </c>
      <c r="AR65" s="476">
        <v>-1.2901100000000001</v>
      </c>
      <c r="AS65" s="476"/>
      <c r="AT65" s="476">
        <v>2202.9909700000003</v>
      </c>
      <c r="AU65" s="476">
        <v>0</v>
      </c>
      <c r="AV65" s="476">
        <v>2202.9909700000003</v>
      </c>
      <c r="AW65" s="478" t="s">
        <v>653</v>
      </c>
      <c r="AX65" s="476">
        <v>0</v>
      </c>
      <c r="AY65" s="476">
        <v>0</v>
      </c>
      <c r="AZ65" s="476">
        <v>0</v>
      </c>
      <c r="BA65" s="476"/>
      <c r="BB65" s="476">
        <v>20.523240000000001</v>
      </c>
      <c r="BC65" s="476">
        <v>51.652430000000003</v>
      </c>
      <c r="BD65" s="476">
        <v>72.175669999999997</v>
      </c>
      <c r="BE65" s="476"/>
      <c r="BF65" s="476">
        <v>-3009.5009</v>
      </c>
      <c r="BG65" s="476">
        <v>-693.65746999999999</v>
      </c>
      <c r="BH65" s="476">
        <v>-3703.1583700000001</v>
      </c>
      <c r="BI65" s="478" t="s">
        <v>653</v>
      </c>
      <c r="BJ65" s="476">
        <v>-1902.5700099999999</v>
      </c>
      <c r="BK65" s="476">
        <v>162.893</v>
      </c>
      <c r="BL65" s="476">
        <v>-1739.6770100000001</v>
      </c>
      <c r="BM65" s="476"/>
      <c r="BN65" s="476">
        <v>0</v>
      </c>
      <c r="BO65" s="476">
        <v>91.68486</v>
      </c>
      <c r="BP65" s="476">
        <v>91.68486</v>
      </c>
      <c r="BQ65" s="476"/>
      <c r="BR65" s="476">
        <v>9856.7694400000109</v>
      </c>
      <c r="BS65" s="476">
        <v>-130277.41395000003</v>
      </c>
      <c r="BT65" s="476">
        <v>-120420.64451000003</v>
      </c>
      <c r="BU65" s="478" t="s">
        <v>653</v>
      </c>
      <c r="BV65" s="476">
        <v>33064.336670000004</v>
      </c>
      <c r="BW65" s="476">
        <v>-106701.66770000001</v>
      </c>
      <c r="BX65" s="476">
        <v>-73637.331030000001</v>
      </c>
      <c r="BY65" s="476"/>
      <c r="BZ65" s="476">
        <v>9856.7694400000109</v>
      </c>
      <c r="CA65" s="476">
        <v>-130277.41395000003</v>
      </c>
      <c r="CB65" s="476">
        <v>-120420.64451000003</v>
      </c>
    </row>
    <row r="66" spans="1:81" s="473" customFormat="1" ht="9" customHeight="1">
      <c r="A66" s="478" t="s">
        <v>654</v>
      </c>
      <c r="B66" s="476">
        <v>-11830.119970000002</v>
      </c>
      <c r="C66" s="476">
        <v>0</v>
      </c>
      <c r="D66" s="476">
        <v>-11830.119970000002</v>
      </c>
      <c r="E66" s="476"/>
      <c r="F66" s="476">
        <v>0</v>
      </c>
      <c r="G66" s="476">
        <v>0</v>
      </c>
      <c r="H66" s="476">
        <v>0</v>
      </c>
      <c r="I66" s="476"/>
      <c r="J66" s="476">
        <v>0</v>
      </c>
      <c r="K66" s="476">
        <v>-67.563109999999995</v>
      </c>
      <c r="L66" s="476">
        <v>-67.563109999999995</v>
      </c>
      <c r="M66" s="478" t="s">
        <v>654</v>
      </c>
      <c r="N66" s="476">
        <v>0</v>
      </c>
      <c r="O66" s="476">
        <v>0</v>
      </c>
      <c r="P66" s="476">
        <v>0</v>
      </c>
      <c r="Q66" s="476"/>
      <c r="R66" s="476">
        <v>15.7036</v>
      </c>
      <c r="S66" s="476">
        <v>0</v>
      </c>
      <c r="T66" s="476">
        <v>15.7036</v>
      </c>
      <c r="U66" s="476"/>
      <c r="V66" s="476">
        <v>231315</v>
      </c>
      <c r="W66" s="476">
        <v>0</v>
      </c>
      <c r="X66" s="476">
        <v>231315</v>
      </c>
      <c r="Y66" s="478" t="s">
        <v>654</v>
      </c>
      <c r="Z66" s="476">
        <v>0</v>
      </c>
      <c r="AA66" s="476">
        <v>0</v>
      </c>
      <c r="AB66" s="476">
        <v>0</v>
      </c>
      <c r="AC66" s="476"/>
      <c r="AD66" s="476">
        <v>0</v>
      </c>
      <c r="AE66" s="476">
        <v>0</v>
      </c>
      <c r="AF66" s="476">
        <v>0</v>
      </c>
      <c r="AG66" s="476"/>
      <c r="AH66" s="476">
        <v>0</v>
      </c>
      <c r="AI66" s="476">
        <v>0</v>
      </c>
      <c r="AJ66" s="476">
        <v>0</v>
      </c>
      <c r="AK66" s="478" t="s">
        <v>654</v>
      </c>
      <c r="AL66" s="476">
        <v>0</v>
      </c>
      <c r="AM66" s="476">
        <v>0</v>
      </c>
      <c r="AN66" s="476">
        <v>0</v>
      </c>
      <c r="AO66" s="476"/>
      <c r="AP66" s="476">
        <v>0</v>
      </c>
      <c r="AQ66" s="476">
        <v>0</v>
      </c>
      <c r="AR66" s="476">
        <v>0</v>
      </c>
      <c r="AS66" s="476"/>
      <c r="AT66" s="476">
        <v>0</v>
      </c>
      <c r="AU66" s="476">
        <v>0</v>
      </c>
      <c r="AV66" s="476">
        <v>0</v>
      </c>
      <c r="AW66" s="478" t="s">
        <v>654</v>
      </c>
      <c r="AX66" s="476">
        <v>0</v>
      </c>
      <c r="AY66" s="476">
        <v>0</v>
      </c>
      <c r="AZ66" s="476">
        <v>0</v>
      </c>
      <c r="BA66" s="476"/>
      <c r="BB66" s="476">
        <v>1328.3064199999999</v>
      </c>
      <c r="BC66" s="476">
        <v>0</v>
      </c>
      <c r="BD66" s="476">
        <v>1328.3064199999999</v>
      </c>
      <c r="BE66" s="476"/>
      <c r="BF66" s="476">
        <v>0</v>
      </c>
      <c r="BG66" s="476">
        <v>0</v>
      </c>
      <c r="BH66" s="476">
        <v>0</v>
      </c>
      <c r="BI66" s="478" t="s">
        <v>654</v>
      </c>
      <c r="BJ66" s="476">
        <v>0</v>
      </c>
      <c r="BK66" s="476">
        <v>0</v>
      </c>
      <c r="BL66" s="476">
        <v>0</v>
      </c>
      <c r="BM66" s="476"/>
      <c r="BN66" s="476">
        <v>0</v>
      </c>
      <c r="BO66" s="476">
        <v>0</v>
      </c>
      <c r="BP66" s="476">
        <v>0</v>
      </c>
      <c r="BQ66" s="476"/>
      <c r="BR66" s="476">
        <v>220828.89005000002</v>
      </c>
      <c r="BS66" s="476">
        <v>-67.563109999999995</v>
      </c>
      <c r="BT66" s="476">
        <v>220761.32694</v>
      </c>
      <c r="BU66" s="478" t="s">
        <v>654</v>
      </c>
      <c r="BV66" s="476">
        <v>0</v>
      </c>
      <c r="BW66" s="476">
        <v>-67.563109999999995</v>
      </c>
      <c r="BX66" s="476">
        <v>-67.563109999999995</v>
      </c>
      <c r="BY66" s="476"/>
      <c r="BZ66" s="476">
        <v>220828.89005000002</v>
      </c>
      <c r="CA66" s="476">
        <v>-67.563109999999995</v>
      </c>
      <c r="CB66" s="476">
        <v>220761.32694</v>
      </c>
      <c r="CC66" s="472"/>
    </row>
    <row r="67" spans="1:81" s="473" customFormat="1" ht="9" customHeight="1">
      <c r="A67" s="478" t="s">
        <v>655</v>
      </c>
      <c r="B67" s="476">
        <v>13576.32547</v>
      </c>
      <c r="C67" s="476">
        <v>23330.054909999999</v>
      </c>
      <c r="D67" s="476">
        <v>36906.380380000002</v>
      </c>
      <c r="E67" s="476"/>
      <c r="F67" s="476">
        <v>679.79425000000003</v>
      </c>
      <c r="G67" s="476">
        <v>0</v>
      </c>
      <c r="H67" s="476">
        <v>679.79425000000003</v>
      </c>
      <c r="I67" s="476"/>
      <c r="J67" s="476">
        <v>-1304.7086099999999</v>
      </c>
      <c r="K67" s="476">
        <v>7406.9630099999995</v>
      </c>
      <c r="L67" s="476">
        <v>6102.2544000000007</v>
      </c>
      <c r="M67" s="478" t="s">
        <v>655</v>
      </c>
      <c r="N67" s="476">
        <v>-1262.3209299999999</v>
      </c>
      <c r="O67" s="476">
        <v>3734.0264900000002</v>
      </c>
      <c r="P67" s="476">
        <v>2471.7055599999999</v>
      </c>
      <c r="Q67" s="476"/>
      <c r="R67" s="476">
        <v>-7177.5159100000001</v>
      </c>
      <c r="S67" s="476">
        <v>639.17842000000007</v>
      </c>
      <c r="T67" s="476">
        <v>-6538.3374899999999</v>
      </c>
      <c r="U67" s="476"/>
      <c r="V67" s="476">
        <v>4841.7425499999999</v>
      </c>
      <c r="W67" s="476">
        <v>-317.72439000000003</v>
      </c>
      <c r="X67" s="476">
        <v>4524.0181600000005</v>
      </c>
      <c r="Y67" s="478" t="s">
        <v>655</v>
      </c>
      <c r="Z67" s="476">
        <v>846.79451000000006</v>
      </c>
      <c r="AA67" s="476">
        <v>0</v>
      </c>
      <c r="AB67" s="476">
        <v>846.79451000000006</v>
      </c>
      <c r="AC67" s="476"/>
      <c r="AD67" s="476">
        <v>3516.4190400000002</v>
      </c>
      <c r="AE67" s="476">
        <v>766.98212000000001</v>
      </c>
      <c r="AF67" s="476">
        <v>4283.4011600000003</v>
      </c>
      <c r="AG67" s="476"/>
      <c r="AH67" s="476">
        <v>0</v>
      </c>
      <c r="AI67" s="476">
        <v>0</v>
      </c>
      <c r="AJ67" s="476">
        <v>0</v>
      </c>
      <c r="AK67" s="478" t="s">
        <v>655</v>
      </c>
      <c r="AL67" s="476">
        <v>-451.91154999999998</v>
      </c>
      <c r="AM67" s="476">
        <v>-0.82025000000000003</v>
      </c>
      <c r="AN67" s="476">
        <v>-452.73179999999996</v>
      </c>
      <c r="AO67" s="476"/>
      <c r="AP67" s="476">
        <v>6809.2201399999994</v>
      </c>
      <c r="AQ67" s="476">
        <v>22.242229999999999</v>
      </c>
      <c r="AR67" s="476">
        <v>6831.4623700000002</v>
      </c>
      <c r="AS67" s="476"/>
      <c r="AT67" s="476">
        <v>442.63204000000002</v>
      </c>
      <c r="AU67" s="476">
        <v>0</v>
      </c>
      <c r="AV67" s="476">
        <v>442.63204000000002</v>
      </c>
      <c r="AW67" s="478" t="s">
        <v>655</v>
      </c>
      <c r="AX67" s="476">
        <v>3391.4145099999996</v>
      </c>
      <c r="AY67" s="476">
        <v>0</v>
      </c>
      <c r="AZ67" s="476">
        <v>3391.4145099999996</v>
      </c>
      <c r="BA67" s="476"/>
      <c r="BB67" s="476">
        <v>507.72373999999996</v>
      </c>
      <c r="BC67" s="476">
        <v>0</v>
      </c>
      <c r="BD67" s="476">
        <v>507.72373999999996</v>
      </c>
      <c r="BE67" s="476"/>
      <c r="BF67" s="476">
        <v>0</v>
      </c>
      <c r="BG67" s="476">
        <v>0</v>
      </c>
      <c r="BH67" s="476">
        <v>0</v>
      </c>
      <c r="BI67" s="478" t="s">
        <v>655</v>
      </c>
      <c r="BJ67" s="476">
        <v>-0.49260000000000004</v>
      </c>
      <c r="BK67" s="476">
        <v>-8.3070000000000005E-2</v>
      </c>
      <c r="BL67" s="476">
        <v>-0.5756699999999999</v>
      </c>
      <c r="BM67" s="476"/>
      <c r="BN67" s="476">
        <v>0</v>
      </c>
      <c r="BO67" s="476">
        <v>0</v>
      </c>
      <c r="BP67" s="476">
        <v>0</v>
      </c>
      <c r="BQ67" s="476"/>
      <c r="BR67" s="476">
        <v>24415.11665</v>
      </c>
      <c r="BS67" s="476">
        <v>35580.819470000002</v>
      </c>
      <c r="BT67" s="476">
        <v>59995.936120000006</v>
      </c>
      <c r="BU67" s="478" t="s">
        <v>655</v>
      </c>
      <c r="BV67" s="476">
        <v>-1304.7086099999999</v>
      </c>
      <c r="BW67" s="476">
        <v>7406.9630099999995</v>
      </c>
      <c r="BX67" s="476">
        <v>6102.2544000000007</v>
      </c>
      <c r="BY67" s="476"/>
      <c r="BZ67" s="476">
        <v>24415.11665</v>
      </c>
      <c r="CA67" s="476">
        <v>35580.819470000002</v>
      </c>
      <c r="CB67" s="476">
        <v>59995.936120000006</v>
      </c>
      <c r="CC67" s="472"/>
    </row>
    <row r="68" spans="1:81" s="473" customFormat="1" ht="9" customHeight="1">
      <c r="A68" s="478" t="s">
        <v>656</v>
      </c>
      <c r="B68" s="476">
        <v>-3977.4432000000002</v>
      </c>
      <c r="C68" s="476">
        <v>0</v>
      </c>
      <c r="D68" s="476">
        <v>-3977.4432000000002</v>
      </c>
      <c r="E68" s="476"/>
      <c r="F68" s="476">
        <v>328.59980999999999</v>
      </c>
      <c r="G68" s="476">
        <v>0</v>
      </c>
      <c r="H68" s="476">
        <v>328.59980999999999</v>
      </c>
      <c r="I68" s="476"/>
      <c r="J68" s="476">
        <v>-20534.74323</v>
      </c>
      <c r="K68" s="476">
        <v>0</v>
      </c>
      <c r="L68" s="476">
        <v>-20534.74323</v>
      </c>
      <c r="M68" s="478" t="s">
        <v>656</v>
      </c>
      <c r="N68" s="476">
        <v>891.32492000000002</v>
      </c>
      <c r="O68" s="476">
        <v>0</v>
      </c>
      <c r="P68" s="476">
        <v>891.32492000000002</v>
      </c>
      <c r="Q68" s="476"/>
      <c r="R68" s="476">
        <v>-6008.5411299999996</v>
      </c>
      <c r="S68" s="476">
        <v>0</v>
      </c>
      <c r="T68" s="476">
        <v>-6008.5411299999996</v>
      </c>
      <c r="U68" s="476"/>
      <c r="V68" s="476">
        <v>19397.360089999998</v>
      </c>
      <c r="W68" s="476">
        <v>0</v>
      </c>
      <c r="X68" s="476">
        <v>19397.360089999998</v>
      </c>
      <c r="Y68" s="478" t="s">
        <v>656</v>
      </c>
      <c r="Z68" s="476">
        <v>0</v>
      </c>
      <c r="AA68" s="476">
        <v>0</v>
      </c>
      <c r="AB68" s="476">
        <v>0</v>
      </c>
      <c r="AC68" s="476"/>
      <c r="AD68" s="476">
        <v>3606.4031299999997</v>
      </c>
      <c r="AE68" s="476">
        <v>0</v>
      </c>
      <c r="AF68" s="476">
        <v>3606.4031299999997</v>
      </c>
      <c r="AG68" s="476"/>
      <c r="AH68" s="476">
        <v>11.424719999999999</v>
      </c>
      <c r="AI68" s="476">
        <v>0</v>
      </c>
      <c r="AJ68" s="476">
        <v>11.424719999999999</v>
      </c>
      <c r="AK68" s="478" t="s">
        <v>656</v>
      </c>
      <c r="AL68" s="476">
        <v>1955.5613999999998</v>
      </c>
      <c r="AM68" s="476">
        <v>0</v>
      </c>
      <c r="AN68" s="476">
        <v>1955.5613999999998</v>
      </c>
      <c r="AO68" s="476"/>
      <c r="AP68" s="476">
        <v>0</v>
      </c>
      <c r="AQ68" s="476">
        <v>0</v>
      </c>
      <c r="AR68" s="476">
        <v>0</v>
      </c>
      <c r="AS68" s="476"/>
      <c r="AT68" s="476">
        <v>1082.1322</v>
      </c>
      <c r="AU68" s="476">
        <v>0</v>
      </c>
      <c r="AV68" s="476">
        <v>1082.1322</v>
      </c>
      <c r="AW68" s="478" t="s">
        <v>656</v>
      </c>
      <c r="AX68" s="476">
        <v>0</v>
      </c>
      <c r="AY68" s="476">
        <v>0</v>
      </c>
      <c r="AZ68" s="476">
        <v>0</v>
      </c>
      <c r="BA68" s="476"/>
      <c r="BB68" s="476">
        <v>0</v>
      </c>
      <c r="BC68" s="476">
        <v>0</v>
      </c>
      <c r="BD68" s="476">
        <v>0</v>
      </c>
      <c r="BE68" s="476"/>
      <c r="BF68" s="476">
        <v>0</v>
      </c>
      <c r="BG68" s="476">
        <v>0</v>
      </c>
      <c r="BH68" s="476">
        <v>0</v>
      </c>
      <c r="BI68" s="478" t="s">
        <v>656</v>
      </c>
      <c r="BJ68" s="476">
        <v>0</v>
      </c>
      <c r="BK68" s="476">
        <v>0</v>
      </c>
      <c r="BL68" s="476">
        <v>0</v>
      </c>
      <c r="BM68" s="476"/>
      <c r="BN68" s="476">
        <v>0</v>
      </c>
      <c r="BO68" s="476">
        <v>0</v>
      </c>
      <c r="BP68" s="476">
        <v>0</v>
      </c>
      <c r="BQ68" s="476"/>
      <c r="BR68" s="476">
        <v>-3247.921290000003</v>
      </c>
      <c r="BS68" s="476">
        <v>0</v>
      </c>
      <c r="BT68" s="476">
        <v>-3247.921290000003</v>
      </c>
      <c r="BU68" s="478" t="s">
        <v>656</v>
      </c>
      <c r="BV68" s="476">
        <v>-20534.74323</v>
      </c>
      <c r="BW68" s="476">
        <v>0</v>
      </c>
      <c r="BX68" s="476">
        <v>-20534.74323</v>
      </c>
      <c r="BY68" s="476"/>
      <c r="BZ68" s="476">
        <v>-3247.921290000002</v>
      </c>
      <c r="CA68" s="476">
        <v>0</v>
      </c>
      <c r="CB68" s="476">
        <v>-3247.921290000002</v>
      </c>
    </row>
    <row r="69" spans="1:81" s="473" customFormat="1" ht="9" customHeight="1">
      <c r="A69" s="478" t="s">
        <v>657</v>
      </c>
      <c r="B69" s="476">
        <v>87240.35514</v>
      </c>
      <c r="C69" s="476">
        <v>21725.705559999999</v>
      </c>
      <c r="D69" s="476">
        <v>108966.0607</v>
      </c>
      <c r="E69" s="476"/>
      <c r="F69" s="476">
        <v>3883.0880400000001</v>
      </c>
      <c r="G69" s="476">
        <v>-2.1400600000000001</v>
      </c>
      <c r="H69" s="476">
        <v>3880.9479799999999</v>
      </c>
      <c r="I69" s="476"/>
      <c r="J69" s="476">
        <v>116489.16290000001</v>
      </c>
      <c r="K69" s="476">
        <v>6268.5099800000007</v>
      </c>
      <c r="L69" s="476">
        <v>122757.67288</v>
      </c>
      <c r="M69" s="478" t="s">
        <v>657</v>
      </c>
      <c r="N69" s="476">
        <v>995.91615000000002</v>
      </c>
      <c r="O69" s="476">
        <v>36.282319999999999</v>
      </c>
      <c r="P69" s="476">
        <v>1032.19847</v>
      </c>
      <c r="Q69" s="476"/>
      <c r="R69" s="476">
        <v>927.41098</v>
      </c>
      <c r="S69" s="476">
        <v>0</v>
      </c>
      <c r="T69" s="476">
        <v>927.41098</v>
      </c>
      <c r="U69" s="476"/>
      <c r="V69" s="476">
        <v>5164.4476799999993</v>
      </c>
      <c r="W69" s="476">
        <v>150.27588</v>
      </c>
      <c r="X69" s="476">
        <v>5314.7235599999995</v>
      </c>
      <c r="Y69" s="478" t="s">
        <v>657</v>
      </c>
      <c r="Z69" s="476">
        <v>291.69766999999996</v>
      </c>
      <c r="AA69" s="476">
        <v>0</v>
      </c>
      <c r="AB69" s="476">
        <v>291.69766999999996</v>
      </c>
      <c r="AC69" s="476"/>
      <c r="AD69" s="476">
        <v>3446.1914300000003</v>
      </c>
      <c r="AE69" s="476">
        <v>428.60280999999998</v>
      </c>
      <c r="AF69" s="476">
        <v>3874.7942400000002</v>
      </c>
      <c r="AG69" s="476"/>
      <c r="AH69" s="476">
        <v>-558.90949000000001</v>
      </c>
      <c r="AI69" s="476">
        <v>0</v>
      </c>
      <c r="AJ69" s="476">
        <v>-558.90949000000001</v>
      </c>
      <c r="AK69" s="478" t="s">
        <v>657</v>
      </c>
      <c r="AL69" s="476">
        <v>393.18165000000005</v>
      </c>
      <c r="AM69" s="476">
        <v>57.447809999999997</v>
      </c>
      <c r="AN69" s="476">
        <v>450.62945999999999</v>
      </c>
      <c r="AO69" s="476"/>
      <c r="AP69" s="476">
        <v>432.80158</v>
      </c>
      <c r="AQ69" s="476">
        <v>0</v>
      </c>
      <c r="AR69" s="476">
        <v>432.80158</v>
      </c>
      <c r="AS69" s="476"/>
      <c r="AT69" s="476">
        <v>0</v>
      </c>
      <c r="AU69" s="476">
        <v>0</v>
      </c>
      <c r="AV69" s="476">
        <v>0</v>
      </c>
      <c r="AW69" s="478" t="s">
        <v>657</v>
      </c>
      <c r="AX69" s="476">
        <v>2146.74316</v>
      </c>
      <c r="AY69" s="476">
        <v>0</v>
      </c>
      <c r="AZ69" s="476">
        <v>2146.74316</v>
      </c>
      <c r="BA69" s="476"/>
      <c r="BB69" s="476">
        <v>3719.4000300000002</v>
      </c>
      <c r="BC69" s="476">
        <v>0</v>
      </c>
      <c r="BD69" s="476">
        <v>3719.4000300000002</v>
      </c>
      <c r="BE69" s="476"/>
      <c r="BF69" s="476">
        <v>0</v>
      </c>
      <c r="BG69" s="476">
        <v>127.73638000000001</v>
      </c>
      <c r="BH69" s="476">
        <v>127.73638000000001</v>
      </c>
      <c r="BI69" s="478" t="s">
        <v>657</v>
      </c>
      <c r="BJ69" s="476">
        <v>0</v>
      </c>
      <c r="BK69" s="476">
        <v>-8.1350000000000006E-2</v>
      </c>
      <c r="BL69" s="476">
        <v>-8.1350000000000006E-2</v>
      </c>
      <c r="BM69" s="476"/>
      <c r="BN69" s="476">
        <v>24.75</v>
      </c>
      <c r="BO69" s="476">
        <v>0.35095999999999999</v>
      </c>
      <c r="BP69" s="476">
        <v>25.100960000000001</v>
      </c>
      <c r="BQ69" s="476"/>
      <c r="BR69" s="476">
        <v>224596.23692000002</v>
      </c>
      <c r="BS69" s="476">
        <v>28792.690289999999</v>
      </c>
      <c r="BT69" s="476">
        <v>253388.92720999999</v>
      </c>
      <c r="BU69" s="478" t="s">
        <v>657</v>
      </c>
      <c r="BV69" s="476">
        <v>116489.16290000001</v>
      </c>
      <c r="BW69" s="476">
        <v>6268.5099800000007</v>
      </c>
      <c r="BX69" s="476">
        <v>122757.67288</v>
      </c>
      <c r="BY69" s="476"/>
      <c r="BZ69" s="476">
        <v>224596.23692000002</v>
      </c>
      <c r="CA69" s="476">
        <v>28792.690289999999</v>
      </c>
      <c r="CB69" s="476">
        <v>253388.92720999999</v>
      </c>
    </row>
    <row r="70" spans="1:81" s="473" customFormat="1" ht="9" customHeight="1">
      <c r="A70" s="478" t="s">
        <v>658</v>
      </c>
      <c r="B70" s="476">
        <v>130252.29481000001</v>
      </c>
      <c r="C70" s="476">
        <v>0</v>
      </c>
      <c r="D70" s="476">
        <v>130252.29481000001</v>
      </c>
      <c r="E70" s="476"/>
      <c r="F70" s="476">
        <v>3019.3574100000001</v>
      </c>
      <c r="G70" s="476">
        <v>0</v>
      </c>
      <c r="H70" s="476">
        <v>3019.3574100000001</v>
      </c>
      <c r="I70" s="476"/>
      <c r="J70" s="476">
        <v>97235.747739999992</v>
      </c>
      <c r="K70" s="476">
        <v>0</v>
      </c>
      <c r="L70" s="476">
        <v>97235.747739999992</v>
      </c>
      <c r="M70" s="478" t="s">
        <v>658</v>
      </c>
      <c r="N70" s="476">
        <v>7186.3767400000006</v>
      </c>
      <c r="O70" s="476">
        <v>0</v>
      </c>
      <c r="P70" s="476">
        <v>7186.3767400000006</v>
      </c>
      <c r="Q70" s="476"/>
      <c r="R70" s="476">
        <v>12483.78224</v>
      </c>
      <c r="S70" s="476">
        <v>0</v>
      </c>
      <c r="T70" s="476">
        <v>12483.78224</v>
      </c>
      <c r="U70" s="476"/>
      <c r="V70" s="476">
        <v>32050.38809</v>
      </c>
      <c r="W70" s="476">
        <v>0</v>
      </c>
      <c r="X70" s="476">
        <v>32050.38809</v>
      </c>
      <c r="Y70" s="478" t="s">
        <v>658</v>
      </c>
      <c r="Z70" s="476">
        <v>4600.08266</v>
      </c>
      <c r="AA70" s="476">
        <v>0</v>
      </c>
      <c r="AB70" s="476">
        <v>4600.08266</v>
      </c>
      <c r="AC70" s="476"/>
      <c r="AD70" s="476">
        <v>72221.363329999993</v>
      </c>
      <c r="AE70" s="476">
        <v>0</v>
      </c>
      <c r="AF70" s="476">
        <v>72221.363329999993</v>
      </c>
      <c r="AG70" s="476"/>
      <c r="AH70" s="476">
        <v>16264.187820000001</v>
      </c>
      <c r="AI70" s="476">
        <v>0</v>
      </c>
      <c r="AJ70" s="476">
        <v>16264.187820000001</v>
      </c>
      <c r="AK70" s="478" t="s">
        <v>658</v>
      </c>
      <c r="AL70" s="476">
        <v>1920.8244199999999</v>
      </c>
      <c r="AM70" s="476">
        <v>0</v>
      </c>
      <c r="AN70" s="476">
        <v>1920.8244199999999</v>
      </c>
      <c r="AO70" s="476"/>
      <c r="AP70" s="476">
        <v>10869.65092</v>
      </c>
      <c r="AQ70" s="476">
        <v>0</v>
      </c>
      <c r="AR70" s="476">
        <v>10869.65092</v>
      </c>
      <c r="AS70" s="476"/>
      <c r="AT70" s="476">
        <v>2472.6057999999998</v>
      </c>
      <c r="AU70" s="476">
        <v>0</v>
      </c>
      <c r="AV70" s="476">
        <v>2472.6057999999998</v>
      </c>
      <c r="AW70" s="478" t="s">
        <v>658</v>
      </c>
      <c r="AX70" s="476">
        <v>3141.28386</v>
      </c>
      <c r="AY70" s="476">
        <v>0</v>
      </c>
      <c r="AZ70" s="476">
        <v>3141.28386</v>
      </c>
      <c r="BA70" s="476"/>
      <c r="BB70" s="476">
        <v>5214.8372300000001</v>
      </c>
      <c r="BC70" s="476">
        <v>0</v>
      </c>
      <c r="BD70" s="476">
        <v>5214.8372300000001</v>
      </c>
      <c r="BE70" s="476"/>
      <c r="BF70" s="476">
        <v>342.02840000000003</v>
      </c>
      <c r="BG70" s="476">
        <v>0</v>
      </c>
      <c r="BH70" s="476">
        <v>342.02840000000003</v>
      </c>
      <c r="BI70" s="478" t="s">
        <v>658</v>
      </c>
      <c r="BJ70" s="476">
        <v>1857.55305</v>
      </c>
      <c r="BK70" s="476">
        <v>0</v>
      </c>
      <c r="BL70" s="476">
        <v>1857.55305</v>
      </c>
      <c r="BM70" s="476"/>
      <c r="BN70" s="476">
        <v>1216.2233999999999</v>
      </c>
      <c r="BO70" s="476">
        <v>0</v>
      </c>
      <c r="BP70" s="476">
        <v>1216.2233999999999</v>
      </c>
      <c r="BQ70" s="476"/>
      <c r="BR70" s="476">
        <v>402348.58792000014</v>
      </c>
      <c r="BS70" s="476">
        <v>0</v>
      </c>
      <c r="BT70" s="476">
        <v>402348.58792000014</v>
      </c>
      <c r="BU70" s="478" t="s">
        <v>658</v>
      </c>
      <c r="BV70" s="476">
        <v>97235.747739999992</v>
      </c>
      <c r="BW70" s="476">
        <v>694.61104</v>
      </c>
      <c r="BX70" s="476">
        <v>97930.358779999995</v>
      </c>
      <c r="BY70" s="476"/>
      <c r="BZ70" s="476">
        <v>402348.58792000019</v>
      </c>
      <c r="CA70" s="476">
        <v>694.61104</v>
      </c>
      <c r="CB70" s="476">
        <v>403043.19896000018</v>
      </c>
    </row>
    <row r="71" spans="1:81" s="473" customFormat="1" ht="9" customHeight="1">
      <c r="A71" s="478" t="s">
        <v>659</v>
      </c>
      <c r="B71" s="476">
        <v>145574.25900999998</v>
      </c>
      <c r="C71" s="476">
        <v>0</v>
      </c>
      <c r="D71" s="476">
        <v>145574.25900999998</v>
      </c>
      <c r="E71" s="476"/>
      <c r="F71" s="476">
        <v>1988.07628</v>
      </c>
      <c r="G71" s="476">
        <v>0</v>
      </c>
      <c r="H71" s="476">
        <v>1988.07628</v>
      </c>
      <c r="I71" s="476"/>
      <c r="J71" s="476">
        <v>275669.65594000003</v>
      </c>
      <c r="K71" s="476">
        <v>0</v>
      </c>
      <c r="L71" s="476">
        <v>275669.65594000003</v>
      </c>
      <c r="M71" s="478" t="s">
        <v>659</v>
      </c>
      <c r="N71" s="476">
        <v>8802.2635100000007</v>
      </c>
      <c r="O71" s="476">
        <v>0</v>
      </c>
      <c r="P71" s="476">
        <v>8802.2635100000007</v>
      </c>
      <c r="Q71" s="476"/>
      <c r="R71" s="476">
        <v>24920.040089999999</v>
      </c>
      <c r="S71" s="476">
        <v>0</v>
      </c>
      <c r="T71" s="476">
        <v>24920.040089999999</v>
      </c>
      <c r="U71" s="476"/>
      <c r="V71" s="476">
        <v>42314.002939999998</v>
      </c>
      <c r="W71" s="476">
        <v>0</v>
      </c>
      <c r="X71" s="476">
        <v>42314.002939999998</v>
      </c>
      <c r="Y71" s="478" t="s">
        <v>659</v>
      </c>
      <c r="Z71" s="476">
        <v>243.90102000000002</v>
      </c>
      <c r="AA71" s="476">
        <v>0</v>
      </c>
      <c r="AB71" s="476">
        <v>243.90102000000002</v>
      </c>
      <c r="AC71" s="476"/>
      <c r="AD71" s="476">
        <v>163366.54480999999</v>
      </c>
      <c r="AE71" s="476">
        <v>0</v>
      </c>
      <c r="AF71" s="476">
        <v>163366.54480999999</v>
      </c>
      <c r="AG71" s="476"/>
      <c r="AH71" s="476">
        <v>35502.416069999999</v>
      </c>
      <c r="AI71" s="476">
        <v>0</v>
      </c>
      <c r="AJ71" s="476">
        <v>35502.416069999999</v>
      </c>
      <c r="AK71" s="478" t="s">
        <v>659</v>
      </c>
      <c r="AL71" s="476">
        <v>2673.6615499999998</v>
      </c>
      <c r="AM71" s="476">
        <v>0</v>
      </c>
      <c r="AN71" s="476">
        <v>2673.6615499999998</v>
      </c>
      <c r="AO71" s="476"/>
      <c r="AP71" s="476">
        <v>41396.230329999999</v>
      </c>
      <c r="AQ71" s="476">
        <v>0</v>
      </c>
      <c r="AR71" s="476">
        <v>41396.230329999999</v>
      </c>
      <c r="AS71" s="476"/>
      <c r="AT71" s="476">
        <v>8919.9835600000006</v>
      </c>
      <c r="AU71" s="476">
        <v>0</v>
      </c>
      <c r="AV71" s="476">
        <v>8919.9835600000006</v>
      </c>
      <c r="AW71" s="478" t="s">
        <v>659</v>
      </c>
      <c r="AX71" s="476">
        <v>25930.687129999998</v>
      </c>
      <c r="AY71" s="476">
        <v>0</v>
      </c>
      <c r="AZ71" s="476">
        <v>25930.687129999998</v>
      </c>
      <c r="BA71" s="476"/>
      <c r="BB71" s="476">
        <v>1242.2540300000001</v>
      </c>
      <c r="BC71" s="476">
        <v>0</v>
      </c>
      <c r="BD71" s="476">
        <v>1242.2540300000001</v>
      </c>
      <c r="BE71" s="476"/>
      <c r="BF71" s="476">
        <v>52.84919</v>
      </c>
      <c r="BG71" s="476">
        <v>0</v>
      </c>
      <c r="BH71" s="476">
        <v>52.84919</v>
      </c>
      <c r="BI71" s="478" t="s">
        <v>659</v>
      </c>
      <c r="BJ71" s="476">
        <v>703.58877000000007</v>
      </c>
      <c r="BK71" s="476">
        <v>0</v>
      </c>
      <c r="BL71" s="476">
        <v>703.58877000000007</v>
      </c>
      <c r="BM71" s="476"/>
      <c r="BN71" s="476">
        <v>8520.70147</v>
      </c>
      <c r="BO71" s="476">
        <v>0</v>
      </c>
      <c r="BP71" s="476">
        <v>8520.70147</v>
      </c>
      <c r="BQ71" s="476"/>
      <c r="BR71" s="476">
        <v>787821.11569999997</v>
      </c>
      <c r="BS71" s="476">
        <v>0</v>
      </c>
      <c r="BT71" s="476">
        <v>787821.11569999997</v>
      </c>
      <c r="BU71" s="478" t="s">
        <v>659</v>
      </c>
      <c r="BV71" s="476">
        <v>275669.65594000003</v>
      </c>
      <c r="BW71" s="476">
        <v>3622.7655</v>
      </c>
      <c r="BX71" s="476">
        <v>279292.42144000001</v>
      </c>
      <c r="BY71" s="476"/>
      <c r="BZ71" s="476">
        <v>787821.11569999997</v>
      </c>
      <c r="CA71" s="476">
        <v>3622.7655</v>
      </c>
      <c r="CB71" s="476">
        <v>791443.88119999995</v>
      </c>
    </row>
    <row r="72" spans="1:81" s="473" customFormat="1" ht="5.0999999999999996" customHeight="1">
      <c r="A72" s="478"/>
      <c r="B72" s="476"/>
      <c r="C72" s="476"/>
      <c r="D72" s="476"/>
      <c r="E72" s="476"/>
      <c r="F72" s="476"/>
      <c r="G72" s="476"/>
      <c r="H72" s="476"/>
      <c r="I72" s="476"/>
      <c r="J72" s="476"/>
      <c r="K72" s="476"/>
      <c r="L72" s="476"/>
      <c r="M72" s="478"/>
      <c r="N72" s="476"/>
      <c r="O72" s="476"/>
      <c r="P72" s="476"/>
      <c r="Q72" s="476"/>
      <c r="R72" s="476"/>
      <c r="S72" s="476"/>
      <c r="T72" s="476"/>
      <c r="U72" s="476"/>
      <c r="V72" s="476"/>
      <c r="W72" s="476"/>
      <c r="X72" s="476"/>
      <c r="Y72" s="478"/>
      <c r="Z72" s="476"/>
      <c r="AA72" s="476"/>
      <c r="AB72" s="476"/>
      <c r="AC72" s="476"/>
      <c r="AD72" s="476"/>
      <c r="AE72" s="476"/>
      <c r="AF72" s="476"/>
      <c r="AG72" s="476"/>
      <c r="AH72" s="476"/>
      <c r="AI72" s="476"/>
      <c r="AJ72" s="476"/>
      <c r="AK72" s="478"/>
      <c r="AL72" s="476"/>
      <c r="AM72" s="476"/>
      <c r="AN72" s="476"/>
      <c r="AO72" s="476"/>
      <c r="AP72" s="476"/>
      <c r="AQ72" s="476"/>
      <c r="AR72" s="476"/>
      <c r="AS72" s="476"/>
      <c r="AT72" s="476"/>
      <c r="AU72" s="476"/>
      <c r="AV72" s="476"/>
      <c r="AW72" s="478"/>
      <c r="AX72" s="476"/>
      <c r="AY72" s="476"/>
      <c r="AZ72" s="476"/>
      <c r="BA72" s="476"/>
      <c r="BB72" s="476"/>
      <c r="BC72" s="476"/>
      <c r="BD72" s="476"/>
      <c r="BE72" s="476"/>
      <c r="BF72" s="476"/>
      <c r="BG72" s="476"/>
      <c r="BH72" s="476"/>
      <c r="BI72" s="478"/>
      <c r="BJ72" s="476"/>
      <c r="BK72" s="476"/>
      <c r="BL72" s="476"/>
      <c r="BM72" s="476"/>
      <c r="BN72" s="476"/>
      <c r="BO72" s="476"/>
      <c r="BP72" s="476"/>
      <c r="BQ72" s="476"/>
      <c r="BR72" s="476"/>
      <c r="BS72" s="476"/>
      <c r="BT72" s="476"/>
      <c r="BU72" s="478"/>
      <c r="BV72" s="476"/>
      <c r="BW72" s="476"/>
      <c r="BX72" s="476"/>
      <c r="BY72" s="476"/>
      <c r="BZ72" s="476"/>
      <c r="CA72" s="476"/>
      <c r="CB72" s="476"/>
    </row>
    <row r="73" spans="1:81" s="479" customFormat="1" ht="9.75" customHeight="1">
      <c r="A73" s="470" t="s">
        <v>660</v>
      </c>
      <c r="B73" s="471">
        <v>61194.643520000005</v>
      </c>
      <c r="C73" s="471">
        <v>-7063.0277000000006</v>
      </c>
      <c r="D73" s="471">
        <v>54131.615819999999</v>
      </c>
      <c r="E73" s="471"/>
      <c r="F73" s="471">
        <v>10271.03664</v>
      </c>
      <c r="G73" s="471">
        <v>-34.021840000000005</v>
      </c>
      <c r="H73" s="471">
        <v>10237.014800000001</v>
      </c>
      <c r="I73" s="471"/>
      <c r="J73" s="471">
        <v>-184787.84956</v>
      </c>
      <c r="K73" s="471">
        <v>85920.285709999996</v>
      </c>
      <c r="L73" s="471">
        <v>-98867.563849999991</v>
      </c>
      <c r="M73" s="470" t="s">
        <v>660</v>
      </c>
      <c r="N73" s="471">
        <v>-54492.254489999999</v>
      </c>
      <c r="O73" s="471">
        <v>54214.86277</v>
      </c>
      <c r="P73" s="471">
        <v>-277.39172000000002</v>
      </c>
      <c r="Q73" s="471"/>
      <c r="R73" s="471">
        <v>-14460.8262</v>
      </c>
      <c r="S73" s="471">
        <v>-3675.5965899999997</v>
      </c>
      <c r="T73" s="471">
        <v>-18136.422790000001</v>
      </c>
      <c r="U73" s="471"/>
      <c r="V73" s="471">
        <v>17372.384530000003</v>
      </c>
      <c r="W73" s="471">
        <v>13790.26269</v>
      </c>
      <c r="X73" s="471">
        <v>31162.647219999999</v>
      </c>
      <c r="Y73" s="470" t="s">
        <v>660</v>
      </c>
      <c r="Z73" s="471">
        <v>15700.280570000001</v>
      </c>
      <c r="AA73" s="471">
        <v>0</v>
      </c>
      <c r="AB73" s="471">
        <v>15700.280570000001</v>
      </c>
      <c r="AC73" s="471"/>
      <c r="AD73" s="471">
        <v>-18566.70566</v>
      </c>
      <c r="AE73" s="471">
        <v>35450.764450000002</v>
      </c>
      <c r="AF73" s="471">
        <v>16884.058789999999</v>
      </c>
      <c r="AG73" s="471"/>
      <c r="AH73" s="471">
        <v>-39215.383270000006</v>
      </c>
      <c r="AI73" s="471">
        <v>437.36853000000002</v>
      </c>
      <c r="AJ73" s="471">
        <v>-38778.014739999999</v>
      </c>
      <c r="AK73" s="470" t="s">
        <v>660</v>
      </c>
      <c r="AL73" s="471">
        <v>1055.1561499999998</v>
      </c>
      <c r="AM73" s="471">
        <v>1166.0677700000001</v>
      </c>
      <c r="AN73" s="471">
        <v>2221.2239199999999</v>
      </c>
      <c r="AO73" s="471"/>
      <c r="AP73" s="471">
        <v>19085.754670000002</v>
      </c>
      <c r="AQ73" s="471">
        <v>27598.914239999998</v>
      </c>
      <c r="AR73" s="471">
        <v>46684.668909999993</v>
      </c>
      <c r="AS73" s="471"/>
      <c r="AT73" s="471">
        <v>2110.0370099999996</v>
      </c>
      <c r="AU73" s="471">
        <v>0</v>
      </c>
      <c r="AV73" s="471">
        <v>2110.0370099999996</v>
      </c>
      <c r="AW73" s="470" t="s">
        <v>660</v>
      </c>
      <c r="AX73" s="471">
        <v>20427.28356</v>
      </c>
      <c r="AY73" s="471">
        <v>3851.2461000000003</v>
      </c>
      <c r="AZ73" s="471">
        <v>24278.52966</v>
      </c>
      <c r="BA73" s="471"/>
      <c r="BB73" s="471">
        <v>-2391.0038</v>
      </c>
      <c r="BC73" s="471">
        <v>225.47883000000002</v>
      </c>
      <c r="BD73" s="471">
        <v>-2165.5249700000004</v>
      </c>
      <c r="BE73" s="471"/>
      <c r="BF73" s="471">
        <v>-472.51367999999997</v>
      </c>
      <c r="BG73" s="471">
        <v>25.939049999999998</v>
      </c>
      <c r="BH73" s="471">
        <v>-446.57463000000001</v>
      </c>
      <c r="BI73" s="470" t="s">
        <v>660</v>
      </c>
      <c r="BJ73" s="471">
        <v>709.82406000000003</v>
      </c>
      <c r="BK73" s="471">
        <v>-11.10675</v>
      </c>
      <c r="BL73" s="471">
        <v>698.71731000000011</v>
      </c>
      <c r="BM73" s="471"/>
      <c r="BN73" s="471">
        <v>-15.606159999999999</v>
      </c>
      <c r="BO73" s="471">
        <v>5.2981300000000005</v>
      </c>
      <c r="BP73" s="471">
        <v>-10.30803</v>
      </c>
      <c r="BQ73" s="471"/>
      <c r="BR73" s="471">
        <v>-166475.74211000002</v>
      </c>
      <c r="BS73" s="471">
        <v>211902.73538999999</v>
      </c>
      <c r="BT73" s="471">
        <v>45426.993280000002</v>
      </c>
      <c r="BU73" s="470" t="s">
        <v>660</v>
      </c>
      <c r="BV73" s="471">
        <v>-184787.84956</v>
      </c>
      <c r="BW73" s="471">
        <v>85902.316989999992</v>
      </c>
      <c r="BX73" s="471">
        <v>-98885.532569999996</v>
      </c>
      <c r="BY73" s="471"/>
      <c r="BZ73" s="471">
        <v>-166475.74211000002</v>
      </c>
      <c r="CA73" s="471">
        <v>211884.76666999998</v>
      </c>
      <c r="CB73" s="471">
        <v>45409.024560000005</v>
      </c>
    </row>
    <row r="74" spans="1:81" s="473" customFormat="1" ht="5.0999999999999996" customHeight="1">
      <c r="A74" s="478"/>
      <c r="B74" s="476"/>
      <c r="C74" s="476"/>
      <c r="D74" s="476"/>
      <c r="E74" s="476"/>
      <c r="F74" s="476"/>
      <c r="G74" s="476"/>
      <c r="H74" s="476"/>
      <c r="I74" s="476"/>
      <c r="J74" s="476"/>
      <c r="K74" s="476"/>
      <c r="L74" s="476"/>
      <c r="M74" s="478"/>
      <c r="N74" s="476"/>
      <c r="O74" s="476"/>
      <c r="P74" s="476"/>
      <c r="Q74" s="476"/>
      <c r="R74" s="476"/>
      <c r="S74" s="476"/>
      <c r="T74" s="476"/>
      <c r="U74" s="476"/>
      <c r="V74" s="476"/>
      <c r="W74" s="476"/>
      <c r="X74" s="476"/>
      <c r="Y74" s="478"/>
      <c r="Z74" s="476"/>
      <c r="AA74" s="476"/>
      <c r="AB74" s="476"/>
      <c r="AC74" s="476"/>
      <c r="AD74" s="476"/>
      <c r="AE74" s="476"/>
      <c r="AF74" s="476"/>
      <c r="AG74" s="476"/>
      <c r="AH74" s="476"/>
      <c r="AI74" s="476"/>
      <c r="AJ74" s="476"/>
      <c r="AK74" s="478"/>
      <c r="AL74" s="476"/>
      <c r="AM74" s="476"/>
      <c r="AN74" s="476"/>
      <c r="AO74" s="476"/>
      <c r="AP74" s="476"/>
      <c r="AQ74" s="476"/>
      <c r="AR74" s="476"/>
      <c r="AS74" s="476"/>
      <c r="AT74" s="476"/>
      <c r="AU74" s="476"/>
      <c r="AV74" s="476"/>
      <c r="AW74" s="478"/>
      <c r="AX74" s="476"/>
      <c r="AY74" s="476"/>
      <c r="AZ74" s="476"/>
      <c r="BA74" s="476"/>
      <c r="BB74" s="476"/>
      <c r="BC74" s="476"/>
      <c r="BD74" s="476"/>
      <c r="BE74" s="476"/>
      <c r="BF74" s="476"/>
      <c r="BG74" s="476"/>
      <c r="BH74" s="476"/>
      <c r="BI74" s="478"/>
      <c r="BJ74" s="476"/>
      <c r="BK74" s="476"/>
      <c r="BL74" s="476"/>
      <c r="BM74" s="476"/>
      <c r="BN74" s="476"/>
      <c r="BO74" s="476"/>
      <c r="BP74" s="476"/>
      <c r="BQ74" s="476"/>
      <c r="BR74" s="476"/>
      <c r="BS74" s="476"/>
      <c r="BT74" s="476"/>
      <c r="BU74" s="478"/>
      <c r="BV74" s="476"/>
      <c r="BW74" s="476"/>
      <c r="BX74" s="476"/>
      <c r="BY74" s="476"/>
      <c r="BZ74" s="476"/>
      <c r="CA74" s="476"/>
      <c r="CB74" s="476"/>
      <c r="CC74" s="472"/>
    </row>
    <row r="75" spans="1:81" s="473" customFormat="1" ht="9" customHeight="1">
      <c r="A75" s="544" t="s">
        <v>661</v>
      </c>
      <c r="B75" s="471">
        <v>1269707.88121</v>
      </c>
      <c r="C75" s="471">
        <v>1150422.6301900002</v>
      </c>
      <c r="D75" s="471">
        <v>2420130.5114000002</v>
      </c>
      <c r="E75" s="471"/>
      <c r="F75" s="471">
        <v>2046.04846</v>
      </c>
      <c r="G75" s="471">
        <v>4885.1251199999997</v>
      </c>
      <c r="H75" s="471">
        <v>6931.1735799999997</v>
      </c>
      <c r="I75" s="471"/>
      <c r="J75" s="471">
        <v>3206524.4276700001</v>
      </c>
      <c r="K75" s="471">
        <v>2967362.8336</v>
      </c>
      <c r="L75" s="471">
        <v>6173887.2612700006</v>
      </c>
      <c r="M75" s="544" t="s">
        <v>661</v>
      </c>
      <c r="N75" s="471">
        <v>-68851.313280000002</v>
      </c>
      <c r="O75" s="471">
        <v>66391.092420000001</v>
      </c>
      <c r="P75" s="471">
        <v>-2460.2208599999999</v>
      </c>
      <c r="Q75" s="471"/>
      <c r="R75" s="471">
        <v>-42728.341180000003</v>
      </c>
      <c r="S75" s="471">
        <v>270863.17255000002</v>
      </c>
      <c r="T75" s="471">
        <v>228134.83137</v>
      </c>
      <c r="U75" s="471"/>
      <c r="V75" s="471">
        <v>717950.20134999999</v>
      </c>
      <c r="W75" s="471">
        <v>293438.66864999995</v>
      </c>
      <c r="X75" s="471">
        <v>1011388.87</v>
      </c>
      <c r="Y75" s="544" t="s">
        <v>661</v>
      </c>
      <c r="Z75" s="471">
        <v>261053.15932000001</v>
      </c>
      <c r="AA75" s="471">
        <v>273801.00712999998</v>
      </c>
      <c r="AB75" s="471">
        <v>534854.16645000002</v>
      </c>
      <c r="AC75" s="471"/>
      <c r="AD75" s="471">
        <v>626560.79774000007</v>
      </c>
      <c r="AE75" s="471">
        <v>499962.31672</v>
      </c>
      <c r="AF75" s="471">
        <v>1126523.1144600001</v>
      </c>
      <c r="AG75" s="471"/>
      <c r="AH75" s="471">
        <v>388639.14075000002</v>
      </c>
      <c r="AI75" s="471">
        <v>-113754.81306999999</v>
      </c>
      <c r="AJ75" s="471">
        <v>274884.32767999999</v>
      </c>
      <c r="AK75" s="544" t="s">
        <v>661</v>
      </c>
      <c r="AL75" s="471">
        <v>-15442.550130000001</v>
      </c>
      <c r="AM75" s="471">
        <v>27756.367770000001</v>
      </c>
      <c r="AN75" s="471">
        <v>12313.817640000001</v>
      </c>
      <c r="AO75" s="471"/>
      <c r="AP75" s="471">
        <v>94806.004079999999</v>
      </c>
      <c r="AQ75" s="471">
        <v>-160962.58087999999</v>
      </c>
      <c r="AR75" s="471">
        <v>-66156.576799999995</v>
      </c>
      <c r="AS75" s="471"/>
      <c r="AT75" s="471">
        <v>-87315.197979999997</v>
      </c>
      <c r="AU75" s="471">
        <v>384455.15999000001</v>
      </c>
      <c r="AV75" s="471">
        <v>297139.96201000002</v>
      </c>
      <c r="AW75" s="544" t="s">
        <v>661</v>
      </c>
      <c r="AX75" s="471">
        <v>-44594.291079999995</v>
      </c>
      <c r="AY75" s="471">
        <v>-65686.600090000007</v>
      </c>
      <c r="AZ75" s="471">
        <v>-110280.89117</v>
      </c>
      <c r="BA75" s="471"/>
      <c r="BB75" s="471">
        <v>-928.51403000000005</v>
      </c>
      <c r="BC75" s="471">
        <v>1339.89273</v>
      </c>
      <c r="BD75" s="471">
        <v>411.37870000000004</v>
      </c>
      <c r="BE75" s="471"/>
      <c r="BF75" s="471">
        <v>19604.036219999998</v>
      </c>
      <c r="BG75" s="471">
        <v>53546.446329999999</v>
      </c>
      <c r="BH75" s="471">
        <v>73150.482550000001</v>
      </c>
      <c r="BI75" s="544" t="s">
        <v>661</v>
      </c>
      <c r="BJ75" s="471">
        <v>-169.42811</v>
      </c>
      <c r="BK75" s="471">
        <v>18236.554110000001</v>
      </c>
      <c r="BL75" s="471">
        <v>18067.126</v>
      </c>
      <c r="BM75" s="471"/>
      <c r="BN75" s="471">
        <v>-28565.338789999998</v>
      </c>
      <c r="BO75" s="471">
        <v>24568.30805</v>
      </c>
      <c r="BP75" s="471">
        <v>-3997.0307400000002</v>
      </c>
      <c r="BQ75" s="471"/>
      <c r="BR75" s="471">
        <v>6298296.7222199999</v>
      </c>
      <c r="BS75" s="471">
        <v>5696625.5813200008</v>
      </c>
      <c r="BT75" s="471">
        <v>11994922.303539997</v>
      </c>
      <c r="BU75" s="544" t="s">
        <v>661</v>
      </c>
      <c r="BV75" s="471">
        <v>3206524.4277300001</v>
      </c>
      <c r="BW75" s="471">
        <v>2977827.94508</v>
      </c>
      <c r="BX75" s="471">
        <v>6184352.3728100006</v>
      </c>
      <c r="BY75" s="471"/>
      <c r="BZ75" s="471">
        <v>6298296.7222799994</v>
      </c>
      <c r="CA75" s="471">
        <v>5707090.6928000003</v>
      </c>
      <c r="CB75" s="471">
        <v>12005387.415079996</v>
      </c>
    </row>
    <row r="76" spans="1:81" s="473" customFormat="1" ht="5.0999999999999996" customHeight="1">
      <c r="A76" s="481"/>
      <c r="B76" s="476"/>
      <c r="C76" s="476"/>
      <c r="D76" s="476"/>
      <c r="E76" s="476"/>
      <c r="F76" s="476"/>
      <c r="G76" s="476"/>
      <c r="H76" s="476"/>
      <c r="I76" s="476"/>
      <c r="J76" s="476"/>
      <c r="K76" s="476"/>
      <c r="L76" s="476"/>
      <c r="M76" s="481"/>
      <c r="N76" s="476"/>
      <c r="O76" s="476"/>
      <c r="P76" s="476"/>
      <c r="Q76" s="476"/>
      <c r="R76" s="476"/>
      <c r="S76" s="476"/>
      <c r="T76" s="476"/>
      <c r="U76" s="476"/>
      <c r="V76" s="476"/>
      <c r="W76" s="476"/>
      <c r="X76" s="476"/>
      <c r="Y76" s="481"/>
      <c r="Z76" s="476"/>
      <c r="AA76" s="476"/>
      <c r="AB76" s="476"/>
      <c r="AC76" s="476"/>
      <c r="AD76" s="476"/>
      <c r="AE76" s="476"/>
      <c r="AF76" s="476"/>
      <c r="AG76" s="476"/>
      <c r="AH76" s="476"/>
      <c r="AI76" s="476"/>
      <c r="AJ76" s="476"/>
      <c r="AK76" s="481"/>
      <c r="AL76" s="476"/>
      <c r="AM76" s="476"/>
      <c r="AN76" s="476"/>
      <c r="AO76" s="476"/>
      <c r="AP76" s="476"/>
      <c r="AQ76" s="476"/>
      <c r="AR76" s="476"/>
      <c r="AS76" s="476"/>
      <c r="AT76" s="476"/>
      <c r="AU76" s="476"/>
      <c r="AV76" s="476"/>
      <c r="AW76" s="481"/>
      <c r="AX76" s="476"/>
      <c r="AY76" s="476"/>
      <c r="AZ76" s="476"/>
      <c r="BA76" s="476"/>
      <c r="BB76" s="476"/>
      <c r="BC76" s="476"/>
      <c r="BD76" s="476"/>
      <c r="BE76" s="476"/>
      <c r="BF76" s="476"/>
      <c r="BG76" s="476"/>
      <c r="BH76" s="476"/>
      <c r="BI76" s="481"/>
      <c r="BJ76" s="476"/>
      <c r="BK76" s="476"/>
      <c r="BL76" s="476"/>
      <c r="BM76" s="476"/>
      <c r="BN76" s="476"/>
      <c r="BO76" s="476"/>
      <c r="BP76" s="476"/>
      <c r="BQ76" s="476"/>
      <c r="BR76" s="476"/>
      <c r="BS76" s="476"/>
      <c r="BT76" s="476"/>
      <c r="BU76" s="481"/>
      <c r="BV76" s="476"/>
      <c r="BW76" s="476"/>
      <c r="BX76" s="476"/>
      <c r="BY76" s="476"/>
      <c r="BZ76" s="476"/>
      <c r="CA76" s="476"/>
      <c r="CB76" s="476"/>
    </row>
    <row r="77" spans="1:81" s="479" customFormat="1" ht="8.25" customHeight="1">
      <c r="A77" s="478" t="s">
        <v>662</v>
      </c>
      <c r="B77" s="476">
        <v>551027.75199999998</v>
      </c>
      <c r="C77" s="476">
        <v>0</v>
      </c>
      <c r="D77" s="476">
        <v>551027.75199999998</v>
      </c>
      <c r="E77" s="476"/>
      <c r="F77" s="476">
        <v>2781.4486499999998</v>
      </c>
      <c r="G77" s="476">
        <v>0</v>
      </c>
      <c r="H77" s="476">
        <v>2781.4486499999998</v>
      </c>
      <c r="I77" s="476"/>
      <c r="J77" s="476">
        <v>1509379.2079799999</v>
      </c>
      <c r="K77" s="476">
        <v>0</v>
      </c>
      <c r="L77" s="476">
        <v>1509379.2079799999</v>
      </c>
      <c r="M77" s="478" t="s">
        <v>662</v>
      </c>
      <c r="N77" s="476">
        <v>-3147.5854800000002</v>
      </c>
      <c r="O77" s="476">
        <v>56.760550000000002</v>
      </c>
      <c r="P77" s="476">
        <v>-3090.8249300000002</v>
      </c>
      <c r="Q77" s="476"/>
      <c r="R77" s="476">
        <v>48262.006280000001</v>
      </c>
      <c r="S77" s="476">
        <v>0</v>
      </c>
      <c r="T77" s="476">
        <v>48262.006280000001</v>
      </c>
      <c r="U77" s="476"/>
      <c r="V77" s="476">
        <v>274463.85256999999</v>
      </c>
      <c r="W77" s="476">
        <v>0</v>
      </c>
      <c r="X77" s="476">
        <v>274463.85256999999</v>
      </c>
      <c r="Y77" s="478" t="s">
        <v>662</v>
      </c>
      <c r="Z77" s="476">
        <v>111719.09559</v>
      </c>
      <c r="AA77" s="476">
        <v>0</v>
      </c>
      <c r="AB77" s="476">
        <v>111719.09559</v>
      </c>
      <c r="AC77" s="476"/>
      <c r="AD77" s="476">
        <v>226025.15583</v>
      </c>
      <c r="AE77" s="476">
        <v>0</v>
      </c>
      <c r="AF77" s="476">
        <v>226025.15583</v>
      </c>
      <c r="AG77" s="476"/>
      <c r="AH77" s="476">
        <v>8943.7530000000006</v>
      </c>
      <c r="AI77" s="476">
        <v>0</v>
      </c>
      <c r="AJ77" s="476">
        <v>8943.7530000000006</v>
      </c>
      <c r="AK77" s="478" t="s">
        <v>662</v>
      </c>
      <c r="AL77" s="476">
        <v>-7769.8156200000003</v>
      </c>
      <c r="AM77" s="476">
        <v>0</v>
      </c>
      <c r="AN77" s="476">
        <v>-7769.8156200000003</v>
      </c>
      <c r="AO77" s="476"/>
      <c r="AP77" s="476">
        <v>-20355.550670000001</v>
      </c>
      <c r="AQ77" s="476">
        <v>0</v>
      </c>
      <c r="AR77" s="476">
        <v>-20355.550670000001</v>
      </c>
      <c r="AS77" s="476"/>
      <c r="AT77" s="476">
        <v>75868.820139999996</v>
      </c>
      <c r="AU77" s="476">
        <v>0</v>
      </c>
      <c r="AV77" s="476">
        <v>75868.820139999996</v>
      </c>
      <c r="AW77" s="478" t="s">
        <v>662</v>
      </c>
      <c r="AX77" s="476">
        <v>-27031.592570000001</v>
      </c>
      <c r="AY77" s="476">
        <v>0</v>
      </c>
      <c r="AZ77" s="476">
        <v>-27031.592570000001</v>
      </c>
      <c r="BA77" s="476"/>
      <c r="BB77" s="476">
        <v>196.90343999999999</v>
      </c>
      <c r="BC77" s="476">
        <v>0</v>
      </c>
      <c r="BD77" s="476">
        <v>196.90343999999999</v>
      </c>
      <c r="BE77" s="476"/>
      <c r="BF77" s="476">
        <v>19055.690210000001</v>
      </c>
      <c r="BG77" s="476">
        <v>0</v>
      </c>
      <c r="BH77" s="476">
        <v>19055.690210000001</v>
      </c>
      <c r="BI77" s="478" t="s">
        <v>662</v>
      </c>
      <c r="BJ77" s="476">
        <v>-39.479660000000003</v>
      </c>
      <c r="BK77" s="476">
        <v>0</v>
      </c>
      <c r="BL77" s="476">
        <v>-39.479660000000003</v>
      </c>
      <c r="BM77" s="476"/>
      <c r="BN77" s="476">
        <v>-758.60501999999997</v>
      </c>
      <c r="BO77" s="476">
        <v>0</v>
      </c>
      <c r="BP77" s="476">
        <v>-758.60501999999997</v>
      </c>
      <c r="BQ77" s="476"/>
      <c r="BR77" s="476">
        <v>2768621.0566700003</v>
      </c>
      <c r="BS77" s="476">
        <v>56.760550000000002</v>
      </c>
      <c r="BT77" s="476">
        <v>2768677.8172200006</v>
      </c>
      <c r="BU77" s="478" t="s">
        <v>662</v>
      </c>
      <c r="BV77" s="476">
        <v>1509379.2079799999</v>
      </c>
      <c r="BW77" s="476">
        <v>10465.114820000001</v>
      </c>
      <c r="BX77" s="476">
        <v>1519844.3228</v>
      </c>
      <c r="BY77" s="476"/>
      <c r="BZ77" s="476">
        <v>2768621.0566700003</v>
      </c>
      <c r="CA77" s="476">
        <v>10521.875370000002</v>
      </c>
      <c r="CB77" s="476">
        <v>2779142.9320400003</v>
      </c>
    </row>
    <row r="78" spans="1:81" s="479" customFormat="1" ht="3" customHeight="1">
      <c r="A78" s="478"/>
      <c r="B78" s="476"/>
      <c r="C78" s="476"/>
      <c r="D78" s="476"/>
      <c r="E78" s="476"/>
      <c r="F78" s="476"/>
      <c r="G78" s="476"/>
      <c r="H78" s="476"/>
      <c r="I78" s="476"/>
      <c r="J78" s="476"/>
      <c r="K78" s="476"/>
      <c r="L78" s="476"/>
      <c r="M78" s="478"/>
      <c r="N78" s="476"/>
      <c r="O78" s="476"/>
      <c r="P78" s="476"/>
      <c r="Q78" s="476"/>
      <c r="R78" s="476"/>
      <c r="S78" s="476"/>
      <c r="T78" s="476"/>
      <c r="U78" s="476"/>
      <c r="V78" s="476"/>
      <c r="W78" s="476"/>
      <c r="X78" s="476"/>
      <c r="Y78" s="478"/>
      <c r="Z78" s="476"/>
      <c r="AA78" s="476"/>
      <c r="AB78" s="476"/>
      <c r="AC78" s="476"/>
      <c r="AD78" s="476"/>
      <c r="AE78" s="476"/>
      <c r="AF78" s="476"/>
      <c r="AG78" s="476"/>
      <c r="AH78" s="476"/>
      <c r="AI78" s="476"/>
      <c r="AJ78" s="476"/>
      <c r="AK78" s="478"/>
      <c r="AL78" s="476"/>
      <c r="AM78" s="476"/>
      <c r="AN78" s="476"/>
      <c r="AO78" s="476"/>
      <c r="AP78" s="476"/>
      <c r="AQ78" s="476"/>
      <c r="AR78" s="476"/>
      <c r="AS78" s="476"/>
      <c r="AT78" s="476"/>
      <c r="AU78" s="476"/>
      <c r="AV78" s="476"/>
      <c r="AW78" s="478"/>
      <c r="AX78" s="476"/>
      <c r="AY78" s="476"/>
      <c r="AZ78" s="476"/>
      <c r="BA78" s="476"/>
      <c r="BB78" s="476"/>
      <c r="BC78" s="476"/>
      <c r="BD78" s="476"/>
      <c r="BE78" s="476"/>
      <c r="BF78" s="476"/>
      <c r="BG78" s="476"/>
      <c r="BH78" s="476"/>
      <c r="BI78" s="478"/>
      <c r="BJ78" s="476"/>
      <c r="BK78" s="476"/>
      <c r="BL78" s="476"/>
      <c r="BM78" s="476"/>
      <c r="BN78" s="476"/>
      <c r="BO78" s="476"/>
      <c r="BP78" s="476"/>
      <c r="BQ78" s="476"/>
      <c r="BR78" s="476"/>
      <c r="BS78" s="476"/>
      <c r="BT78" s="476"/>
      <c r="BU78" s="478"/>
      <c r="BV78" s="476"/>
      <c r="BW78" s="476"/>
      <c r="BX78" s="476"/>
      <c r="BY78" s="476"/>
      <c r="BZ78" s="476"/>
      <c r="CA78" s="476"/>
      <c r="CB78" s="476"/>
    </row>
    <row r="79" spans="1:81" s="473" customFormat="1" ht="8.1" customHeight="1">
      <c r="A79" s="481" t="s">
        <v>663</v>
      </c>
      <c r="B79" s="482">
        <v>718680.12921000004</v>
      </c>
      <c r="C79" s="482">
        <v>1150422.6301900002</v>
      </c>
      <c r="D79" s="482">
        <v>1869102.7594000001</v>
      </c>
      <c r="E79" s="482"/>
      <c r="F79" s="482">
        <v>-735.40019000000007</v>
      </c>
      <c r="G79" s="482">
        <v>4885.1251199999997</v>
      </c>
      <c r="H79" s="482">
        <v>4149.7249300000003</v>
      </c>
      <c r="I79" s="482"/>
      <c r="J79" s="482">
        <v>1697145.2196900002</v>
      </c>
      <c r="K79" s="482">
        <v>2967362.8336</v>
      </c>
      <c r="L79" s="482">
        <v>4664508.0532900002</v>
      </c>
      <c r="M79" s="481" t="s">
        <v>663</v>
      </c>
      <c r="N79" s="482">
        <v>-65703.727799999993</v>
      </c>
      <c r="O79" s="482">
        <v>66334.331869999995</v>
      </c>
      <c r="P79" s="482">
        <v>630.60407000000009</v>
      </c>
      <c r="Q79" s="482"/>
      <c r="R79" s="482">
        <v>-90990.34745999999</v>
      </c>
      <c r="S79" s="482">
        <v>270863.17255000002</v>
      </c>
      <c r="T79" s="482">
        <v>179872.82509</v>
      </c>
      <c r="U79" s="482"/>
      <c r="V79" s="482">
        <v>443486.34878</v>
      </c>
      <c r="W79" s="482">
        <v>293438.66864999995</v>
      </c>
      <c r="X79" s="482">
        <v>736925.01742999989</v>
      </c>
      <c r="Y79" s="481" t="s">
        <v>663</v>
      </c>
      <c r="Z79" s="482">
        <v>149334.06372999999</v>
      </c>
      <c r="AA79" s="482">
        <v>273801.00712999998</v>
      </c>
      <c r="AB79" s="482">
        <v>423135.07086000004</v>
      </c>
      <c r="AC79" s="482"/>
      <c r="AD79" s="482">
        <v>400535.64191000001</v>
      </c>
      <c r="AE79" s="482">
        <v>499962.31672</v>
      </c>
      <c r="AF79" s="482">
        <v>900497.95863000001</v>
      </c>
      <c r="AG79" s="482"/>
      <c r="AH79" s="482">
        <v>379695.38774999999</v>
      </c>
      <c r="AI79" s="482">
        <v>-113754.81306999999</v>
      </c>
      <c r="AJ79" s="482">
        <v>265940.57468000002</v>
      </c>
      <c r="AK79" s="481" t="s">
        <v>663</v>
      </c>
      <c r="AL79" s="482">
        <v>-7672.7345100000002</v>
      </c>
      <c r="AM79" s="482">
        <v>27756.367770000001</v>
      </c>
      <c r="AN79" s="482">
        <v>20083.633260000002</v>
      </c>
      <c r="AO79" s="482"/>
      <c r="AP79" s="482">
        <v>115161.55475</v>
      </c>
      <c r="AQ79" s="482">
        <v>-160962.58087999999</v>
      </c>
      <c r="AR79" s="482">
        <v>-45801.026130000006</v>
      </c>
      <c r="AS79" s="482"/>
      <c r="AT79" s="482">
        <v>-163184.01811999999</v>
      </c>
      <c r="AU79" s="482">
        <v>384455.15999000001</v>
      </c>
      <c r="AV79" s="482">
        <v>221271.14186999999</v>
      </c>
      <c r="AW79" s="481" t="s">
        <v>663</v>
      </c>
      <c r="AX79" s="482">
        <v>-17562.698510000002</v>
      </c>
      <c r="AY79" s="482">
        <v>-65686.600090000007</v>
      </c>
      <c r="AZ79" s="482">
        <v>-83249.298599999995</v>
      </c>
      <c r="BA79" s="482"/>
      <c r="BB79" s="482">
        <v>-1125.4174699999999</v>
      </c>
      <c r="BC79" s="482">
        <v>1339.89273</v>
      </c>
      <c r="BD79" s="482">
        <v>214.47526000000002</v>
      </c>
      <c r="BE79" s="482"/>
      <c r="BF79" s="482">
        <v>548.34600999999998</v>
      </c>
      <c r="BG79" s="482">
        <v>53546.446329999999</v>
      </c>
      <c r="BH79" s="482">
        <v>54094.79234</v>
      </c>
      <c r="BI79" s="481" t="s">
        <v>663</v>
      </c>
      <c r="BJ79" s="482">
        <v>-129.94845000000001</v>
      </c>
      <c r="BK79" s="482">
        <v>18236.554110000001</v>
      </c>
      <c r="BL79" s="482">
        <v>18106.605660000001</v>
      </c>
      <c r="BM79" s="482"/>
      <c r="BN79" s="482">
        <v>-27806.733769999999</v>
      </c>
      <c r="BO79" s="482">
        <v>24568.30805</v>
      </c>
      <c r="BP79" s="482">
        <v>-3238.4257200000002</v>
      </c>
      <c r="BQ79" s="482"/>
      <c r="BR79" s="482">
        <v>3529675.6655500005</v>
      </c>
      <c r="BS79" s="482">
        <v>5696568.820770001</v>
      </c>
      <c r="BT79" s="482">
        <v>9226244.486320002</v>
      </c>
      <c r="BU79" s="481" t="s">
        <v>663</v>
      </c>
      <c r="BV79" s="482">
        <v>1697145.2197499999</v>
      </c>
      <c r="BW79" s="482">
        <v>2967362.8302600002</v>
      </c>
      <c r="BX79" s="482">
        <v>4664508.0500100004</v>
      </c>
      <c r="BY79" s="482"/>
      <c r="BZ79" s="482">
        <v>3529675.6656100005</v>
      </c>
      <c r="CA79" s="482">
        <v>5696568.8174300008</v>
      </c>
      <c r="CB79" s="482">
        <v>9226244.4830400012</v>
      </c>
    </row>
    <row r="80" spans="1:81" s="479" customFormat="1" ht="4.5" customHeight="1" thickBot="1">
      <c r="A80" s="578"/>
      <c r="B80" s="549"/>
      <c r="C80" s="549"/>
      <c r="D80" s="549"/>
      <c r="E80" s="549"/>
      <c r="F80" s="549"/>
      <c r="G80" s="549"/>
      <c r="H80" s="549"/>
      <c r="I80" s="549"/>
      <c r="J80" s="549"/>
      <c r="K80" s="549"/>
      <c r="L80" s="549"/>
      <c r="M80" s="493"/>
      <c r="N80" s="493"/>
      <c r="O80" s="493"/>
      <c r="P80" s="493"/>
      <c r="Q80" s="493"/>
      <c r="R80" s="493"/>
      <c r="S80" s="493"/>
      <c r="T80" s="493"/>
      <c r="U80" s="493"/>
      <c r="V80" s="493"/>
      <c r="W80" s="493"/>
      <c r="X80" s="493"/>
      <c r="Y80" s="493"/>
      <c r="Z80" s="579"/>
      <c r="AA80" s="579"/>
      <c r="AB80" s="579"/>
      <c r="AC80" s="579"/>
      <c r="AD80" s="579"/>
      <c r="AE80" s="579"/>
      <c r="AF80" s="579"/>
      <c r="AG80" s="579"/>
      <c r="AH80" s="579"/>
      <c r="AI80" s="579"/>
      <c r="AJ80" s="579"/>
      <c r="AK80" s="493"/>
      <c r="AL80" s="579"/>
      <c r="AM80" s="579"/>
      <c r="AN80" s="579"/>
      <c r="AO80" s="579"/>
      <c r="AP80" s="579"/>
      <c r="AQ80" s="579"/>
      <c r="AR80" s="579"/>
      <c r="AS80" s="579"/>
      <c r="AT80" s="579"/>
      <c r="AU80" s="579"/>
      <c r="AV80" s="579"/>
      <c r="AW80" s="493"/>
      <c r="AX80" s="493"/>
      <c r="AY80" s="493"/>
      <c r="AZ80" s="493"/>
      <c r="BA80" s="493"/>
      <c r="BB80" s="579"/>
      <c r="BC80" s="579"/>
      <c r="BD80" s="579"/>
      <c r="BE80" s="579"/>
      <c r="BF80" s="579"/>
      <c r="BG80" s="579"/>
      <c r="BH80" s="579"/>
      <c r="BI80" s="493"/>
      <c r="BJ80" s="579"/>
      <c r="BK80" s="579"/>
      <c r="BL80" s="579"/>
      <c r="BM80" s="579"/>
      <c r="BN80" s="579"/>
      <c r="BO80" s="579"/>
      <c r="BP80" s="579"/>
      <c r="BQ80" s="579"/>
      <c r="BR80" s="493"/>
      <c r="BS80" s="493"/>
      <c r="BT80" s="493"/>
      <c r="BU80" s="493"/>
      <c r="BV80" s="493"/>
      <c r="BW80" s="493"/>
      <c r="BX80" s="493"/>
      <c r="BY80" s="493"/>
      <c r="BZ80" s="493"/>
      <c r="CA80" s="493"/>
      <c r="CB80" s="493"/>
    </row>
    <row r="81" spans="1:80" s="557" customFormat="1" ht="16.5" customHeight="1" thickTop="1">
      <c r="A81" s="557" t="s">
        <v>555</v>
      </c>
      <c r="B81" s="580"/>
      <c r="M81" s="557" t="s">
        <v>555</v>
      </c>
      <c r="Y81" s="557" t="s">
        <v>555</v>
      </c>
      <c r="AK81" s="557" t="s">
        <v>555</v>
      </c>
      <c r="AW81" s="557" t="s">
        <v>555</v>
      </c>
      <c r="BI81" s="557" t="s">
        <v>555</v>
      </c>
      <c r="BU81" s="557" t="s">
        <v>555</v>
      </c>
    </row>
    <row r="82" spans="1:80" ht="12" customHeight="1">
      <c r="A82" s="479"/>
      <c r="B82" s="581"/>
      <c r="C82" s="581"/>
      <c r="D82" s="581"/>
      <c r="E82" s="581"/>
      <c r="F82" s="581"/>
      <c r="G82" s="581"/>
      <c r="H82" s="581"/>
      <c r="I82" s="581"/>
      <c r="J82" s="581"/>
      <c r="K82" s="581"/>
      <c r="L82" s="581"/>
      <c r="M82" s="496"/>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1"/>
      <c r="AL82" s="581"/>
      <c r="AM82" s="581"/>
      <c r="AN82" s="581"/>
      <c r="AO82" s="581"/>
      <c r="AP82" s="581"/>
      <c r="AQ82" s="581"/>
      <c r="AR82" s="581"/>
      <c r="AS82" s="581"/>
      <c r="AT82" s="581"/>
      <c r="AU82" s="581"/>
      <c r="AV82" s="581"/>
      <c r="AW82" s="552"/>
      <c r="AX82" s="581"/>
      <c r="AY82" s="581"/>
      <c r="AZ82" s="581"/>
      <c r="BA82" s="581"/>
      <c r="BB82" s="581"/>
      <c r="BC82" s="581"/>
      <c r="BD82" s="581"/>
      <c r="BE82" s="581"/>
      <c r="BF82" s="581"/>
      <c r="BG82" s="581"/>
      <c r="BH82" s="581"/>
      <c r="BI82" s="479"/>
      <c r="BJ82" s="581"/>
      <c r="BK82" s="581"/>
      <c r="BL82" s="581"/>
      <c r="BM82" s="581"/>
      <c r="BN82" s="581"/>
      <c r="BO82" s="581"/>
      <c r="BP82" s="581"/>
      <c r="BQ82" s="581"/>
      <c r="BR82" s="581"/>
      <c r="BS82" s="581"/>
      <c r="BT82" s="581"/>
      <c r="BU82" s="557"/>
      <c r="BV82" s="581"/>
      <c r="BW82" s="581"/>
      <c r="BX82" s="581"/>
      <c r="BY82" s="581"/>
      <c r="BZ82" s="581"/>
      <c r="CA82" s="581"/>
      <c r="CB82" s="581"/>
    </row>
    <row r="83" spans="1:80" ht="12" customHeight="1">
      <c r="B83" s="582"/>
      <c r="C83" s="582"/>
      <c r="D83" s="582"/>
      <c r="E83" s="582"/>
      <c r="F83" s="582"/>
      <c r="G83" s="582"/>
      <c r="H83" s="582"/>
      <c r="I83" s="582"/>
      <c r="J83" s="582"/>
      <c r="K83" s="582"/>
      <c r="L83" s="582"/>
      <c r="M83" s="496"/>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c r="BI83" s="582"/>
      <c r="BJ83" s="582"/>
      <c r="BK83" s="582"/>
      <c r="BL83" s="582"/>
      <c r="BM83" s="582"/>
      <c r="BN83" s="582"/>
      <c r="BO83" s="582"/>
      <c r="BP83" s="582"/>
      <c r="BQ83" s="582"/>
      <c r="BR83" s="582"/>
      <c r="BS83" s="582"/>
      <c r="BT83" s="582"/>
      <c r="BU83" s="582"/>
      <c r="BV83" s="582"/>
      <c r="BW83" s="582"/>
      <c r="BX83" s="582"/>
      <c r="BY83" s="582"/>
      <c r="BZ83" s="582"/>
      <c r="CA83" s="582"/>
      <c r="CB83" s="582"/>
    </row>
    <row r="84" spans="1:80" ht="12" customHeight="1">
      <c r="B84" s="582"/>
      <c r="C84" s="582"/>
      <c r="D84" s="582"/>
      <c r="E84" s="582"/>
      <c r="F84" s="582"/>
      <c r="G84" s="582"/>
      <c r="H84" s="582"/>
      <c r="I84" s="582"/>
      <c r="J84" s="582"/>
      <c r="K84" s="582"/>
      <c r="L84" s="583"/>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c r="BC84" s="582"/>
      <c r="BD84" s="582"/>
      <c r="BE84" s="582"/>
      <c r="BF84" s="582"/>
      <c r="BG84" s="582"/>
      <c r="BH84" s="582"/>
      <c r="BI84" s="582"/>
      <c r="BJ84" s="582"/>
      <c r="BK84" s="582"/>
      <c r="BL84" s="582"/>
      <c r="BM84" s="582"/>
      <c r="BN84" s="582"/>
      <c r="BO84" s="582"/>
      <c r="BP84" s="582"/>
      <c r="BQ84" s="582"/>
      <c r="BR84" s="582"/>
      <c r="BS84" s="582"/>
      <c r="BT84" s="582"/>
      <c r="BU84" s="582"/>
      <c r="BV84" s="584"/>
      <c r="BW84" s="584"/>
      <c r="BX84" s="584"/>
      <c r="BY84" s="584"/>
      <c r="BZ84" s="584"/>
      <c r="CA84" s="584"/>
      <c r="CB84" s="584"/>
    </row>
    <row r="85" spans="1:80" ht="12" customHeight="1">
      <c r="B85" s="582"/>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c r="BI85" s="582"/>
      <c r="BJ85" s="582"/>
      <c r="BK85" s="582"/>
      <c r="BL85" s="582"/>
      <c r="BM85" s="582"/>
      <c r="BN85" s="582"/>
      <c r="BO85" s="582"/>
      <c r="BP85" s="582"/>
      <c r="BQ85" s="582"/>
      <c r="BR85" s="582"/>
      <c r="BS85" s="582"/>
      <c r="BT85" s="582"/>
      <c r="BU85" s="582"/>
      <c r="BV85" s="582"/>
      <c r="BW85" s="582"/>
      <c r="BX85" s="582"/>
      <c r="BY85" s="582"/>
      <c r="BZ85" s="582"/>
      <c r="CA85" s="582"/>
      <c r="CB85" s="582"/>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86A794FB-A86D-43F9-AFE0-143F5DF4609C}"/>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302E1-D7FC-49AF-97BC-CCAE6ED3DEE2}">
  <dimension ref="A1:BD200"/>
  <sheetViews>
    <sheetView showGridLines="0" zoomScale="115" zoomScaleNormal="115" workbookViewId="0"/>
  </sheetViews>
  <sheetFormatPr baseColWidth="10" defaultRowHeight="13.2"/>
  <cols>
    <col min="1" max="1" width="45.5546875" style="431" customWidth="1"/>
    <col min="2" max="2" width="15.44140625" style="431" customWidth="1"/>
    <col min="3" max="3" width="13.5546875" style="431" customWidth="1"/>
    <col min="4" max="4" width="15" style="431" customWidth="1"/>
    <col min="5" max="9" width="13.5546875" style="431" customWidth="1"/>
    <col min="10" max="10" width="45.5546875" style="431" customWidth="1"/>
    <col min="11" max="11" width="13.5546875" style="431" customWidth="1"/>
    <col min="12" max="12" width="12.5546875" style="431" customWidth="1"/>
    <col min="13" max="13" width="12.44140625" style="431" customWidth="1"/>
    <col min="14" max="14" width="13.6640625" style="431" bestFit="1" customWidth="1"/>
    <col min="15" max="16" width="13" style="431" customWidth="1"/>
    <col min="17" max="17" width="13.44140625" style="431" bestFit="1" customWidth="1"/>
    <col min="18" max="19" width="13" style="431" customWidth="1"/>
    <col min="20" max="20" width="13.5546875" style="431" customWidth="1"/>
    <col min="21" max="63" width="11.5546875" style="431"/>
    <col min="64" max="64" width="2" style="431" bestFit="1" customWidth="1"/>
    <col min="65" max="16384" width="11.5546875" style="431"/>
  </cols>
  <sheetData>
    <row r="1" spans="1:56" ht="17.399999999999999">
      <c r="A1" s="1408" t="s">
        <v>1213</v>
      </c>
      <c r="B1" s="882"/>
      <c r="C1" s="882"/>
      <c r="D1" s="882"/>
      <c r="E1" s="882"/>
      <c r="F1" s="882"/>
      <c r="G1" s="883"/>
      <c r="H1" s="883"/>
      <c r="I1" s="883"/>
      <c r="J1" s="884"/>
      <c r="K1" s="884"/>
      <c r="L1" s="884"/>
      <c r="M1" s="884"/>
      <c r="N1" s="884"/>
      <c r="O1" s="884"/>
      <c r="P1" s="884"/>
      <c r="Q1" s="884"/>
      <c r="R1" s="884"/>
      <c r="S1" s="884"/>
      <c r="T1" s="884"/>
    </row>
    <row r="2" spans="1:56" ht="21" customHeight="1">
      <c r="A2" s="885" t="s">
        <v>844</v>
      </c>
      <c r="B2" s="885"/>
      <c r="C2" s="885"/>
      <c r="D2" s="885"/>
      <c r="E2" s="885"/>
      <c r="F2" s="885"/>
      <c r="G2" s="885"/>
      <c r="H2" s="885"/>
      <c r="I2" s="885"/>
      <c r="J2" s="885" t="s">
        <v>844</v>
      </c>
      <c r="K2" s="885"/>
      <c r="L2" s="885"/>
      <c r="M2" s="885"/>
      <c r="N2" s="885"/>
      <c r="O2" s="885"/>
      <c r="P2" s="885"/>
      <c r="Q2" s="885"/>
      <c r="R2" s="885"/>
      <c r="S2" s="885"/>
      <c r="T2" s="885"/>
    </row>
    <row r="3" spans="1:56" ht="17.399999999999999">
      <c r="A3" s="886">
        <v>45291</v>
      </c>
      <c r="B3" s="886"/>
      <c r="C3" s="886"/>
      <c r="D3" s="886"/>
      <c r="E3" s="886"/>
      <c r="F3" s="886"/>
      <c r="G3" s="886"/>
      <c r="H3" s="886"/>
      <c r="I3" s="886"/>
      <c r="J3" s="886">
        <v>45291</v>
      </c>
      <c r="K3" s="886"/>
      <c r="L3" s="886"/>
      <c r="M3" s="886"/>
      <c r="N3" s="886"/>
      <c r="O3" s="886"/>
      <c r="P3" s="886"/>
      <c r="Q3" s="886"/>
      <c r="R3" s="886"/>
      <c r="S3" s="886"/>
      <c r="T3" s="886"/>
    </row>
    <row r="4" spans="1:56" ht="16.8">
      <c r="A4" s="887" t="s">
        <v>845</v>
      </c>
      <c r="B4" s="887"/>
      <c r="C4" s="887"/>
      <c r="D4" s="887"/>
      <c r="E4" s="887"/>
      <c r="F4" s="887"/>
      <c r="G4" s="887"/>
      <c r="H4" s="887"/>
      <c r="I4" s="887"/>
      <c r="J4" s="887" t="s">
        <v>845</v>
      </c>
      <c r="K4" s="887"/>
      <c r="L4" s="887"/>
      <c r="M4" s="887"/>
      <c r="N4" s="887"/>
      <c r="O4" s="887"/>
      <c r="P4" s="887"/>
      <c r="Q4" s="887"/>
      <c r="R4" s="887"/>
      <c r="S4" s="887"/>
      <c r="T4" s="887"/>
    </row>
    <row r="5" spans="1:56" ht="7.5" customHeight="1" thickBot="1"/>
    <row r="6" spans="1:56" ht="12.75" customHeight="1">
      <c r="A6" s="888"/>
      <c r="B6" s="889" t="s">
        <v>29</v>
      </c>
      <c r="C6" s="889" t="s">
        <v>30</v>
      </c>
      <c r="D6" s="889" t="s">
        <v>846</v>
      </c>
      <c r="E6" s="889" t="s">
        <v>847</v>
      </c>
      <c r="F6" s="889" t="s">
        <v>33</v>
      </c>
      <c r="G6" s="889" t="s">
        <v>114</v>
      </c>
      <c r="H6" s="890" t="s">
        <v>35</v>
      </c>
      <c r="I6" s="889" t="s">
        <v>36</v>
      </c>
      <c r="J6" s="888"/>
      <c r="K6" s="889" t="s">
        <v>37</v>
      </c>
      <c r="L6" s="889" t="s">
        <v>848</v>
      </c>
      <c r="M6" s="889" t="s">
        <v>39</v>
      </c>
      <c r="N6" s="889" t="s">
        <v>40</v>
      </c>
      <c r="O6" s="889" t="s">
        <v>150</v>
      </c>
      <c r="P6" s="889" t="s">
        <v>42</v>
      </c>
      <c r="Q6" s="889" t="s">
        <v>849</v>
      </c>
      <c r="R6" s="889" t="s">
        <v>850</v>
      </c>
      <c r="S6" s="889" t="s">
        <v>766</v>
      </c>
      <c r="T6" s="891" t="s">
        <v>851</v>
      </c>
      <c r="BD6" s="892"/>
    </row>
    <row r="7" spans="1:56" ht="47.25" customHeight="1">
      <c r="A7" s="893"/>
      <c r="B7" s="894"/>
      <c r="C7" s="894"/>
      <c r="D7" s="894"/>
      <c r="E7" s="894"/>
      <c r="F7" s="894"/>
      <c r="G7" s="894"/>
      <c r="H7" s="895"/>
      <c r="I7" s="894"/>
      <c r="J7" s="893"/>
      <c r="K7" s="894"/>
      <c r="L7" s="894" t="s">
        <v>852</v>
      </c>
      <c r="M7" s="894"/>
      <c r="N7" s="894"/>
      <c r="O7" s="894"/>
      <c r="P7" s="894"/>
      <c r="Q7" s="894"/>
      <c r="R7" s="894"/>
      <c r="S7" s="894"/>
      <c r="T7" s="896"/>
    </row>
    <row r="8" spans="1:56" ht="8.25" customHeight="1">
      <c r="A8" s="897"/>
      <c r="B8" s="480"/>
      <c r="C8" s="480"/>
      <c r="D8" s="480"/>
      <c r="E8" s="480"/>
      <c r="F8" s="480"/>
      <c r="G8" s="480"/>
      <c r="H8" s="480"/>
      <c r="I8" s="480"/>
      <c r="J8" s="897"/>
      <c r="K8" s="480"/>
      <c r="L8" s="480"/>
      <c r="M8" s="480"/>
      <c r="N8" s="480"/>
      <c r="O8" s="480"/>
      <c r="P8" s="480"/>
      <c r="Q8" s="480"/>
      <c r="R8" s="480"/>
      <c r="S8" s="480"/>
      <c r="T8" s="897"/>
    </row>
    <row r="9" spans="1:56" s="479" customFormat="1" ht="10.199999999999999">
      <c r="A9" s="898" t="s">
        <v>853</v>
      </c>
      <c r="J9" s="898" t="s">
        <v>853</v>
      </c>
    </row>
    <row r="10" spans="1:56" s="479" customFormat="1" ht="10.199999999999999">
      <c r="A10" s="479" t="s">
        <v>854</v>
      </c>
      <c r="B10" s="840">
        <v>15.584538476895737</v>
      </c>
      <c r="C10" s="840">
        <v>12.487389770711053</v>
      </c>
      <c r="D10" s="840">
        <v>17.537329347810772</v>
      </c>
      <c r="E10" s="840">
        <v>12.529133368004031</v>
      </c>
      <c r="F10" s="840">
        <v>14.522858823862638</v>
      </c>
      <c r="G10" s="840">
        <v>14.997215706866676</v>
      </c>
      <c r="H10" s="840">
        <v>24.614811778585331</v>
      </c>
      <c r="I10" s="840">
        <v>15.270703619851597</v>
      </c>
      <c r="J10" s="479" t="s">
        <v>854</v>
      </c>
      <c r="K10" s="840">
        <v>20.174957457579421</v>
      </c>
      <c r="L10" s="840">
        <v>15.314387621247526</v>
      </c>
      <c r="M10" s="840">
        <v>18.569414110589026</v>
      </c>
      <c r="N10" s="840">
        <v>17.081087286643765</v>
      </c>
      <c r="O10" s="840">
        <v>16.361634604617763</v>
      </c>
      <c r="P10" s="840">
        <v>10.927363868630593</v>
      </c>
      <c r="Q10" s="840">
        <v>39.239644130098625</v>
      </c>
      <c r="R10" s="840">
        <v>56.66214590456606</v>
      </c>
      <c r="S10" s="840">
        <v>47.869576585571124</v>
      </c>
      <c r="T10" s="840">
        <v>16.432249635816707</v>
      </c>
    </row>
    <row r="11" spans="1:56" s="479" customFormat="1" ht="10.199999999999999">
      <c r="A11" s="479" t="s">
        <v>855</v>
      </c>
      <c r="B11" s="840">
        <v>8.86</v>
      </c>
      <c r="C11" s="840">
        <v>4.78</v>
      </c>
      <c r="D11" s="840">
        <v>7.95</v>
      </c>
      <c r="E11" s="840">
        <v>7.95</v>
      </c>
      <c r="F11" s="840">
        <v>12.950000000000001</v>
      </c>
      <c r="G11" s="840">
        <v>5.97</v>
      </c>
      <c r="H11" s="840">
        <v>10.43</v>
      </c>
      <c r="I11" s="840">
        <v>8.43</v>
      </c>
      <c r="J11" s="479" t="s">
        <v>855</v>
      </c>
      <c r="K11" s="840">
        <v>6.38</v>
      </c>
      <c r="L11" s="840">
        <v>6.22</v>
      </c>
      <c r="M11" s="840">
        <v>3.97</v>
      </c>
      <c r="N11" s="840">
        <v>9.36</v>
      </c>
      <c r="O11" s="840">
        <v>3.67</v>
      </c>
      <c r="P11" s="840">
        <v>4.8899999999999997</v>
      </c>
      <c r="Q11" s="840">
        <v>4.0600000000000005</v>
      </c>
      <c r="R11" s="840">
        <v>5.63</v>
      </c>
      <c r="S11" s="840">
        <v>1.82</v>
      </c>
      <c r="T11" s="840">
        <v>7.7</v>
      </c>
    </row>
    <row r="12" spans="1:56" s="479" customFormat="1" ht="6.75" customHeight="1">
      <c r="B12" s="840"/>
      <c r="C12" s="840"/>
      <c r="D12" s="840"/>
      <c r="E12" s="840"/>
      <c r="F12" s="840"/>
      <c r="G12" s="840"/>
      <c r="H12" s="840"/>
      <c r="I12" s="840"/>
      <c r="K12" s="840"/>
      <c r="L12" s="840"/>
      <c r="M12" s="840"/>
      <c r="N12" s="840"/>
      <c r="O12" s="840"/>
      <c r="P12" s="840"/>
      <c r="Q12" s="840"/>
      <c r="R12" s="840"/>
      <c r="S12" s="840"/>
      <c r="T12" s="840"/>
    </row>
    <row r="13" spans="1:56" s="479" customFormat="1" ht="10.199999999999999">
      <c r="A13" s="898" t="s">
        <v>856</v>
      </c>
      <c r="B13" s="840"/>
      <c r="C13" s="840"/>
      <c r="D13" s="840"/>
      <c r="E13" s="840"/>
      <c r="F13" s="840"/>
      <c r="G13" s="840"/>
      <c r="H13" s="840"/>
      <c r="I13" s="840"/>
      <c r="J13" s="898" t="s">
        <v>856</v>
      </c>
      <c r="K13" s="840"/>
      <c r="L13" s="840"/>
      <c r="M13" s="840"/>
      <c r="N13" s="840"/>
      <c r="O13" s="840"/>
      <c r="P13" s="840"/>
      <c r="Q13" s="840"/>
      <c r="R13" s="840"/>
      <c r="S13" s="840"/>
      <c r="T13" s="840"/>
    </row>
    <row r="14" spans="1:56" s="479" customFormat="1" ht="10.199999999999999">
      <c r="A14" s="479" t="s">
        <v>857</v>
      </c>
      <c r="B14" s="840">
        <v>4.71</v>
      </c>
      <c r="C14" s="840">
        <v>4.08</v>
      </c>
      <c r="D14" s="840">
        <v>4.21</v>
      </c>
      <c r="E14" s="840">
        <v>6.55</v>
      </c>
      <c r="F14" s="840">
        <v>3.5100000000000002</v>
      </c>
      <c r="G14" s="840">
        <v>4.5200000000000005</v>
      </c>
      <c r="H14" s="840">
        <v>0</v>
      </c>
      <c r="I14" s="840">
        <v>3.54</v>
      </c>
      <c r="J14" s="479" t="s">
        <v>857</v>
      </c>
      <c r="K14" s="840">
        <v>6.3500000000000005</v>
      </c>
      <c r="L14" s="840">
        <v>3.42</v>
      </c>
      <c r="M14" s="840">
        <v>7.03</v>
      </c>
      <c r="N14" s="840">
        <v>1.48</v>
      </c>
      <c r="O14" s="840">
        <v>5.76</v>
      </c>
      <c r="P14" s="840">
        <v>3.14</v>
      </c>
      <c r="Q14" s="840">
        <v>0</v>
      </c>
      <c r="R14" s="899">
        <v>0</v>
      </c>
      <c r="S14" s="899">
        <v>1.84</v>
      </c>
      <c r="T14" s="840">
        <v>4.3100000000000005</v>
      </c>
    </row>
    <row r="15" spans="1:56" s="479" customFormat="1" ht="10.199999999999999">
      <c r="A15" s="479" t="s">
        <v>858</v>
      </c>
      <c r="B15" s="840">
        <v>3.9997309206369347</v>
      </c>
      <c r="C15" s="840">
        <v>3.7751269894181387</v>
      </c>
      <c r="D15" s="840">
        <v>3.4228811648670368</v>
      </c>
      <c r="E15" s="840">
        <v>6.1209620348568468</v>
      </c>
      <c r="F15" s="840">
        <v>3.2766374020188502</v>
      </c>
      <c r="G15" s="840">
        <v>3.7463515848500384</v>
      </c>
      <c r="H15" s="840">
        <v>0</v>
      </c>
      <c r="I15" s="840">
        <v>3.0577980259684847</v>
      </c>
      <c r="J15" s="479" t="s">
        <v>858</v>
      </c>
      <c r="K15" s="840">
        <v>6.7651505464611699</v>
      </c>
      <c r="L15" s="840">
        <v>3.3635625556177344</v>
      </c>
      <c r="M15" s="840">
        <v>6.5529064151800283</v>
      </c>
      <c r="N15" s="840">
        <v>1.2582616737293006</v>
      </c>
      <c r="O15" s="840">
        <v>5.2623201354784968</v>
      </c>
      <c r="P15" s="840">
        <v>2.7235644691373126</v>
      </c>
      <c r="Q15" s="840">
        <v>0</v>
      </c>
      <c r="R15" s="899">
        <v>0</v>
      </c>
      <c r="S15" s="899">
        <v>1.5979102281023099</v>
      </c>
      <c r="T15" s="840">
        <v>3.6985731528861496</v>
      </c>
    </row>
    <row r="16" spans="1:56" s="479" customFormat="1" ht="10.199999999999999">
      <c r="A16" s="479" t="s">
        <v>859</v>
      </c>
      <c r="B16" s="840">
        <v>2.48</v>
      </c>
      <c r="C16" s="840">
        <v>2.7800000000000002</v>
      </c>
      <c r="D16" s="840">
        <v>1.8900000000000001</v>
      </c>
      <c r="E16" s="840">
        <v>3.74</v>
      </c>
      <c r="F16" s="840">
        <v>1.41</v>
      </c>
      <c r="G16" s="840">
        <v>3.19</v>
      </c>
      <c r="H16" s="840">
        <v>0</v>
      </c>
      <c r="I16" s="840">
        <v>0.99</v>
      </c>
      <c r="J16" s="479" t="s">
        <v>859</v>
      </c>
      <c r="K16" s="840">
        <v>0.77</v>
      </c>
      <c r="L16" s="840">
        <v>2.38</v>
      </c>
      <c r="M16" s="840">
        <v>1.95</v>
      </c>
      <c r="N16" s="840">
        <v>1.94</v>
      </c>
      <c r="O16" s="840">
        <v>2.19</v>
      </c>
      <c r="P16" s="840">
        <v>6.63</v>
      </c>
      <c r="Q16" s="840">
        <v>0.25</v>
      </c>
      <c r="R16" s="899">
        <v>0</v>
      </c>
      <c r="S16" s="899">
        <v>0</v>
      </c>
      <c r="T16" s="840">
        <v>2.0699999999999998</v>
      </c>
    </row>
    <row r="17" spans="1:20" s="479" customFormat="1" ht="10.199999999999999">
      <c r="A17" s="479" t="s">
        <v>860</v>
      </c>
      <c r="B17" s="840">
        <v>5.14</v>
      </c>
      <c r="C17" s="840">
        <v>3.58</v>
      </c>
      <c r="D17" s="840">
        <v>5.08</v>
      </c>
      <c r="E17" s="840">
        <v>6.3900000000000006</v>
      </c>
      <c r="F17" s="840">
        <v>3.83</v>
      </c>
      <c r="G17" s="840">
        <v>4.3</v>
      </c>
      <c r="H17" s="840">
        <v>0</v>
      </c>
      <c r="I17" s="840">
        <v>4.2300000000000004</v>
      </c>
      <c r="J17" s="479" t="s">
        <v>860</v>
      </c>
      <c r="K17" s="840">
        <v>6.33</v>
      </c>
      <c r="L17" s="840">
        <v>3.19</v>
      </c>
      <c r="M17" s="840">
        <v>7.03</v>
      </c>
      <c r="N17" s="840">
        <v>1.56</v>
      </c>
      <c r="O17" s="840">
        <v>5.76</v>
      </c>
      <c r="P17" s="840">
        <v>3.2600000000000002</v>
      </c>
      <c r="Q17" s="840">
        <v>0</v>
      </c>
      <c r="R17" s="899">
        <v>0</v>
      </c>
      <c r="S17" s="899">
        <v>0</v>
      </c>
      <c r="T17" s="840">
        <v>4.83</v>
      </c>
    </row>
    <row r="18" spans="1:20" s="479" customFormat="1" ht="10.199999999999999">
      <c r="A18" s="479" t="s">
        <v>861</v>
      </c>
      <c r="B18" s="840">
        <v>3.5500000000000003</v>
      </c>
      <c r="C18" s="840">
        <v>9.5500000000000007</v>
      </c>
      <c r="D18" s="840">
        <v>2.41</v>
      </c>
      <c r="E18" s="840">
        <v>7.26</v>
      </c>
      <c r="F18" s="840">
        <v>2.94</v>
      </c>
      <c r="G18" s="840">
        <v>5.17</v>
      </c>
      <c r="H18" s="840">
        <v>0</v>
      </c>
      <c r="I18" s="840">
        <v>1.6500000000000001</v>
      </c>
      <c r="J18" s="479" t="s">
        <v>861</v>
      </c>
      <c r="K18" s="840">
        <v>22.55</v>
      </c>
      <c r="L18" s="840">
        <v>4.3</v>
      </c>
      <c r="M18" s="840">
        <v>60.65</v>
      </c>
      <c r="N18" s="840">
        <v>1.44</v>
      </c>
      <c r="O18" s="840">
        <v>0</v>
      </c>
      <c r="P18" s="840">
        <v>0</v>
      </c>
      <c r="Q18" s="840">
        <v>0</v>
      </c>
      <c r="R18" s="899">
        <v>0</v>
      </c>
      <c r="S18" s="899">
        <v>3.22</v>
      </c>
      <c r="T18" s="840">
        <v>2.98</v>
      </c>
    </row>
    <row r="19" spans="1:20" s="479" customFormat="1" ht="10.199999999999999">
      <c r="A19" s="479" t="s">
        <v>862</v>
      </c>
      <c r="B19" s="840">
        <v>137.91</v>
      </c>
      <c r="C19" s="840">
        <v>159.79</v>
      </c>
      <c r="D19" s="840">
        <v>140.46</v>
      </c>
      <c r="E19" s="840">
        <v>132.15</v>
      </c>
      <c r="F19" s="840">
        <v>161.44</v>
      </c>
      <c r="G19" s="840">
        <v>155.6</v>
      </c>
      <c r="H19" s="840">
        <v>0</v>
      </c>
      <c r="I19" s="840">
        <v>148.74</v>
      </c>
      <c r="J19" s="479" t="s">
        <v>862</v>
      </c>
      <c r="K19" s="840">
        <v>131.1</v>
      </c>
      <c r="L19" s="840">
        <v>191.28</v>
      </c>
      <c r="M19" s="840">
        <v>151.12</v>
      </c>
      <c r="N19" s="840">
        <v>208.44</v>
      </c>
      <c r="O19" s="840">
        <v>167.03</v>
      </c>
      <c r="P19" s="840">
        <v>240.26</v>
      </c>
      <c r="Q19" s="840">
        <v>0</v>
      </c>
      <c r="R19" s="899">
        <v>0</v>
      </c>
      <c r="S19" s="899">
        <v>102.03</v>
      </c>
      <c r="T19" s="840">
        <v>144.64000000000001</v>
      </c>
    </row>
    <row r="20" spans="1:20" s="479" customFormat="1" ht="6.75" customHeight="1">
      <c r="B20" s="840"/>
      <c r="C20" s="840"/>
      <c r="D20" s="840"/>
      <c r="E20" s="840"/>
      <c r="F20" s="840"/>
      <c r="G20" s="840"/>
      <c r="H20" s="840"/>
      <c r="I20" s="840"/>
      <c r="K20" s="840"/>
      <c r="L20" s="840"/>
      <c r="M20" s="840"/>
      <c r="N20" s="840"/>
      <c r="O20" s="840"/>
      <c r="P20" s="840"/>
      <c r="Q20" s="840"/>
      <c r="R20" s="840"/>
      <c r="S20" s="840"/>
      <c r="T20" s="840"/>
    </row>
    <row r="21" spans="1:20" s="479" customFormat="1" ht="10.199999999999999">
      <c r="A21" s="898" t="s">
        <v>863</v>
      </c>
      <c r="B21" s="840"/>
      <c r="C21" s="840"/>
      <c r="D21" s="840"/>
      <c r="E21" s="840"/>
      <c r="F21" s="840"/>
      <c r="G21" s="840"/>
      <c r="H21" s="840"/>
      <c r="I21" s="840"/>
      <c r="J21" s="898" t="s">
        <v>863</v>
      </c>
      <c r="K21" s="840"/>
      <c r="L21" s="840"/>
      <c r="M21" s="840"/>
      <c r="N21" s="840"/>
      <c r="O21" s="840"/>
      <c r="P21" s="840"/>
      <c r="Q21" s="840"/>
      <c r="R21" s="840"/>
      <c r="S21" s="840"/>
      <c r="T21" s="840"/>
    </row>
    <row r="22" spans="1:20" s="479" customFormat="1" ht="10.199999999999999">
      <c r="A22" s="479" t="s">
        <v>864</v>
      </c>
      <c r="B22" s="840">
        <v>2.7192934979247965</v>
      </c>
      <c r="C22" s="840">
        <v>3.9228022964021192</v>
      </c>
      <c r="D22" s="840">
        <v>3.1543061014773643</v>
      </c>
      <c r="E22" s="840">
        <v>3.3623329312933623</v>
      </c>
      <c r="F22" s="840">
        <v>1.7660254952662584</v>
      </c>
      <c r="G22" s="840">
        <v>2.3536276267761012</v>
      </c>
      <c r="H22" s="840">
        <v>2.8204437107529947</v>
      </c>
      <c r="I22" s="840">
        <v>2.5857271137789879</v>
      </c>
      <c r="J22" s="479" t="s">
        <v>864</v>
      </c>
      <c r="K22" s="840">
        <v>7.4920403169203107</v>
      </c>
      <c r="L22" s="840">
        <v>2.0892957547262019</v>
      </c>
      <c r="M22" s="840">
        <v>12.520746379451451</v>
      </c>
      <c r="N22" s="840">
        <v>1.8856229350711609</v>
      </c>
      <c r="O22" s="840">
        <v>13.544995451728012</v>
      </c>
      <c r="P22" s="840">
        <v>13.836669669225889</v>
      </c>
      <c r="Q22" s="840">
        <v>1.2253959807392987</v>
      </c>
      <c r="R22" s="840">
        <v>2.1076816302052563</v>
      </c>
      <c r="S22" s="840">
        <v>4.1535557262428453</v>
      </c>
      <c r="T22" s="840">
        <v>3.0730939303363813</v>
      </c>
    </row>
    <row r="23" spans="1:20" s="479" customFormat="1" ht="10.199999999999999">
      <c r="A23" s="479" t="s">
        <v>865</v>
      </c>
      <c r="B23" s="840">
        <v>38.159823434310852</v>
      </c>
      <c r="C23" s="840">
        <v>57.802852052264377</v>
      </c>
      <c r="D23" s="840">
        <v>38.580900092160185</v>
      </c>
      <c r="E23" s="840">
        <v>42.927882042950408</v>
      </c>
      <c r="F23" s="840">
        <v>49.7722403006265</v>
      </c>
      <c r="G23" s="840">
        <v>42.484777386626135</v>
      </c>
      <c r="H23" s="840">
        <v>28.579626856952334</v>
      </c>
      <c r="I23" s="840">
        <v>39.341019712319195</v>
      </c>
      <c r="J23" s="479" t="s">
        <v>865</v>
      </c>
      <c r="K23" s="840">
        <v>51.994069403053153</v>
      </c>
      <c r="L23" s="840">
        <v>66.258970062556628</v>
      </c>
      <c r="M23" s="840">
        <v>48.779364140186374</v>
      </c>
      <c r="N23" s="840">
        <v>34.30475877786435</v>
      </c>
      <c r="O23" s="840">
        <v>59.688180844462579</v>
      </c>
      <c r="P23" s="840">
        <v>48.112685454452944</v>
      </c>
      <c r="Q23" s="840">
        <v>31.026552587868622</v>
      </c>
      <c r="R23" s="840">
        <v>57.52397207283947</v>
      </c>
      <c r="S23" s="840">
        <v>80.178837907084883</v>
      </c>
      <c r="T23" s="840">
        <v>40.828512685163332</v>
      </c>
    </row>
    <row r="24" spans="1:20" s="479" customFormat="1" ht="10.199999999999999">
      <c r="A24" s="479" t="s">
        <v>866</v>
      </c>
      <c r="B24" s="840">
        <v>82.702533060716505</v>
      </c>
      <c r="C24" s="840">
        <v>90.534459290833823</v>
      </c>
      <c r="D24" s="840">
        <v>81.357568888203915</v>
      </c>
      <c r="E24" s="840">
        <v>84.275155271715079</v>
      </c>
      <c r="F24" s="840">
        <v>88.173284481745227</v>
      </c>
      <c r="G24" s="840">
        <v>85.455454222681809</v>
      </c>
      <c r="H24" s="840">
        <v>78.610212537059269</v>
      </c>
      <c r="I24" s="840">
        <v>84.301125964160505</v>
      </c>
      <c r="J24" s="479" t="s">
        <v>866</v>
      </c>
      <c r="K24" s="840">
        <v>96.603501688765974</v>
      </c>
      <c r="L24" s="840">
        <v>95.50117750847302</v>
      </c>
      <c r="M24" s="840">
        <v>76.998106020728272</v>
      </c>
      <c r="N24" s="840">
        <v>89.609597279516265</v>
      </c>
      <c r="O24" s="840">
        <v>77.759430180526053</v>
      </c>
      <c r="P24" s="840">
        <v>81.717975619059828</v>
      </c>
      <c r="Q24" s="840">
        <v>84.85786470037452</v>
      </c>
      <c r="R24" s="840">
        <v>79.734883355263975</v>
      </c>
      <c r="S24" s="840">
        <v>79.108815678423667</v>
      </c>
      <c r="T24" s="840">
        <v>83.817426694698909</v>
      </c>
    </row>
    <row r="25" spans="1:20" s="479" customFormat="1" ht="10.199999999999999">
      <c r="A25" s="479" t="s">
        <v>867</v>
      </c>
      <c r="B25" s="840">
        <v>9.2854196806799223</v>
      </c>
      <c r="C25" s="840">
        <v>12.168974456870881</v>
      </c>
      <c r="D25" s="840">
        <v>9.2103603259967439</v>
      </c>
      <c r="E25" s="840">
        <v>11.973676035543845</v>
      </c>
      <c r="F25" s="840">
        <v>8.2443044784616983</v>
      </c>
      <c r="G25" s="840">
        <v>8.5913080463448441</v>
      </c>
      <c r="H25" s="840">
        <v>9.7681071107021253</v>
      </c>
      <c r="I25" s="840">
        <v>10.089800181796402</v>
      </c>
      <c r="J25" s="479" t="s">
        <v>867</v>
      </c>
      <c r="K25" s="840">
        <v>20.365716462067589</v>
      </c>
      <c r="L25" s="840">
        <v>8.4720855419064325</v>
      </c>
      <c r="M25" s="840">
        <v>28.331778400387027</v>
      </c>
      <c r="N25" s="840">
        <v>9.3675025599916104</v>
      </c>
      <c r="O25" s="840">
        <v>25.635227136199656</v>
      </c>
      <c r="P25" s="840">
        <v>31.309626198349942</v>
      </c>
      <c r="Q25" s="840">
        <v>6.1095729394432992</v>
      </c>
      <c r="R25" s="840">
        <v>4.9701892485919084</v>
      </c>
      <c r="S25" s="840">
        <v>7.7460432186009562</v>
      </c>
      <c r="T25" s="840">
        <v>9.9290389123836444</v>
      </c>
    </row>
    <row r="26" spans="1:20" s="479" customFormat="1" ht="10.199999999999999">
      <c r="A26" s="479" t="s">
        <v>868</v>
      </c>
      <c r="B26" s="900">
        <v>10148</v>
      </c>
      <c r="C26" s="900">
        <v>2434</v>
      </c>
      <c r="D26" s="900">
        <v>0</v>
      </c>
      <c r="E26" s="900">
        <v>5770</v>
      </c>
      <c r="F26" s="900">
        <v>10559</v>
      </c>
      <c r="G26" s="900">
        <v>9337</v>
      </c>
      <c r="H26" s="900">
        <v>7833</v>
      </c>
      <c r="I26" s="900">
        <v>7328</v>
      </c>
      <c r="J26" s="479" t="s">
        <v>868</v>
      </c>
      <c r="K26" s="900">
        <v>1328</v>
      </c>
      <c r="L26" s="900">
        <v>6686</v>
      </c>
      <c r="M26" s="900">
        <v>2363</v>
      </c>
      <c r="N26" s="900">
        <v>29407</v>
      </c>
      <c r="O26" s="900">
        <v>1072</v>
      </c>
      <c r="P26" s="900">
        <v>747</v>
      </c>
      <c r="Q26" s="900">
        <v>14723</v>
      </c>
      <c r="R26" s="900">
        <v>4903</v>
      </c>
      <c r="S26" s="900">
        <v>19343</v>
      </c>
      <c r="T26" s="900">
        <v>5652</v>
      </c>
    </row>
    <row r="27" spans="1:20" s="479" customFormat="1" ht="10.199999999999999">
      <c r="A27" s="479" t="s">
        <v>869</v>
      </c>
      <c r="B27" s="900">
        <v>234597.79610437711</v>
      </c>
      <c r="C27" s="900">
        <v>79452.452684210526</v>
      </c>
      <c r="D27" s="900">
        <v>390748.74536038958</v>
      </c>
      <c r="E27" s="900">
        <v>171593.73211111111</v>
      </c>
      <c r="F27" s="900">
        <v>226977.75356451614</v>
      </c>
      <c r="G27" s="900">
        <v>228631.64805113635</v>
      </c>
      <c r="H27" s="900">
        <v>6206288.557</v>
      </c>
      <c r="I27" s="900">
        <v>300277.92421854305</v>
      </c>
      <c r="J27" s="479" t="s">
        <v>869</v>
      </c>
      <c r="K27" s="900">
        <v>33019.302374149658</v>
      </c>
      <c r="L27" s="900">
        <v>376170.15190909093</v>
      </c>
      <c r="M27" s="900">
        <v>57731.513519230772</v>
      </c>
      <c r="N27" s="900">
        <v>7188002.1090000002</v>
      </c>
      <c r="O27" s="900">
        <v>41019.597882352944</v>
      </c>
      <c r="P27" s="900">
        <v>21838.160047619047</v>
      </c>
      <c r="Q27" s="900">
        <v>1410536.5530000001</v>
      </c>
      <c r="R27" s="901">
        <v>1466281.6070000001</v>
      </c>
      <c r="S27" s="901">
        <v>909139.81700000004</v>
      </c>
      <c r="T27" s="900">
        <v>224098.21782085561</v>
      </c>
    </row>
    <row r="28" spans="1:20" s="479" customFormat="1" ht="6.75" customHeight="1">
      <c r="B28" s="902"/>
      <c r="C28" s="902"/>
      <c r="D28" s="902"/>
      <c r="E28" s="902"/>
      <c r="F28" s="902"/>
      <c r="G28" s="902"/>
      <c r="H28" s="902"/>
      <c r="I28" s="902"/>
      <c r="K28" s="902"/>
      <c r="L28" s="902"/>
      <c r="M28" s="902"/>
      <c r="N28" s="902"/>
      <c r="O28" s="902"/>
      <c r="P28" s="902"/>
      <c r="Q28" s="902"/>
      <c r="R28" s="902"/>
      <c r="S28" s="902"/>
      <c r="T28" s="902"/>
    </row>
    <row r="29" spans="1:20" s="479" customFormat="1" ht="10.199999999999999">
      <c r="A29" s="898" t="s">
        <v>870</v>
      </c>
      <c r="B29" s="903"/>
      <c r="C29" s="903"/>
      <c r="D29" s="903"/>
      <c r="E29" s="903"/>
      <c r="F29" s="903"/>
      <c r="G29" s="903"/>
      <c r="H29" s="903"/>
      <c r="I29" s="904"/>
      <c r="J29" s="898" t="s">
        <v>870</v>
      </c>
      <c r="K29" s="903"/>
      <c r="L29" s="903"/>
      <c r="M29" s="903"/>
      <c r="N29" s="903"/>
      <c r="O29" s="903"/>
      <c r="P29" s="903"/>
      <c r="Q29" s="903"/>
      <c r="R29" s="903"/>
      <c r="S29" s="903"/>
      <c r="T29" s="904"/>
    </row>
    <row r="30" spans="1:20" s="479" customFormat="1" ht="10.199999999999999">
      <c r="A30" s="479" t="s">
        <v>871</v>
      </c>
      <c r="B30" s="840">
        <v>16.107241644436098</v>
      </c>
      <c r="C30" s="840">
        <v>1.0388202552949211</v>
      </c>
      <c r="D30" s="840">
        <v>20.693698620535983</v>
      </c>
      <c r="E30" s="840">
        <v>5.7401568302401014E-2</v>
      </c>
      <c r="F30" s="840">
        <v>10.82020753191822</v>
      </c>
      <c r="G30" s="840">
        <v>6.3952887681238995</v>
      </c>
      <c r="H30" s="840">
        <v>37.404331118496707</v>
      </c>
      <c r="I30" s="840">
        <v>12.323559988533685</v>
      </c>
      <c r="J30" s="479" t="s">
        <v>871</v>
      </c>
      <c r="K30" s="840">
        <v>9.6421601761673763</v>
      </c>
      <c r="L30" s="840">
        <v>2.616806252754956</v>
      </c>
      <c r="M30" s="840">
        <v>-4.920181884908069</v>
      </c>
      <c r="N30" s="840">
        <v>18.757446941553514</v>
      </c>
      <c r="O30" s="840">
        <v>-19.750288072636053</v>
      </c>
      <c r="P30" s="840">
        <v>0.20251158263226862</v>
      </c>
      <c r="Q30" s="840">
        <v>11.95718236252532</v>
      </c>
      <c r="R30" s="840">
        <v>7.3411125735974911</v>
      </c>
      <c r="S30" s="840">
        <v>-0.74572562935292575</v>
      </c>
      <c r="T30" s="840">
        <v>14.290205924151614</v>
      </c>
    </row>
    <row r="31" spans="1:20" s="479" customFormat="1" ht="10.199999999999999">
      <c r="A31" s="479" t="s">
        <v>872</v>
      </c>
      <c r="B31" s="840">
        <v>1.8567407762239025</v>
      </c>
      <c r="C31" s="840">
        <v>0.17949722741297719</v>
      </c>
      <c r="D31" s="840">
        <v>2.6125868889806556</v>
      </c>
      <c r="E31" s="840">
        <v>5.7141411853233433E-3</v>
      </c>
      <c r="F31" s="840">
        <v>0.88061414098071167</v>
      </c>
      <c r="G31" s="840">
        <v>0.99979194291380824</v>
      </c>
      <c r="H31" s="840">
        <v>4.9933341037696817</v>
      </c>
      <c r="I31" s="840">
        <v>1.3281821110675784</v>
      </c>
      <c r="J31" s="479" t="s">
        <v>872</v>
      </c>
      <c r="K31" s="840">
        <v>1.59219069933265</v>
      </c>
      <c r="L31" s="840">
        <v>0.3821230388732913</v>
      </c>
      <c r="M31" s="840">
        <v>-0.9366485359671255</v>
      </c>
      <c r="N31" s="840">
        <v>2.1264867232079596</v>
      </c>
      <c r="O31" s="840">
        <v>-3.721975493246469</v>
      </c>
      <c r="P31" s="840">
        <v>1.902385141998858E-2</v>
      </c>
      <c r="Q31" s="840">
        <v>1.9981405672797385</v>
      </c>
      <c r="R31" s="840">
        <v>1.5171750273447022</v>
      </c>
      <c r="S31" s="840">
        <v>-0.31923439375750307</v>
      </c>
      <c r="T31" s="840">
        <v>1.8144272539687158</v>
      </c>
    </row>
    <row r="32" spans="1:20" s="479" customFormat="1" ht="7.5" customHeight="1">
      <c r="B32" s="840"/>
      <c r="C32" s="840"/>
      <c r="D32" s="840"/>
      <c r="E32" s="840"/>
      <c r="F32" s="840"/>
      <c r="G32" s="840"/>
      <c r="H32" s="840"/>
      <c r="I32" s="840"/>
      <c r="K32" s="840"/>
      <c r="L32" s="840"/>
      <c r="M32" s="840"/>
      <c r="N32" s="840"/>
      <c r="O32" s="840"/>
      <c r="P32" s="840"/>
      <c r="Q32" s="840"/>
      <c r="R32" s="840"/>
      <c r="S32" s="840"/>
      <c r="T32" s="840"/>
    </row>
    <row r="33" spans="1:20" s="479" customFormat="1" ht="10.199999999999999">
      <c r="A33" s="898" t="s">
        <v>873</v>
      </c>
      <c r="B33" s="840"/>
      <c r="C33" s="840"/>
      <c r="D33" s="840"/>
      <c r="E33" s="840"/>
      <c r="F33" s="840"/>
      <c r="G33" s="840"/>
      <c r="H33" s="840"/>
      <c r="I33" s="840"/>
      <c r="J33" s="898" t="s">
        <v>873</v>
      </c>
      <c r="K33" s="840"/>
      <c r="L33" s="840"/>
      <c r="M33" s="840"/>
      <c r="N33" s="840"/>
      <c r="O33" s="840"/>
      <c r="P33" s="840"/>
      <c r="Q33" s="840"/>
      <c r="R33" s="840"/>
      <c r="S33" s="840"/>
      <c r="T33" s="840"/>
    </row>
    <row r="34" spans="1:20" s="479" customFormat="1" ht="10.199999999999999">
      <c r="A34" s="479" t="s">
        <v>874</v>
      </c>
      <c r="B34" s="840">
        <v>25.94</v>
      </c>
      <c r="C34" s="840">
        <v>21.78</v>
      </c>
      <c r="D34" s="840">
        <v>31.220000000000002</v>
      </c>
      <c r="E34" s="840">
        <v>25</v>
      </c>
      <c r="F34" s="840">
        <v>32.9</v>
      </c>
      <c r="G34" s="840">
        <v>20.61</v>
      </c>
      <c r="H34" s="840">
        <v>95.740000000000009</v>
      </c>
      <c r="I34" s="840">
        <v>31.060000000000002</v>
      </c>
      <c r="J34" s="479" t="s">
        <v>874</v>
      </c>
      <c r="K34" s="840">
        <v>28.18</v>
      </c>
      <c r="L34" s="840">
        <v>41.44</v>
      </c>
      <c r="M34" s="840">
        <v>20.87</v>
      </c>
      <c r="N34" s="840">
        <v>60.13</v>
      </c>
      <c r="O34" s="840">
        <v>28.2</v>
      </c>
      <c r="P34" s="840">
        <v>47.49</v>
      </c>
      <c r="Q34" s="840">
        <v>174.42000000000002</v>
      </c>
      <c r="R34" s="840">
        <v>672.2</v>
      </c>
      <c r="S34" s="840">
        <v>77.17</v>
      </c>
      <c r="T34" s="840">
        <v>30.54</v>
      </c>
    </row>
    <row r="35" spans="1:20" s="479" customFormat="1" ht="10.199999999999999">
      <c r="A35" s="479" t="s">
        <v>875</v>
      </c>
      <c r="B35" s="840">
        <v>46.94</v>
      </c>
      <c r="C35" s="840">
        <v>71.39</v>
      </c>
      <c r="D35" s="840">
        <v>42.07</v>
      </c>
      <c r="E35" s="840">
        <v>44.33</v>
      </c>
      <c r="F35" s="840">
        <v>44.97</v>
      </c>
      <c r="G35" s="840">
        <v>38.44</v>
      </c>
      <c r="H35" s="840">
        <v>77.36</v>
      </c>
      <c r="I35" s="840">
        <v>40.770000000000003</v>
      </c>
      <c r="J35" s="479" t="s">
        <v>875</v>
      </c>
      <c r="K35" s="840">
        <v>53.79</v>
      </c>
      <c r="L35" s="840">
        <v>54.04</v>
      </c>
      <c r="M35" s="840">
        <v>80.61</v>
      </c>
      <c r="N35" s="840">
        <v>42.31</v>
      </c>
      <c r="O35" s="840">
        <v>329.3</v>
      </c>
      <c r="P35" s="840">
        <v>88.06</v>
      </c>
      <c r="Q35" s="840">
        <v>54.85</v>
      </c>
      <c r="R35" s="840">
        <v>97.95</v>
      </c>
      <c r="S35" s="840">
        <v>51.730000000000004</v>
      </c>
      <c r="T35" s="840">
        <v>44.12</v>
      </c>
    </row>
    <row r="36" spans="1:20" s="479" customFormat="1" ht="10.199999999999999">
      <c r="A36" s="479" t="s">
        <v>876</v>
      </c>
      <c r="B36" s="840">
        <v>0.21</v>
      </c>
      <c r="C36" s="840">
        <v>1.57</v>
      </c>
      <c r="D36" s="840">
        <v>0.2</v>
      </c>
      <c r="E36" s="840">
        <v>0.87</v>
      </c>
      <c r="F36" s="840">
        <v>0.28999999999999998</v>
      </c>
      <c r="G36" s="840">
        <v>0.12</v>
      </c>
      <c r="H36" s="840">
        <v>0.59</v>
      </c>
      <c r="I36" s="840">
        <v>0.23</v>
      </c>
      <c r="J36" s="479" t="s">
        <v>876</v>
      </c>
      <c r="K36" s="840">
        <v>36.46</v>
      </c>
      <c r="L36" s="840">
        <v>0.34</v>
      </c>
      <c r="M36" s="840">
        <v>0</v>
      </c>
      <c r="N36" s="840">
        <v>0.28000000000000003</v>
      </c>
      <c r="O36" s="840">
        <v>0</v>
      </c>
      <c r="P36" s="840">
        <v>2.7</v>
      </c>
      <c r="Q36" s="840">
        <v>4.7700000000000005</v>
      </c>
      <c r="R36" s="840">
        <v>7.0000000000000007E-2</v>
      </c>
      <c r="S36" s="840">
        <v>36.57</v>
      </c>
      <c r="T36" s="840">
        <v>0.25</v>
      </c>
    </row>
    <row r="37" spans="1:20" s="479" customFormat="1" ht="10.8" thickBot="1">
      <c r="A37" s="905" t="s">
        <v>877</v>
      </c>
      <c r="B37" s="906">
        <v>0.61</v>
      </c>
      <c r="C37" s="906">
        <v>7.43</v>
      </c>
      <c r="D37" s="906">
        <v>1.19</v>
      </c>
      <c r="E37" s="906">
        <v>3.67</v>
      </c>
      <c r="F37" s="906">
        <v>1.8800000000000001</v>
      </c>
      <c r="G37" s="906">
        <v>1.92</v>
      </c>
      <c r="H37" s="906">
        <v>0.17</v>
      </c>
      <c r="I37" s="906">
        <v>1.59</v>
      </c>
      <c r="J37" s="905" t="s">
        <v>877</v>
      </c>
      <c r="K37" s="906">
        <v>110.3</v>
      </c>
      <c r="L37" s="906">
        <v>14.52</v>
      </c>
      <c r="M37" s="906">
        <v>0</v>
      </c>
      <c r="N37" s="906">
        <v>1.1599999999999999</v>
      </c>
      <c r="O37" s="906">
        <v>0</v>
      </c>
      <c r="P37" s="906">
        <v>1.9100000000000001</v>
      </c>
      <c r="Q37" s="906">
        <v>1.87</v>
      </c>
      <c r="R37" s="906">
        <v>4.72</v>
      </c>
      <c r="S37" s="906">
        <v>502.96000000000004</v>
      </c>
      <c r="T37" s="906">
        <v>1.24</v>
      </c>
    </row>
    <row r="38" spans="1:20" s="479" customFormat="1" ht="3.75" customHeight="1">
      <c r="B38" s="840"/>
      <c r="C38" s="840"/>
      <c r="D38" s="840"/>
      <c r="E38" s="840"/>
      <c r="F38" s="840"/>
      <c r="G38" s="840"/>
      <c r="H38" s="840"/>
      <c r="I38" s="840"/>
      <c r="K38" s="840"/>
      <c r="L38" s="840"/>
      <c r="M38" s="840"/>
      <c r="N38" s="840"/>
      <c r="O38" s="840"/>
      <c r="P38" s="840"/>
      <c r="Q38" s="840"/>
      <c r="R38" s="840"/>
      <c r="S38" s="840"/>
      <c r="T38" s="840"/>
    </row>
    <row r="39" spans="1:20" s="479" customFormat="1" ht="10.199999999999999">
      <c r="A39" s="907" t="s">
        <v>878</v>
      </c>
      <c r="J39" s="907" t="s">
        <v>878</v>
      </c>
    </row>
    <row r="40" spans="1:20" s="473" customFormat="1" ht="10.199999999999999">
      <c r="A40" s="473" t="s">
        <v>879</v>
      </c>
      <c r="J40" s="473" t="s">
        <v>879</v>
      </c>
    </row>
    <row r="41" spans="1:20" s="479" customFormat="1" ht="10.199999999999999">
      <c r="A41" s="473" t="s">
        <v>880</v>
      </c>
      <c r="J41" s="473" t="s">
        <v>880</v>
      </c>
    </row>
    <row r="42" spans="1:20" s="479" customFormat="1" ht="10.199999999999999">
      <c r="A42" s="479" t="s">
        <v>881</v>
      </c>
      <c r="J42" s="479" t="s">
        <v>881</v>
      </c>
    </row>
    <row r="43" spans="1:20" s="479" customFormat="1" ht="10.199999999999999">
      <c r="A43" s="908" t="s">
        <v>882</v>
      </c>
      <c r="J43" s="908" t="s">
        <v>882</v>
      </c>
    </row>
    <row r="44" spans="1:20" ht="12.75" customHeight="1">
      <c r="A44" s="908" t="s">
        <v>883</v>
      </c>
      <c r="B44" s="839"/>
      <c r="C44" s="839"/>
      <c r="D44" s="840"/>
      <c r="E44" s="839"/>
      <c r="F44" s="839"/>
      <c r="G44" s="839"/>
      <c r="H44" s="840"/>
      <c r="I44" s="839"/>
      <c r="J44" s="908" t="s">
        <v>883</v>
      </c>
      <c r="K44" s="839"/>
      <c r="L44" s="839"/>
      <c r="M44" s="839"/>
      <c r="N44" s="839"/>
      <c r="O44" s="839"/>
      <c r="P44" s="839"/>
      <c r="Q44" s="839"/>
      <c r="R44" s="839"/>
      <c r="S44" s="839"/>
      <c r="T44" s="839"/>
    </row>
    <row r="45" spans="1:20">
      <c r="A45" s="479"/>
      <c r="B45" s="840"/>
      <c r="C45" s="840"/>
      <c r="D45" s="840"/>
      <c r="E45" s="839"/>
      <c r="F45" s="840"/>
      <c r="G45" s="840"/>
      <c r="H45" s="840"/>
      <c r="I45" s="840"/>
      <c r="J45" s="908"/>
      <c r="K45" s="840"/>
      <c r="L45" s="840"/>
      <c r="M45" s="840"/>
      <c r="N45" s="840"/>
      <c r="O45" s="840"/>
      <c r="P45" s="840"/>
      <c r="Q45" s="840"/>
      <c r="R45" s="840"/>
      <c r="S45" s="840"/>
      <c r="T45" s="840"/>
    </row>
    <row r="46" spans="1:20">
      <c r="D46" s="840"/>
      <c r="E46" s="839"/>
    </row>
    <row r="47" spans="1:20">
      <c r="D47" s="840"/>
      <c r="E47" s="839"/>
      <c r="S47" s="909"/>
    </row>
    <row r="48" spans="1:20">
      <c r="B48" s="910"/>
      <c r="D48" s="840"/>
      <c r="E48" s="839"/>
      <c r="S48" s="840"/>
    </row>
    <row r="49" spans="4:19">
      <c r="D49" s="840"/>
      <c r="E49" s="839"/>
      <c r="S49" s="840"/>
    </row>
    <row r="50" spans="4:19">
      <c r="D50" s="911"/>
      <c r="E50" s="839"/>
      <c r="S50" s="840"/>
    </row>
    <row r="51" spans="4:19">
      <c r="D51" s="840"/>
      <c r="E51" s="839"/>
      <c r="S51" s="899"/>
    </row>
    <row r="52" spans="4:19">
      <c r="D52" s="840"/>
      <c r="E52" s="839"/>
      <c r="S52" s="899"/>
    </row>
    <row r="53" spans="4:19">
      <c r="D53" s="840"/>
      <c r="E53" s="839"/>
      <c r="S53" s="899"/>
    </row>
    <row r="54" spans="4:19">
      <c r="D54" s="840"/>
      <c r="E54" s="839"/>
      <c r="S54" s="899"/>
    </row>
    <row r="55" spans="4:19">
      <c r="D55" s="840"/>
      <c r="E55" s="839"/>
      <c r="S55" s="899"/>
    </row>
    <row r="56" spans="4:19">
      <c r="D56" s="840"/>
      <c r="E56" s="839"/>
      <c r="S56" s="899"/>
    </row>
    <row r="57" spans="4:19">
      <c r="D57" s="840"/>
      <c r="E57" s="839"/>
      <c r="S57" s="840"/>
    </row>
    <row r="58" spans="4:19">
      <c r="D58" s="900"/>
      <c r="E58" s="839"/>
      <c r="S58" s="840"/>
    </row>
    <row r="59" spans="4:19">
      <c r="D59" s="900"/>
      <c r="E59" s="839"/>
      <c r="S59" s="840"/>
    </row>
    <row r="60" spans="4:19">
      <c r="D60" s="902"/>
      <c r="E60" s="839"/>
      <c r="S60" s="840"/>
    </row>
    <row r="61" spans="4:19">
      <c r="D61" s="903"/>
      <c r="E61" s="839"/>
      <c r="S61" s="840"/>
    </row>
    <row r="62" spans="4:19">
      <c r="D62" s="840"/>
      <c r="E62" s="839"/>
      <c r="S62" s="840"/>
    </row>
    <row r="63" spans="4:19">
      <c r="D63" s="840"/>
      <c r="E63" s="839"/>
      <c r="S63" s="900"/>
    </row>
    <row r="64" spans="4:19">
      <c r="D64" s="840"/>
      <c r="E64" s="839"/>
      <c r="S64" s="901"/>
    </row>
    <row r="65" spans="4:56">
      <c r="D65" s="840"/>
      <c r="E65" s="839"/>
      <c r="S65" s="902"/>
    </row>
    <row r="66" spans="4:56">
      <c r="D66" s="840"/>
      <c r="E66" s="839"/>
      <c r="S66" s="903"/>
    </row>
    <row r="67" spans="4:56">
      <c r="D67" s="840"/>
      <c r="E67" s="839"/>
      <c r="S67" s="840"/>
    </row>
    <row r="68" spans="4:56">
      <c r="D68" s="840"/>
      <c r="E68" s="839"/>
      <c r="S68" s="840"/>
    </row>
    <row r="69" spans="4:56">
      <c r="D69" s="900"/>
      <c r="E69" s="839"/>
      <c r="S69" s="840"/>
    </row>
    <row r="70" spans="4:56">
      <c r="S70" s="840"/>
    </row>
    <row r="71" spans="4:56">
      <c r="S71" s="840"/>
    </row>
    <row r="72" spans="4:56">
      <c r="S72" s="840"/>
    </row>
    <row r="73" spans="4:56">
      <c r="S73" s="840"/>
    </row>
    <row r="74" spans="4:56" ht="13.8" thickBot="1">
      <c r="S74" s="906"/>
    </row>
    <row r="79" spans="4:56" ht="13.8">
      <c r="BD79" s="892"/>
    </row>
    <row r="86" spans="10:10">
      <c r="J86" s="431">
        <v>0</v>
      </c>
    </row>
    <row r="200" spans="3:3">
      <c r="C200" s="431" t="s">
        <v>155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B90473F5-AB5F-4913-80CC-71FD0A6454CC}"/>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266E3-71C2-457A-99CF-5A3ECB47D429}">
  <dimension ref="A1:K200"/>
  <sheetViews>
    <sheetView showGridLines="0" zoomScaleNormal="100" workbookViewId="0"/>
  </sheetViews>
  <sheetFormatPr baseColWidth="10" defaultColWidth="11.44140625" defaultRowHeight="13.2"/>
  <cols>
    <col min="1" max="1" width="46.44140625" style="7" customWidth="1"/>
    <col min="2" max="2" width="10.5546875" style="7" customWidth="1"/>
    <col min="3" max="5" width="15.5546875" style="7" customWidth="1"/>
    <col min="6" max="6" width="11.5546875" style="7" customWidth="1"/>
    <col min="7" max="7" width="11.44140625" style="7" hidden="1" customWidth="1"/>
    <col min="8" max="256" width="11.44140625" style="7"/>
    <col min="257" max="257" width="46.44140625" style="7" customWidth="1"/>
    <col min="258" max="258" width="10.5546875" style="7" customWidth="1"/>
    <col min="259" max="261" width="15.5546875" style="7" customWidth="1"/>
    <col min="262" max="262" width="11.5546875" style="7" customWidth="1"/>
    <col min="263" max="263" width="0" style="7" hidden="1" customWidth="1"/>
    <col min="264" max="512" width="11.44140625" style="7"/>
    <col min="513" max="513" width="46.44140625" style="7" customWidth="1"/>
    <col min="514" max="514" width="10.5546875" style="7" customWidth="1"/>
    <col min="515" max="517" width="15.5546875" style="7" customWidth="1"/>
    <col min="518" max="518" width="11.5546875" style="7" customWidth="1"/>
    <col min="519" max="519" width="0" style="7" hidden="1" customWidth="1"/>
    <col min="520" max="768" width="11.44140625" style="7"/>
    <col min="769" max="769" width="46.44140625" style="7" customWidth="1"/>
    <col min="770" max="770" width="10.5546875" style="7" customWidth="1"/>
    <col min="771" max="773" width="15.5546875" style="7" customWidth="1"/>
    <col min="774" max="774" width="11.5546875" style="7" customWidth="1"/>
    <col min="775" max="775" width="0" style="7" hidden="1" customWidth="1"/>
    <col min="776" max="1024" width="11.44140625" style="7"/>
    <col min="1025" max="1025" width="46.44140625" style="7" customWidth="1"/>
    <col min="1026" max="1026" width="10.5546875" style="7" customWidth="1"/>
    <col min="1027" max="1029" width="15.5546875" style="7" customWidth="1"/>
    <col min="1030" max="1030" width="11.5546875" style="7" customWidth="1"/>
    <col min="1031" max="1031" width="0" style="7" hidden="1" customWidth="1"/>
    <col min="1032" max="1280" width="11.44140625" style="7"/>
    <col min="1281" max="1281" width="46.44140625" style="7" customWidth="1"/>
    <col min="1282" max="1282" width="10.5546875" style="7" customWidth="1"/>
    <col min="1283" max="1285" width="15.5546875" style="7" customWidth="1"/>
    <col min="1286" max="1286" width="11.5546875" style="7" customWidth="1"/>
    <col min="1287" max="1287" width="0" style="7" hidden="1" customWidth="1"/>
    <col min="1288" max="1536" width="11.44140625" style="7"/>
    <col min="1537" max="1537" width="46.44140625" style="7" customWidth="1"/>
    <col min="1538" max="1538" width="10.5546875" style="7" customWidth="1"/>
    <col min="1539" max="1541" width="15.5546875" style="7" customWidth="1"/>
    <col min="1542" max="1542" width="11.5546875" style="7" customWidth="1"/>
    <col min="1543" max="1543" width="0" style="7" hidden="1" customWidth="1"/>
    <col min="1544" max="1792" width="11.44140625" style="7"/>
    <col min="1793" max="1793" width="46.44140625" style="7" customWidth="1"/>
    <col min="1794" max="1794" width="10.5546875" style="7" customWidth="1"/>
    <col min="1795" max="1797" width="15.5546875" style="7" customWidth="1"/>
    <col min="1798" max="1798" width="11.5546875" style="7" customWidth="1"/>
    <col min="1799" max="1799" width="0" style="7" hidden="1" customWidth="1"/>
    <col min="1800" max="2048" width="11.44140625" style="7"/>
    <col min="2049" max="2049" width="46.44140625" style="7" customWidth="1"/>
    <col min="2050" max="2050" width="10.5546875" style="7" customWidth="1"/>
    <col min="2051" max="2053" width="15.5546875" style="7" customWidth="1"/>
    <col min="2054" max="2054" width="11.5546875" style="7" customWidth="1"/>
    <col min="2055" max="2055" width="0" style="7" hidden="1" customWidth="1"/>
    <col min="2056" max="2304" width="11.44140625" style="7"/>
    <col min="2305" max="2305" width="46.44140625" style="7" customWidth="1"/>
    <col min="2306" max="2306" width="10.5546875" style="7" customWidth="1"/>
    <col min="2307" max="2309" width="15.5546875" style="7" customWidth="1"/>
    <col min="2310" max="2310" width="11.5546875" style="7" customWidth="1"/>
    <col min="2311" max="2311" width="0" style="7" hidden="1" customWidth="1"/>
    <col min="2312" max="2560" width="11.44140625" style="7"/>
    <col min="2561" max="2561" width="46.44140625" style="7" customWidth="1"/>
    <col min="2562" max="2562" width="10.5546875" style="7" customWidth="1"/>
    <col min="2563" max="2565" width="15.5546875" style="7" customWidth="1"/>
    <col min="2566" max="2566" width="11.5546875" style="7" customWidth="1"/>
    <col min="2567" max="2567" width="0" style="7" hidden="1" customWidth="1"/>
    <col min="2568" max="2816" width="11.44140625" style="7"/>
    <col min="2817" max="2817" width="46.44140625" style="7" customWidth="1"/>
    <col min="2818" max="2818" width="10.5546875" style="7" customWidth="1"/>
    <col min="2819" max="2821" width="15.5546875" style="7" customWidth="1"/>
    <col min="2822" max="2822" width="11.5546875" style="7" customWidth="1"/>
    <col min="2823" max="2823" width="0" style="7" hidden="1" customWidth="1"/>
    <col min="2824" max="3072" width="11.44140625" style="7"/>
    <col min="3073" max="3073" width="46.44140625" style="7" customWidth="1"/>
    <col min="3074" max="3074" width="10.5546875" style="7" customWidth="1"/>
    <col min="3075" max="3077" width="15.5546875" style="7" customWidth="1"/>
    <col min="3078" max="3078" width="11.5546875" style="7" customWidth="1"/>
    <col min="3079" max="3079" width="0" style="7" hidden="1" customWidth="1"/>
    <col min="3080" max="3328" width="11.44140625" style="7"/>
    <col min="3329" max="3329" width="46.44140625" style="7" customWidth="1"/>
    <col min="3330" max="3330" width="10.5546875" style="7" customWidth="1"/>
    <col min="3331" max="3333" width="15.5546875" style="7" customWidth="1"/>
    <col min="3334" max="3334" width="11.5546875" style="7" customWidth="1"/>
    <col min="3335" max="3335" width="0" style="7" hidden="1" customWidth="1"/>
    <col min="3336" max="3584" width="11.44140625" style="7"/>
    <col min="3585" max="3585" width="46.44140625" style="7" customWidth="1"/>
    <col min="3586" max="3586" width="10.5546875" style="7" customWidth="1"/>
    <col min="3587" max="3589" width="15.5546875" style="7" customWidth="1"/>
    <col min="3590" max="3590" width="11.5546875" style="7" customWidth="1"/>
    <col min="3591" max="3591" width="0" style="7" hidden="1" customWidth="1"/>
    <col min="3592" max="3840" width="11.44140625" style="7"/>
    <col min="3841" max="3841" width="46.44140625" style="7" customWidth="1"/>
    <col min="3842" max="3842" width="10.5546875" style="7" customWidth="1"/>
    <col min="3843" max="3845" width="15.5546875" style="7" customWidth="1"/>
    <col min="3846" max="3846" width="11.5546875" style="7" customWidth="1"/>
    <col min="3847" max="3847" width="0" style="7" hidden="1" customWidth="1"/>
    <col min="3848" max="4096" width="11.44140625" style="7"/>
    <col min="4097" max="4097" width="46.44140625" style="7" customWidth="1"/>
    <col min="4098" max="4098" width="10.5546875" style="7" customWidth="1"/>
    <col min="4099" max="4101" width="15.5546875" style="7" customWidth="1"/>
    <col min="4102" max="4102" width="11.5546875" style="7" customWidth="1"/>
    <col min="4103" max="4103" width="0" style="7" hidden="1" customWidth="1"/>
    <col min="4104" max="4352" width="11.44140625" style="7"/>
    <col min="4353" max="4353" width="46.44140625" style="7" customWidth="1"/>
    <col min="4354" max="4354" width="10.5546875" style="7" customWidth="1"/>
    <col min="4355" max="4357" width="15.5546875" style="7" customWidth="1"/>
    <col min="4358" max="4358" width="11.5546875" style="7" customWidth="1"/>
    <col min="4359" max="4359" width="0" style="7" hidden="1" customWidth="1"/>
    <col min="4360" max="4608" width="11.44140625" style="7"/>
    <col min="4609" max="4609" width="46.44140625" style="7" customWidth="1"/>
    <col min="4610" max="4610" width="10.5546875" style="7" customWidth="1"/>
    <col min="4611" max="4613" width="15.5546875" style="7" customWidth="1"/>
    <col min="4614" max="4614" width="11.5546875" style="7" customWidth="1"/>
    <col min="4615" max="4615" width="0" style="7" hidden="1" customWidth="1"/>
    <col min="4616" max="4864" width="11.44140625" style="7"/>
    <col min="4865" max="4865" width="46.44140625" style="7" customWidth="1"/>
    <col min="4866" max="4866" width="10.5546875" style="7" customWidth="1"/>
    <col min="4867" max="4869" width="15.5546875" style="7" customWidth="1"/>
    <col min="4870" max="4870" width="11.5546875" style="7" customWidth="1"/>
    <col min="4871" max="4871" width="0" style="7" hidden="1" customWidth="1"/>
    <col min="4872" max="5120" width="11.44140625" style="7"/>
    <col min="5121" max="5121" width="46.44140625" style="7" customWidth="1"/>
    <col min="5122" max="5122" width="10.5546875" style="7" customWidth="1"/>
    <col min="5123" max="5125" width="15.5546875" style="7" customWidth="1"/>
    <col min="5126" max="5126" width="11.5546875" style="7" customWidth="1"/>
    <col min="5127" max="5127" width="0" style="7" hidden="1" customWidth="1"/>
    <col min="5128" max="5376" width="11.44140625" style="7"/>
    <col min="5377" max="5377" width="46.44140625" style="7" customWidth="1"/>
    <col min="5378" max="5378" width="10.5546875" style="7" customWidth="1"/>
    <col min="5379" max="5381" width="15.5546875" style="7" customWidth="1"/>
    <col min="5382" max="5382" width="11.5546875" style="7" customWidth="1"/>
    <col min="5383" max="5383" width="0" style="7" hidden="1" customWidth="1"/>
    <col min="5384" max="5632" width="11.44140625" style="7"/>
    <col min="5633" max="5633" width="46.44140625" style="7" customWidth="1"/>
    <col min="5634" max="5634" width="10.5546875" style="7" customWidth="1"/>
    <col min="5635" max="5637" width="15.5546875" style="7" customWidth="1"/>
    <col min="5638" max="5638" width="11.5546875" style="7" customWidth="1"/>
    <col min="5639" max="5639" width="0" style="7" hidden="1" customWidth="1"/>
    <col min="5640" max="5888" width="11.44140625" style="7"/>
    <col min="5889" max="5889" width="46.44140625" style="7" customWidth="1"/>
    <col min="5890" max="5890" width="10.5546875" style="7" customWidth="1"/>
    <col min="5891" max="5893" width="15.5546875" style="7" customWidth="1"/>
    <col min="5894" max="5894" width="11.5546875" style="7" customWidth="1"/>
    <col min="5895" max="5895" width="0" style="7" hidden="1" customWidth="1"/>
    <col min="5896" max="6144" width="11.44140625" style="7"/>
    <col min="6145" max="6145" width="46.44140625" style="7" customWidth="1"/>
    <col min="6146" max="6146" width="10.5546875" style="7" customWidth="1"/>
    <col min="6147" max="6149" width="15.5546875" style="7" customWidth="1"/>
    <col min="6150" max="6150" width="11.5546875" style="7" customWidth="1"/>
    <col min="6151" max="6151" width="0" style="7" hidden="1" customWidth="1"/>
    <col min="6152" max="6400" width="11.44140625" style="7"/>
    <col min="6401" max="6401" width="46.44140625" style="7" customWidth="1"/>
    <col min="6402" max="6402" width="10.5546875" style="7" customWidth="1"/>
    <col min="6403" max="6405" width="15.5546875" style="7" customWidth="1"/>
    <col min="6406" max="6406" width="11.5546875" style="7" customWidth="1"/>
    <col min="6407" max="6407" width="0" style="7" hidden="1" customWidth="1"/>
    <col min="6408" max="6656" width="11.44140625" style="7"/>
    <col min="6657" max="6657" width="46.44140625" style="7" customWidth="1"/>
    <col min="6658" max="6658" width="10.5546875" style="7" customWidth="1"/>
    <col min="6659" max="6661" width="15.5546875" style="7" customWidth="1"/>
    <col min="6662" max="6662" width="11.5546875" style="7" customWidth="1"/>
    <col min="6663" max="6663" width="0" style="7" hidden="1" customWidth="1"/>
    <col min="6664" max="6912" width="11.44140625" style="7"/>
    <col min="6913" max="6913" width="46.44140625" style="7" customWidth="1"/>
    <col min="6914" max="6914" width="10.5546875" style="7" customWidth="1"/>
    <col min="6915" max="6917" width="15.5546875" style="7" customWidth="1"/>
    <col min="6918" max="6918" width="11.5546875" style="7" customWidth="1"/>
    <col min="6919" max="6919" width="0" style="7" hidden="1" customWidth="1"/>
    <col min="6920" max="7168" width="11.44140625" style="7"/>
    <col min="7169" max="7169" width="46.44140625" style="7" customWidth="1"/>
    <col min="7170" max="7170" width="10.5546875" style="7" customWidth="1"/>
    <col min="7171" max="7173" width="15.5546875" style="7" customWidth="1"/>
    <col min="7174" max="7174" width="11.5546875" style="7" customWidth="1"/>
    <col min="7175" max="7175" width="0" style="7" hidden="1" customWidth="1"/>
    <col min="7176" max="7424" width="11.44140625" style="7"/>
    <col min="7425" max="7425" width="46.44140625" style="7" customWidth="1"/>
    <col min="7426" max="7426" width="10.5546875" style="7" customWidth="1"/>
    <col min="7427" max="7429" width="15.5546875" style="7" customWidth="1"/>
    <col min="7430" max="7430" width="11.5546875" style="7" customWidth="1"/>
    <col min="7431" max="7431" width="0" style="7" hidden="1" customWidth="1"/>
    <col min="7432" max="7680" width="11.44140625" style="7"/>
    <col min="7681" max="7681" width="46.44140625" style="7" customWidth="1"/>
    <col min="7682" max="7682" width="10.5546875" style="7" customWidth="1"/>
    <col min="7683" max="7685" width="15.5546875" style="7" customWidth="1"/>
    <col min="7686" max="7686" width="11.5546875" style="7" customWidth="1"/>
    <col min="7687" max="7687" width="0" style="7" hidden="1" customWidth="1"/>
    <col min="7688" max="7936" width="11.44140625" style="7"/>
    <col min="7937" max="7937" width="46.44140625" style="7" customWidth="1"/>
    <col min="7938" max="7938" width="10.5546875" style="7" customWidth="1"/>
    <col min="7939" max="7941" width="15.5546875" style="7" customWidth="1"/>
    <col min="7942" max="7942" width="11.5546875" style="7" customWidth="1"/>
    <col min="7943" max="7943" width="0" style="7" hidden="1" customWidth="1"/>
    <col min="7944" max="8192" width="11.44140625" style="7"/>
    <col min="8193" max="8193" width="46.44140625" style="7" customWidth="1"/>
    <col min="8194" max="8194" width="10.5546875" style="7" customWidth="1"/>
    <col min="8195" max="8197" width="15.5546875" style="7" customWidth="1"/>
    <col min="8198" max="8198" width="11.5546875" style="7" customWidth="1"/>
    <col min="8199" max="8199" width="0" style="7" hidden="1" customWidth="1"/>
    <col min="8200" max="8448" width="11.44140625" style="7"/>
    <col min="8449" max="8449" width="46.44140625" style="7" customWidth="1"/>
    <col min="8450" max="8450" width="10.5546875" style="7" customWidth="1"/>
    <col min="8451" max="8453" width="15.5546875" style="7" customWidth="1"/>
    <col min="8454" max="8454" width="11.5546875" style="7" customWidth="1"/>
    <col min="8455" max="8455" width="0" style="7" hidden="1" customWidth="1"/>
    <col min="8456" max="8704" width="11.44140625" style="7"/>
    <col min="8705" max="8705" width="46.44140625" style="7" customWidth="1"/>
    <col min="8706" max="8706" width="10.5546875" style="7" customWidth="1"/>
    <col min="8707" max="8709" width="15.5546875" style="7" customWidth="1"/>
    <col min="8710" max="8710" width="11.5546875" style="7" customWidth="1"/>
    <col min="8711" max="8711" width="0" style="7" hidden="1" customWidth="1"/>
    <col min="8712" max="8960" width="11.44140625" style="7"/>
    <col min="8961" max="8961" width="46.44140625" style="7" customWidth="1"/>
    <col min="8962" max="8962" width="10.5546875" style="7" customWidth="1"/>
    <col min="8963" max="8965" width="15.5546875" style="7" customWidth="1"/>
    <col min="8966" max="8966" width="11.5546875" style="7" customWidth="1"/>
    <col min="8967" max="8967" width="0" style="7" hidden="1" customWidth="1"/>
    <col min="8968" max="9216" width="11.44140625" style="7"/>
    <col min="9217" max="9217" width="46.44140625" style="7" customWidth="1"/>
    <col min="9218" max="9218" width="10.5546875" style="7" customWidth="1"/>
    <col min="9219" max="9221" width="15.5546875" style="7" customWidth="1"/>
    <col min="9222" max="9222" width="11.5546875" style="7" customWidth="1"/>
    <col min="9223" max="9223" width="0" style="7" hidden="1" customWidth="1"/>
    <col min="9224" max="9472" width="11.44140625" style="7"/>
    <col min="9473" max="9473" width="46.44140625" style="7" customWidth="1"/>
    <col min="9474" max="9474" width="10.5546875" style="7" customWidth="1"/>
    <col min="9475" max="9477" width="15.5546875" style="7" customWidth="1"/>
    <col min="9478" max="9478" width="11.5546875" style="7" customWidth="1"/>
    <col min="9479" max="9479" width="0" style="7" hidden="1" customWidth="1"/>
    <col min="9480" max="9728" width="11.44140625" style="7"/>
    <col min="9729" max="9729" width="46.44140625" style="7" customWidth="1"/>
    <col min="9730" max="9730" width="10.5546875" style="7" customWidth="1"/>
    <col min="9731" max="9733" width="15.5546875" style="7" customWidth="1"/>
    <col min="9734" max="9734" width="11.5546875" style="7" customWidth="1"/>
    <col min="9735" max="9735" width="0" style="7" hidden="1" customWidth="1"/>
    <col min="9736" max="9984" width="11.44140625" style="7"/>
    <col min="9985" max="9985" width="46.44140625" style="7" customWidth="1"/>
    <col min="9986" max="9986" width="10.5546875" style="7" customWidth="1"/>
    <col min="9987" max="9989" width="15.5546875" style="7" customWidth="1"/>
    <col min="9990" max="9990" width="11.5546875" style="7" customWidth="1"/>
    <col min="9991" max="9991" width="0" style="7" hidden="1" customWidth="1"/>
    <col min="9992" max="10240" width="11.44140625" style="7"/>
    <col min="10241" max="10241" width="46.44140625" style="7" customWidth="1"/>
    <col min="10242" max="10242" width="10.5546875" style="7" customWidth="1"/>
    <col min="10243" max="10245" width="15.5546875" style="7" customWidth="1"/>
    <col min="10246" max="10246" width="11.5546875" style="7" customWidth="1"/>
    <col min="10247" max="10247" width="0" style="7" hidden="1" customWidth="1"/>
    <col min="10248" max="10496" width="11.44140625" style="7"/>
    <col min="10497" max="10497" width="46.44140625" style="7" customWidth="1"/>
    <col min="10498" max="10498" width="10.5546875" style="7" customWidth="1"/>
    <col min="10499" max="10501" width="15.5546875" style="7" customWidth="1"/>
    <col min="10502" max="10502" width="11.5546875" style="7" customWidth="1"/>
    <col min="10503" max="10503" width="0" style="7" hidden="1" customWidth="1"/>
    <col min="10504" max="10752" width="11.44140625" style="7"/>
    <col min="10753" max="10753" width="46.44140625" style="7" customWidth="1"/>
    <col min="10754" max="10754" width="10.5546875" style="7" customWidth="1"/>
    <col min="10755" max="10757" width="15.5546875" style="7" customWidth="1"/>
    <col min="10758" max="10758" width="11.5546875" style="7" customWidth="1"/>
    <col min="10759" max="10759" width="0" style="7" hidden="1" customWidth="1"/>
    <col min="10760" max="11008" width="11.44140625" style="7"/>
    <col min="11009" max="11009" width="46.44140625" style="7" customWidth="1"/>
    <col min="11010" max="11010" width="10.5546875" style="7" customWidth="1"/>
    <col min="11011" max="11013" width="15.5546875" style="7" customWidth="1"/>
    <col min="11014" max="11014" width="11.5546875" style="7" customWidth="1"/>
    <col min="11015" max="11015" width="0" style="7" hidden="1" customWidth="1"/>
    <col min="11016" max="11264" width="11.44140625" style="7"/>
    <col min="11265" max="11265" width="46.44140625" style="7" customWidth="1"/>
    <col min="11266" max="11266" width="10.5546875" style="7" customWidth="1"/>
    <col min="11267" max="11269" width="15.5546875" style="7" customWidth="1"/>
    <col min="11270" max="11270" width="11.5546875" style="7" customWidth="1"/>
    <col min="11271" max="11271" width="0" style="7" hidden="1" customWidth="1"/>
    <col min="11272" max="11520" width="11.44140625" style="7"/>
    <col min="11521" max="11521" width="46.44140625" style="7" customWidth="1"/>
    <col min="11522" max="11522" width="10.5546875" style="7" customWidth="1"/>
    <col min="11523" max="11525" width="15.5546875" style="7" customWidth="1"/>
    <col min="11526" max="11526" width="11.5546875" style="7" customWidth="1"/>
    <col min="11527" max="11527" width="0" style="7" hidden="1" customWidth="1"/>
    <col min="11528" max="11776" width="11.44140625" style="7"/>
    <col min="11777" max="11777" width="46.44140625" style="7" customWidth="1"/>
    <col min="11778" max="11778" width="10.5546875" style="7" customWidth="1"/>
    <col min="11779" max="11781" width="15.5546875" style="7" customWidth="1"/>
    <col min="11782" max="11782" width="11.5546875" style="7" customWidth="1"/>
    <col min="11783" max="11783" width="0" style="7" hidden="1" customWidth="1"/>
    <col min="11784" max="12032" width="11.44140625" style="7"/>
    <col min="12033" max="12033" width="46.44140625" style="7" customWidth="1"/>
    <col min="12034" max="12034" width="10.5546875" style="7" customWidth="1"/>
    <col min="12035" max="12037" width="15.5546875" style="7" customWidth="1"/>
    <col min="12038" max="12038" width="11.5546875" style="7" customWidth="1"/>
    <col min="12039" max="12039" width="0" style="7" hidden="1" customWidth="1"/>
    <col min="12040" max="12288" width="11.44140625" style="7"/>
    <col min="12289" max="12289" width="46.44140625" style="7" customWidth="1"/>
    <col min="12290" max="12290" width="10.5546875" style="7" customWidth="1"/>
    <col min="12291" max="12293" width="15.5546875" style="7" customWidth="1"/>
    <col min="12294" max="12294" width="11.5546875" style="7" customWidth="1"/>
    <col min="12295" max="12295" width="0" style="7" hidden="1" customWidth="1"/>
    <col min="12296" max="12544" width="11.44140625" style="7"/>
    <col min="12545" max="12545" width="46.44140625" style="7" customWidth="1"/>
    <col min="12546" max="12546" width="10.5546875" style="7" customWidth="1"/>
    <col min="12547" max="12549" width="15.5546875" style="7" customWidth="1"/>
    <col min="12550" max="12550" width="11.5546875" style="7" customWidth="1"/>
    <col min="12551" max="12551" width="0" style="7" hidden="1" customWidth="1"/>
    <col min="12552" max="12800" width="11.44140625" style="7"/>
    <col min="12801" max="12801" width="46.44140625" style="7" customWidth="1"/>
    <col min="12802" max="12802" width="10.5546875" style="7" customWidth="1"/>
    <col min="12803" max="12805" width="15.5546875" style="7" customWidth="1"/>
    <col min="12806" max="12806" width="11.5546875" style="7" customWidth="1"/>
    <col min="12807" max="12807" width="0" style="7" hidden="1" customWidth="1"/>
    <col min="12808" max="13056" width="11.44140625" style="7"/>
    <col min="13057" max="13057" width="46.44140625" style="7" customWidth="1"/>
    <col min="13058" max="13058" width="10.5546875" style="7" customWidth="1"/>
    <col min="13059" max="13061" width="15.5546875" style="7" customWidth="1"/>
    <col min="13062" max="13062" width="11.5546875" style="7" customWidth="1"/>
    <col min="13063" max="13063" width="0" style="7" hidden="1" customWidth="1"/>
    <col min="13064" max="13312" width="11.44140625" style="7"/>
    <col min="13313" max="13313" width="46.44140625" style="7" customWidth="1"/>
    <col min="13314" max="13314" width="10.5546875" style="7" customWidth="1"/>
    <col min="13315" max="13317" width="15.5546875" style="7" customWidth="1"/>
    <col min="13318" max="13318" width="11.5546875" style="7" customWidth="1"/>
    <col min="13319" max="13319" width="0" style="7" hidden="1" customWidth="1"/>
    <col min="13320" max="13568" width="11.44140625" style="7"/>
    <col min="13569" max="13569" width="46.44140625" style="7" customWidth="1"/>
    <col min="13570" max="13570" width="10.5546875" style="7" customWidth="1"/>
    <col min="13571" max="13573" width="15.5546875" style="7" customWidth="1"/>
    <col min="13574" max="13574" width="11.5546875" style="7" customWidth="1"/>
    <col min="13575" max="13575" width="0" style="7" hidden="1" customWidth="1"/>
    <col min="13576" max="13824" width="11.44140625" style="7"/>
    <col min="13825" max="13825" width="46.44140625" style="7" customWidth="1"/>
    <col min="13826" max="13826" width="10.5546875" style="7" customWidth="1"/>
    <col min="13827" max="13829" width="15.5546875" style="7" customWidth="1"/>
    <col min="13830" max="13830" width="11.5546875" style="7" customWidth="1"/>
    <col min="13831" max="13831" width="0" style="7" hidden="1" customWidth="1"/>
    <col min="13832" max="14080" width="11.44140625" style="7"/>
    <col min="14081" max="14081" width="46.44140625" style="7" customWidth="1"/>
    <col min="14082" max="14082" width="10.5546875" style="7" customWidth="1"/>
    <col min="14083" max="14085" width="15.5546875" style="7" customWidth="1"/>
    <col min="14086" max="14086" width="11.5546875" style="7" customWidth="1"/>
    <col min="14087" max="14087" width="0" style="7" hidden="1" customWidth="1"/>
    <col min="14088" max="14336" width="11.44140625" style="7"/>
    <col min="14337" max="14337" width="46.44140625" style="7" customWidth="1"/>
    <col min="14338" max="14338" width="10.5546875" style="7" customWidth="1"/>
    <col min="14339" max="14341" width="15.5546875" style="7" customWidth="1"/>
    <col min="14342" max="14342" width="11.5546875" style="7" customWidth="1"/>
    <col min="14343" max="14343" width="0" style="7" hidden="1" customWidth="1"/>
    <col min="14344" max="14592" width="11.44140625" style="7"/>
    <col min="14593" max="14593" width="46.44140625" style="7" customWidth="1"/>
    <col min="14594" max="14594" width="10.5546875" style="7" customWidth="1"/>
    <col min="14595" max="14597" width="15.5546875" style="7" customWidth="1"/>
    <col min="14598" max="14598" width="11.5546875" style="7" customWidth="1"/>
    <col min="14599" max="14599" width="0" style="7" hidden="1" customWidth="1"/>
    <col min="14600" max="14848" width="11.44140625" style="7"/>
    <col min="14849" max="14849" width="46.44140625" style="7" customWidth="1"/>
    <col min="14850" max="14850" width="10.5546875" style="7" customWidth="1"/>
    <col min="14851" max="14853" width="15.5546875" style="7" customWidth="1"/>
    <col min="14854" max="14854" width="11.5546875" style="7" customWidth="1"/>
    <col min="14855" max="14855" width="0" style="7" hidden="1" customWidth="1"/>
    <col min="14856" max="15104" width="11.44140625" style="7"/>
    <col min="15105" max="15105" width="46.44140625" style="7" customWidth="1"/>
    <col min="15106" max="15106" width="10.5546875" style="7" customWidth="1"/>
    <col min="15107" max="15109" width="15.5546875" style="7" customWidth="1"/>
    <col min="15110" max="15110" width="11.5546875" style="7" customWidth="1"/>
    <col min="15111" max="15111" width="0" style="7" hidden="1" customWidth="1"/>
    <col min="15112" max="15360" width="11.44140625" style="7"/>
    <col min="15361" max="15361" width="46.44140625" style="7" customWidth="1"/>
    <col min="15362" max="15362" width="10.5546875" style="7" customWidth="1"/>
    <col min="15363" max="15365" width="15.5546875" style="7" customWidth="1"/>
    <col min="15366" max="15366" width="11.5546875" style="7" customWidth="1"/>
    <col min="15367" max="15367" width="0" style="7" hidden="1" customWidth="1"/>
    <col min="15368" max="15616" width="11.44140625" style="7"/>
    <col min="15617" max="15617" width="46.44140625" style="7" customWidth="1"/>
    <col min="15618" max="15618" width="10.5546875" style="7" customWidth="1"/>
    <col min="15619" max="15621" width="15.5546875" style="7" customWidth="1"/>
    <col min="15622" max="15622" width="11.5546875" style="7" customWidth="1"/>
    <col min="15623" max="15623" width="0" style="7" hidden="1" customWidth="1"/>
    <col min="15624" max="15872" width="11.44140625" style="7"/>
    <col min="15873" max="15873" width="46.44140625" style="7" customWidth="1"/>
    <col min="15874" max="15874" width="10.5546875" style="7" customWidth="1"/>
    <col min="15875" max="15877" width="15.5546875" style="7" customWidth="1"/>
    <col min="15878" max="15878" width="11.5546875" style="7" customWidth="1"/>
    <col min="15879" max="15879" width="0" style="7" hidden="1" customWidth="1"/>
    <col min="15880" max="16128" width="11.44140625" style="7"/>
    <col min="16129" max="16129" width="46.44140625" style="7" customWidth="1"/>
    <col min="16130" max="16130" width="10.5546875" style="7" customWidth="1"/>
    <col min="16131" max="16133" width="15.5546875" style="7" customWidth="1"/>
    <col min="16134" max="16134" width="11.5546875" style="7" customWidth="1"/>
    <col min="16135" max="16135" width="0" style="7" hidden="1" customWidth="1"/>
    <col min="16136" max="16384" width="11.44140625" style="7"/>
  </cols>
  <sheetData>
    <row r="1" spans="1:11" ht="18" customHeight="1">
      <c r="A1" s="1408" t="s">
        <v>1213</v>
      </c>
      <c r="B1" s="933"/>
      <c r="C1" s="933"/>
      <c r="D1" s="933"/>
      <c r="E1" s="933"/>
      <c r="F1" s="933"/>
      <c r="G1" s="934"/>
    </row>
    <row r="2" spans="1:11" ht="27" customHeight="1">
      <c r="A2" s="167" t="s">
        <v>889</v>
      </c>
      <c r="B2" s="167"/>
      <c r="C2" s="167"/>
      <c r="D2" s="167"/>
      <c r="E2" s="167"/>
      <c r="F2" s="167"/>
      <c r="G2" s="934"/>
    </row>
    <row r="3" spans="1:11" ht="27" customHeight="1">
      <c r="A3" s="167" t="s">
        <v>890</v>
      </c>
      <c r="B3" s="167"/>
      <c r="C3" s="167"/>
      <c r="D3" s="167"/>
      <c r="E3" s="167"/>
      <c r="F3" s="167"/>
      <c r="G3" s="935"/>
    </row>
    <row r="4" spans="1:11" ht="18" customHeight="1">
      <c r="A4" s="169">
        <v>45291</v>
      </c>
      <c r="B4" s="936"/>
      <c r="C4" s="936"/>
      <c r="D4" s="936"/>
      <c r="E4" s="936"/>
      <c r="F4" s="936"/>
      <c r="G4" s="172"/>
    </row>
    <row r="5" spans="1:11" ht="18" customHeight="1">
      <c r="A5" s="170" t="s">
        <v>122</v>
      </c>
      <c r="B5" s="937"/>
      <c r="C5" s="937"/>
      <c r="D5" s="937"/>
      <c r="E5" s="937"/>
      <c r="F5" s="937"/>
      <c r="G5" s="172"/>
    </row>
    <row r="6" spans="1:11" ht="15" customHeight="1" thickBot="1">
      <c r="A6" s="62"/>
      <c r="B6" s="938"/>
      <c r="C6" s="938"/>
      <c r="D6" s="938"/>
      <c r="E6" s="938"/>
      <c r="F6" s="938"/>
      <c r="G6" s="62"/>
    </row>
    <row r="7" spans="1:11" s="13" customFormat="1" ht="54.9" customHeight="1">
      <c r="A7" s="939"/>
      <c r="B7" s="686" t="s">
        <v>891</v>
      </c>
      <c r="C7" s="686" t="s">
        <v>892</v>
      </c>
      <c r="D7" s="686" t="s">
        <v>893</v>
      </c>
      <c r="E7" s="354" t="s">
        <v>894</v>
      </c>
      <c r="F7" s="940" t="s">
        <v>895</v>
      </c>
      <c r="G7" s="941"/>
    </row>
    <row r="8" spans="1:11" ht="8.25" customHeight="1">
      <c r="A8" s="942"/>
      <c r="B8" s="943"/>
      <c r="C8" s="943"/>
      <c r="D8" s="943"/>
      <c r="E8" s="943"/>
      <c r="F8" s="398"/>
      <c r="G8" s="398"/>
    </row>
    <row r="9" spans="1:11" s="35" customFormat="1" ht="24.75" customHeight="1">
      <c r="A9" s="651" t="s">
        <v>896</v>
      </c>
      <c r="B9" s="944">
        <v>1090839</v>
      </c>
      <c r="C9" s="944">
        <v>124657234.54699999</v>
      </c>
      <c r="D9" s="944">
        <v>89178802.770999983</v>
      </c>
      <c r="E9" s="944">
        <v>213836037.31799999</v>
      </c>
      <c r="F9" s="945">
        <v>60.945416874879946</v>
      </c>
      <c r="G9" s="946"/>
      <c r="I9" s="947"/>
    </row>
    <row r="10" spans="1:11" s="35" customFormat="1" ht="15.9" customHeight="1">
      <c r="A10" s="26" t="s">
        <v>897</v>
      </c>
      <c r="B10" s="948">
        <v>30998</v>
      </c>
      <c r="C10" s="948">
        <v>2690798.182</v>
      </c>
      <c r="D10" s="948">
        <v>9813529.8169999998</v>
      </c>
      <c r="E10" s="948">
        <v>12504327.999</v>
      </c>
      <c r="F10" s="945">
        <v>3.5638589837220991</v>
      </c>
      <c r="G10" s="949"/>
      <c r="I10" s="947"/>
    </row>
    <row r="11" spans="1:11" s="35" customFormat="1" ht="15.9" customHeight="1">
      <c r="A11" s="26" t="s">
        <v>898</v>
      </c>
      <c r="B11" s="948">
        <v>2900</v>
      </c>
      <c r="C11" s="948">
        <v>145644.97099999999</v>
      </c>
      <c r="D11" s="948">
        <v>1369792.2009999999</v>
      </c>
      <c r="E11" s="948">
        <v>1515437.172</v>
      </c>
      <c r="F11" s="945">
        <v>0.43191480422862605</v>
      </c>
      <c r="G11" s="949"/>
      <c r="I11" s="947"/>
    </row>
    <row r="12" spans="1:11" s="35" customFormat="1" ht="15.9" customHeight="1">
      <c r="A12" s="26" t="s">
        <v>899</v>
      </c>
      <c r="B12" s="948">
        <v>1786</v>
      </c>
      <c r="C12" s="948">
        <v>546193.61800000002</v>
      </c>
      <c r="D12" s="948">
        <v>9039943.5769999996</v>
      </c>
      <c r="E12" s="948">
        <v>9586137.1950000003</v>
      </c>
      <c r="F12" s="945">
        <v>2.7321453151521191</v>
      </c>
      <c r="G12" s="950"/>
      <c r="I12" s="947"/>
    </row>
    <row r="13" spans="1:11" s="35" customFormat="1" ht="15.9" customHeight="1">
      <c r="A13" s="26" t="s">
        <v>900</v>
      </c>
      <c r="B13" s="948">
        <v>97360</v>
      </c>
      <c r="C13" s="948">
        <v>25715564.921</v>
      </c>
      <c r="D13" s="948">
        <v>22902346.816</v>
      </c>
      <c r="E13" s="948">
        <v>48617911.737000003</v>
      </c>
      <c r="F13" s="945">
        <v>13.85659281550933</v>
      </c>
      <c r="G13" s="949"/>
      <c r="H13" s="947"/>
      <c r="I13" s="947"/>
      <c r="J13" s="947"/>
      <c r="K13" s="947"/>
    </row>
    <row r="14" spans="1:11" s="35" customFormat="1" ht="15.9" customHeight="1">
      <c r="A14" s="26" t="s">
        <v>901</v>
      </c>
      <c r="B14" s="948">
        <v>10815</v>
      </c>
      <c r="C14" s="948">
        <v>7530184.0190000003</v>
      </c>
      <c r="D14" s="948">
        <v>8812629.9920000006</v>
      </c>
      <c r="E14" s="948">
        <v>16342814.011</v>
      </c>
      <c r="F14" s="945">
        <v>4.6578660234328151</v>
      </c>
      <c r="G14" s="949"/>
      <c r="I14" s="947"/>
    </row>
    <row r="15" spans="1:11" s="35" customFormat="1" ht="15.9" customHeight="1">
      <c r="A15" s="26" t="s">
        <v>902</v>
      </c>
      <c r="B15" s="948">
        <v>40603</v>
      </c>
      <c r="C15" s="948">
        <v>2353221.0329999998</v>
      </c>
      <c r="D15" s="948">
        <v>2120298.7930000001</v>
      </c>
      <c r="E15" s="948">
        <v>4473519.8260000004</v>
      </c>
      <c r="F15" s="945">
        <v>1.2749980504369385</v>
      </c>
      <c r="G15" s="949"/>
      <c r="I15" s="947"/>
    </row>
    <row r="16" spans="1:11" s="35" customFormat="1" ht="15.9" customHeight="1">
      <c r="A16" s="26" t="s">
        <v>903</v>
      </c>
      <c r="B16" s="948">
        <v>14836</v>
      </c>
      <c r="C16" s="948">
        <v>2429390.0350000001</v>
      </c>
      <c r="D16" s="948">
        <v>889737.01599999995</v>
      </c>
      <c r="E16" s="948">
        <v>3319127.051</v>
      </c>
      <c r="F16" s="945">
        <v>0.94598452310011172</v>
      </c>
      <c r="G16" s="949"/>
      <c r="I16" s="947"/>
    </row>
    <row r="17" spans="1:11" s="35" customFormat="1" ht="15.9" customHeight="1">
      <c r="A17" s="26" t="s">
        <v>904</v>
      </c>
      <c r="B17" s="948">
        <v>1990</v>
      </c>
      <c r="C17" s="948">
        <v>1923514.0179999999</v>
      </c>
      <c r="D17" s="948">
        <v>2224963.2859999998</v>
      </c>
      <c r="E17" s="948">
        <v>4148477.304</v>
      </c>
      <c r="F17" s="945">
        <v>1.182357669265393</v>
      </c>
      <c r="G17" s="949"/>
      <c r="I17" s="947"/>
    </row>
    <row r="18" spans="1:11" s="35" customFormat="1" ht="15.9" customHeight="1">
      <c r="A18" s="26" t="s">
        <v>905</v>
      </c>
      <c r="B18" s="948">
        <v>2529</v>
      </c>
      <c r="C18" s="948">
        <v>1031773.902</v>
      </c>
      <c r="D18" s="948">
        <v>1510214.7239999999</v>
      </c>
      <c r="E18" s="948">
        <v>2541988.6260000002</v>
      </c>
      <c r="F18" s="945">
        <v>0.72449227195687671</v>
      </c>
      <c r="G18" s="949"/>
      <c r="I18" s="947"/>
    </row>
    <row r="19" spans="1:11" s="35" customFormat="1" ht="15.9" customHeight="1">
      <c r="A19" s="26" t="s">
        <v>906</v>
      </c>
      <c r="B19" s="948">
        <v>3664</v>
      </c>
      <c r="C19" s="948">
        <v>4850700.3669999996</v>
      </c>
      <c r="D19" s="948">
        <v>710041.13500000001</v>
      </c>
      <c r="E19" s="948">
        <v>5560741.5020000003</v>
      </c>
      <c r="F19" s="945">
        <v>1.5848671403728285</v>
      </c>
      <c r="G19" s="949"/>
      <c r="I19" s="947"/>
    </row>
    <row r="20" spans="1:11" s="35" customFormat="1" ht="15.9" customHeight="1">
      <c r="A20" s="26" t="s">
        <v>907</v>
      </c>
      <c r="B20" s="948">
        <v>12198</v>
      </c>
      <c r="C20" s="948">
        <v>2625491.0630000001</v>
      </c>
      <c r="D20" s="948">
        <v>4233816.199</v>
      </c>
      <c r="E20" s="948">
        <v>6859307.2620000001</v>
      </c>
      <c r="F20" s="945">
        <v>1.9549714154766182</v>
      </c>
      <c r="G20" s="949"/>
      <c r="I20" s="947"/>
    </row>
    <row r="21" spans="1:11" s="35" customFormat="1" ht="15.9" customHeight="1">
      <c r="A21" s="26" t="s">
        <v>908</v>
      </c>
      <c r="B21" s="948">
        <v>2534</v>
      </c>
      <c r="C21" s="948">
        <v>702069.68</v>
      </c>
      <c r="D21" s="948">
        <v>904901.098</v>
      </c>
      <c r="E21" s="948">
        <v>1606970.7779999999</v>
      </c>
      <c r="F21" s="945">
        <v>0.45800280064727944</v>
      </c>
      <c r="G21" s="949"/>
      <c r="I21" s="947"/>
    </row>
    <row r="22" spans="1:11" s="35" customFormat="1" ht="15.9" customHeight="1">
      <c r="A22" s="26" t="s">
        <v>909</v>
      </c>
      <c r="B22" s="948">
        <v>1048</v>
      </c>
      <c r="C22" s="948">
        <v>180842.80499999999</v>
      </c>
      <c r="D22" s="948">
        <v>278974.20699999999</v>
      </c>
      <c r="E22" s="948">
        <v>459817.01199999999</v>
      </c>
      <c r="F22" s="945">
        <v>0.13105246353226699</v>
      </c>
      <c r="G22" s="949"/>
      <c r="I22" s="947"/>
    </row>
    <row r="23" spans="1:11" s="35" customFormat="1" ht="15.9" customHeight="1">
      <c r="A23" s="26" t="s">
        <v>910</v>
      </c>
      <c r="B23" s="948">
        <v>7143</v>
      </c>
      <c r="C23" s="948">
        <v>2088377.9990000001</v>
      </c>
      <c r="D23" s="948">
        <v>1216770.3659999999</v>
      </c>
      <c r="E23" s="948">
        <v>3305148.3650000002</v>
      </c>
      <c r="F23" s="945">
        <v>0.94200045728820136</v>
      </c>
      <c r="G23" s="949"/>
      <c r="I23" s="947"/>
    </row>
    <row r="24" spans="1:11" s="35" customFormat="1" ht="15.9" customHeight="1">
      <c r="A24" s="26" t="s">
        <v>911</v>
      </c>
      <c r="B24" s="948">
        <v>1086</v>
      </c>
      <c r="C24" s="948">
        <v>3973058.2650000001</v>
      </c>
      <c r="D24" s="948">
        <v>4004852.324</v>
      </c>
      <c r="E24" s="948">
        <v>7977910.5889999997</v>
      </c>
      <c r="F24" s="945">
        <v>2.2737845909202878</v>
      </c>
      <c r="G24" s="949"/>
      <c r="I24" s="947"/>
    </row>
    <row r="25" spans="1:11" s="35" customFormat="1" ht="15.9" customHeight="1">
      <c r="A25" s="26" t="s">
        <v>912</v>
      </c>
      <c r="B25" s="948">
        <v>58208</v>
      </c>
      <c r="C25" s="948">
        <v>3536191.0120000001</v>
      </c>
      <c r="D25" s="948">
        <v>1711226.5589999999</v>
      </c>
      <c r="E25" s="948">
        <v>5247417.5710000005</v>
      </c>
      <c r="F25" s="945">
        <v>1.4955666752539694</v>
      </c>
      <c r="G25" s="950"/>
      <c r="I25" s="947"/>
    </row>
    <row r="26" spans="1:11" s="35" customFormat="1" ht="15.9" customHeight="1">
      <c r="A26" s="26" t="s">
        <v>913</v>
      </c>
      <c r="B26" s="948">
        <v>511893</v>
      </c>
      <c r="C26" s="948">
        <v>36445626.559</v>
      </c>
      <c r="D26" s="948">
        <v>16721200.757999999</v>
      </c>
      <c r="E26" s="948">
        <v>53166827.317000002</v>
      </c>
      <c r="F26" s="945">
        <v>15.153079412571795</v>
      </c>
      <c r="G26" s="949"/>
      <c r="H26" s="947"/>
      <c r="I26" s="947"/>
      <c r="J26" s="947"/>
      <c r="K26" s="947"/>
    </row>
    <row r="27" spans="1:11" s="35" customFormat="1" ht="15.9" customHeight="1">
      <c r="A27" s="26" t="s">
        <v>914</v>
      </c>
      <c r="B27" s="948">
        <v>34418</v>
      </c>
      <c r="C27" s="948">
        <v>3517594.2390000001</v>
      </c>
      <c r="D27" s="948">
        <v>5145149.9879999999</v>
      </c>
      <c r="E27" s="948">
        <v>8662744.227</v>
      </c>
      <c r="F27" s="945">
        <v>2.4689690513196449</v>
      </c>
      <c r="G27" s="949"/>
      <c r="I27" s="947"/>
    </row>
    <row r="28" spans="1:11" s="35" customFormat="1" ht="15.9" customHeight="1">
      <c r="A28" s="26" t="s">
        <v>915</v>
      </c>
      <c r="B28" s="948">
        <v>155581</v>
      </c>
      <c r="C28" s="948">
        <v>16355106.082</v>
      </c>
      <c r="D28" s="948">
        <v>10449273.373</v>
      </c>
      <c r="E28" s="948">
        <v>26804379.454999998</v>
      </c>
      <c r="F28" s="945">
        <v>7.6395171760879386</v>
      </c>
      <c r="G28" s="949"/>
      <c r="I28" s="947"/>
    </row>
    <row r="29" spans="1:11" s="35" customFormat="1" ht="15.9" customHeight="1">
      <c r="A29" s="26" t="s">
        <v>916</v>
      </c>
      <c r="B29" s="948">
        <v>321894</v>
      </c>
      <c r="C29" s="948">
        <v>16572926.238</v>
      </c>
      <c r="D29" s="948">
        <v>1126777.3970000001</v>
      </c>
      <c r="E29" s="948">
        <v>17699703.635000002</v>
      </c>
      <c r="F29" s="945">
        <v>5.0445931851642127</v>
      </c>
      <c r="G29" s="949"/>
      <c r="I29" s="947"/>
    </row>
    <row r="30" spans="1:11" s="35" customFormat="1" ht="15.9" customHeight="1">
      <c r="A30" s="26" t="s">
        <v>917</v>
      </c>
      <c r="B30" s="948">
        <v>49891</v>
      </c>
      <c r="C30" s="948">
        <v>3967454.0269999998</v>
      </c>
      <c r="D30" s="948">
        <v>1131409.8970000001</v>
      </c>
      <c r="E30" s="948">
        <v>5098863.9239999996</v>
      </c>
      <c r="F30" s="945">
        <v>1.4532273948489789</v>
      </c>
      <c r="G30" s="949"/>
      <c r="I30" s="947"/>
    </row>
    <row r="31" spans="1:11" s="35" customFormat="1" ht="15.9" customHeight="1">
      <c r="A31" s="26" t="s">
        <v>918</v>
      </c>
      <c r="B31" s="948">
        <v>109615</v>
      </c>
      <c r="C31" s="948">
        <v>13593562.146</v>
      </c>
      <c r="D31" s="948">
        <v>5650563.8459999999</v>
      </c>
      <c r="E31" s="948">
        <v>19244125.991999999</v>
      </c>
      <c r="F31" s="945">
        <v>5.4847690580376591</v>
      </c>
      <c r="G31" s="950"/>
      <c r="I31" s="947"/>
    </row>
    <row r="32" spans="1:11" s="35" customFormat="1" ht="15.9" customHeight="1">
      <c r="A32" s="26" t="s">
        <v>919</v>
      </c>
      <c r="B32" s="948">
        <v>2516</v>
      </c>
      <c r="C32" s="948">
        <v>6218428.2599999998</v>
      </c>
      <c r="D32" s="948">
        <v>3517483.7760000001</v>
      </c>
      <c r="E32" s="948">
        <v>9735912.0360000003</v>
      </c>
      <c r="F32" s="945">
        <v>2.7748326481040442</v>
      </c>
      <c r="G32" s="949"/>
      <c r="I32" s="947"/>
    </row>
    <row r="33" spans="1:9" s="35" customFormat="1" ht="15.9" customHeight="1">
      <c r="A33" s="26" t="s">
        <v>920</v>
      </c>
      <c r="B33" s="948">
        <v>93582</v>
      </c>
      <c r="C33" s="948">
        <v>13860806.539999999</v>
      </c>
      <c r="D33" s="948">
        <v>10104648.256999999</v>
      </c>
      <c r="E33" s="948">
        <v>23965454.796999998</v>
      </c>
      <c r="F33" s="945">
        <v>6.8303951547100112</v>
      </c>
      <c r="G33" s="949"/>
      <c r="I33" s="947"/>
    </row>
    <row r="34" spans="1:9" s="35" customFormat="1" ht="15.9" customHeight="1">
      <c r="A34" s="26" t="s">
        <v>921</v>
      </c>
      <c r="B34" s="948">
        <v>31821</v>
      </c>
      <c r="C34" s="948">
        <v>6003431.193</v>
      </c>
      <c r="D34" s="948">
        <v>4538952.8080000002</v>
      </c>
      <c r="E34" s="948">
        <v>10542384.001</v>
      </c>
      <c r="F34" s="945">
        <v>3.004685252563486</v>
      </c>
      <c r="G34" s="949"/>
      <c r="I34" s="947"/>
    </row>
    <row r="35" spans="1:9" s="35" customFormat="1" ht="15.9" customHeight="1">
      <c r="A35" s="26" t="s">
        <v>922</v>
      </c>
      <c r="B35" s="948">
        <v>61761</v>
      </c>
      <c r="C35" s="948">
        <v>7857375.3470000001</v>
      </c>
      <c r="D35" s="948">
        <v>5565695.449</v>
      </c>
      <c r="E35" s="948">
        <v>13423070.796</v>
      </c>
      <c r="F35" s="945">
        <v>3.8257099021465257</v>
      </c>
      <c r="G35" s="949"/>
      <c r="I35" s="947"/>
    </row>
    <row r="36" spans="1:9" s="35" customFormat="1" ht="15.9" customHeight="1">
      <c r="A36" s="26" t="s">
        <v>923</v>
      </c>
      <c r="B36" s="948">
        <v>965</v>
      </c>
      <c r="C36" s="948">
        <v>244422.764</v>
      </c>
      <c r="D36" s="948">
        <v>2425.4569999999999</v>
      </c>
      <c r="E36" s="948">
        <v>246848.22099999999</v>
      </c>
      <c r="F36" s="945">
        <v>7.0354220562434261E-2</v>
      </c>
      <c r="G36" s="950"/>
      <c r="I36" s="947"/>
    </row>
    <row r="37" spans="1:9" s="35" customFormat="1" ht="15.9" customHeight="1">
      <c r="A37" s="26" t="s">
        <v>924</v>
      </c>
      <c r="B37" s="948">
        <v>5816</v>
      </c>
      <c r="C37" s="948">
        <v>4082388.8969999999</v>
      </c>
      <c r="D37" s="948">
        <v>37003.652000000002</v>
      </c>
      <c r="E37" s="948">
        <v>4119392.5490000001</v>
      </c>
      <c r="F37" s="945">
        <v>1.1740682221712033</v>
      </c>
      <c r="G37" s="949"/>
      <c r="I37" s="947"/>
    </row>
    <row r="38" spans="1:9" s="35" customFormat="1" ht="15.9" customHeight="1">
      <c r="A38" s="26" t="s">
        <v>925</v>
      </c>
      <c r="B38" s="948">
        <v>12309</v>
      </c>
      <c r="C38" s="948">
        <v>1964600.845</v>
      </c>
      <c r="D38" s="948">
        <v>159722.10200000001</v>
      </c>
      <c r="E38" s="948">
        <v>2124322.9470000002</v>
      </c>
      <c r="F38" s="945">
        <v>0.60545336139602302</v>
      </c>
      <c r="G38" s="949"/>
      <c r="I38" s="947"/>
    </row>
    <row r="39" spans="1:9" s="35" customFormat="1" ht="15.9" customHeight="1">
      <c r="A39" s="26" t="s">
        <v>926</v>
      </c>
      <c r="B39" s="948">
        <v>90665</v>
      </c>
      <c r="C39" s="948">
        <v>6257485.716</v>
      </c>
      <c r="D39" s="948">
        <v>2374357.2420000001</v>
      </c>
      <c r="E39" s="948">
        <v>8631842.9580000006</v>
      </c>
      <c r="F39" s="945">
        <v>2.4601618795033855</v>
      </c>
      <c r="G39" s="950"/>
      <c r="I39" s="947"/>
    </row>
    <row r="40" spans="1:9" s="35" customFormat="1" ht="15.9" customHeight="1">
      <c r="A40" s="26" t="s">
        <v>927</v>
      </c>
      <c r="B40" s="948">
        <v>21249</v>
      </c>
      <c r="C40" s="948">
        <v>1415007.824</v>
      </c>
      <c r="D40" s="948">
        <v>638296.49</v>
      </c>
      <c r="E40" s="948">
        <v>2053304.314</v>
      </c>
      <c r="F40" s="945">
        <v>0.58521233818798224</v>
      </c>
      <c r="G40" s="949"/>
      <c r="I40" s="947"/>
    </row>
    <row r="41" spans="1:9" s="35" customFormat="1" ht="15.9" customHeight="1">
      <c r="A41" s="951" t="s">
        <v>928</v>
      </c>
      <c r="B41" s="944">
        <v>258845</v>
      </c>
      <c r="C41" s="944">
        <v>58429935.214000002</v>
      </c>
      <c r="D41" s="944">
        <v>5020024.3729999997</v>
      </c>
      <c r="E41" s="944">
        <v>63449959.586999997</v>
      </c>
      <c r="F41" s="945">
        <v>18.083875319730737</v>
      </c>
      <c r="G41" s="949"/>
      <c r="I41" s="947"/>
    </row>
    <row r="42" spans="1:9" s="36" customFormat="1" ht="15.9" customHeight="1">
      <c r="A42" s="951" t="s">
        <v>929</v>
      </c>
      <c r="B42" s="944">
        <v>6969746</v>
      </c>
      <c r="C42" s="944">
        <v>69455950.497999996</v>
      </c>
      <c r="D42" s="944">
        <v>4122889.1719999998</v>
      </c>
      <c r="E42" s="944">
        <v>73578839.670000002</v>
      </c>
      <c r="F42" s="945">
        <v>20.970707805389317</v>
      </c>
      <c r="G42" s="952"/>
      <c r="I42" s="947"/>
    </row>
    <row r="43" spans="1:9" s="36" customFormat="1" ht="18.75" customHeight="1">
      <c r="A43" s="953" t="s">
        <v>930</v>
      </c>
      <c r="B43" s="944">
        <v>8319430</v>
      </c>
      <c r="C43" s="944">
        <v>252543120.259</v>
      </c>
      <c r="D43" s="944">
        <v>98321716.316</v>
      </c>
      <c r="E43" s="944">
        <v>350864836.57499999</v>
      </c>
      <c r="F43" s="945">
        <v>100</v>
      </c>
      <c r="G43" s="954"/>
      <c r="I43" s="947"/>
    </row>
    <row r="44" spans="1:9" ht="8.25" customHeight="1" thickBot="1">
      <c r="A44" s="955"/>
      <c r="B44" s="956"/>
      <c r="C44" s="956"/>
      <c r="D44" s="956"/>
      <c r="E44" s="956"/>
      <c r="F44" s="956"/>
      <c r="G44" s="957"/>
    </row>
    <row r="45" spans="1:9" ht="5.25" customHeight="1">
      <c r="A45" s="353"/>
      <c r="B45" s="958"/>
      <c r="C45" s="958"/>
      <c r="D45" s="958"/>
      <c r="E45" s="958"/>
      <c r="F45" s="958"/>
      <c r="G45" s="958"/>
    </row>
    <row r="46" spans="1:9" ht="9.9" customHeight="1">
      <c r="A46" s="202" t="s">
        <v>473</v>
      </c>
      <c r="B46" s="202"/>
      <c r="C46" s="202"/>
      <c r="D46" s="202"/>
      <c r="E46" s="959"/>
      <c r="F46" s="202"/>
      <c r="G46" s="202"/>
    </row>
    <row r="47" spans="1:9" ht="9.9" customHeight="1">
      <c r="A47" s="960" t="s">
        <v>931</v>
      </c>
      <c r="B47" s="960"/>
      <c r="C47" s="960"/>
      <c r="D47" s="960"/>
      <c r="E47" s="960"/>
      <c r="F47" s="960"/>
      <c r="G47" s="960"/>
    </row>
    <row r="48" spans="1:9" ht="9.9" customHeight="1">
      <c r="A48" s="202" t="s">
        <v>932</v>
      </c>
      <c r="B48" s="202"/>
      <c r="C48" s="202"/>
      <c r="D48" s="202"/>
      <c r="E48" s="202"/>
      <c r="F48" s="202"/>
      <c r="G48" s="202"/>
    </row>
    <row r="49" spans="1:7" ht="9.9" customHeight="1">
      <c r="A49" s="202" t="s">
        <v>933</v>
      </c>
      <c r="B49" s="202"/>
      <c r="C49" s="202"/>
      <c r="D49" s="202"/>
      <c r="E49" s="202"/>
      <c r="F49" s="202"/>
      <c r="G49" s="202"/>
    </row>
    <row r="50" spans="1:7">
      <c r="A50" s="62"/>
      <c r="B50" s="62"/>
      <c r="C50" s="62"/>
      <c r="D50" s="62"/>
      <c r="E50" s="62"/>
      <c r="F50" s="62"/>
      <c r="G50" s="938"/>
    </row>
    <row r="51" spans="1:7">
      <c r="A51" s="62"/>
      <c r="B51" s="62"/>
      <c r="C51" s="62"/>
      <c r="D51" s="62"/>
      <c r="E51" s="62"/>
      <c r="F51" s="62"/>
      <c r="G51" s="938"/>
    </row>
    <row r="52" spans="1:7">
      <c r="A52" s="62"/>
      <c r="B52" s="62"/>
      <c r="C52" s="62"/>
      <c r="D52" s="62"/>
      <c r="E52" s="62"/>
      <c r="F52" s="62"/>
      <c r="G52" s="938"/>
    </row>
    <row r="53" spans="1:7">
      <c r="A53" s="62"/>
      <c r="B53" s="62"/>
      <c r="C53" s="62"/>
      <c r="D53" s="62"/>
      <c r="E53" s="62"/>
      <c r="F53" s="62"/>
      <c r="G53" s="938"/>
    </row>
    <row r="54" spans="1:7">
      <c r="A54" s="62"/>
      <c r="B54" s="62"/>
      <c r="C54" s="62"/>
      <c r="D54" s="62"/>
      <c r="E54" s="62"/>
      <c r="F54" s="62"/>
      <c r="G54" s="938"/>
    </row>
    <row r="55" spans="1:7">
      <c r="A55" s="62"/>
      <c r="B55" s="62"/>
      <c r="C55" s="62"/>
      <c r="D55" s="62"/>
      <c r="E55" s="62"/>
      <c r="F55" s="62"/>
      <c r="G55" s="938"/>
    </row>
    <row r="56" spans="1:7">
      <c r="A56" s="62"/>
      <c r="B56" s="62"/>
      <c r="C56" s="62"/>
      <c r="D56" s="62"/>
      <c r="E56" s="62"/>
      <c r="F56" s="62"/>
      <c r="G56" s="938"/>
    </row>
    <row r="57" spans="1:7">
      <c r="A57" s="62"/>
      <c r="B57" s="62"/>
      <c r="C57" s="62"/>
      <c r="D57" s="62"/>
      <c r="E57" s="62"/>
      <c r="F57" s="62"/>
      <c r="G57" s="938"/>
    </row>
    <row r="58" spans="1:7">
      <c r="A58" s="62"/>
      <c r="B58" s="62"/>
      <c r="C58" s="62"/>
      <c r="D58" s="62"/>
      <c r="E58" s="62"/>
      <c r="F58" s="62"/>
      <c r="G58" s="938"/>
    </row>
    <row r="59" spans="1:7">
      <c r="A59" s="62"/>
      <c r="B59" s="62"/>
      <c r="C59" s="62"/>
      <c r="D59" s="62"/>
      <c r="E59" s="62"/>
      <c r="F59" s="62"/>
      <c r="G59" s="938"/>
    </row>
    <row r="60" spans="1:7">
      <c r="A60" s="62"/>
      <c r="B60" s="62"/>
      <c r="C60" s="62"/>
      <c r="D60" s="62"/>
      <c r="E60" s="62"/>
      <c r="F60" s="62"/>
      <c r="G60" s="938"/>
    </row>
    <row r="61" spans="1:7">
      <c r="A61" s="62"/>
      <c r="B61" s="62"/>
      <c r="C61" s="62"/>
      <c r="D61" s="62"/>
      <c r="E61" s="62"/>
      <c r="F61" s="62"/>
      <c r="G61" s="938"/>
    </row>
    <row r="62" spans="1:7">
      <c r="A62" s="62"/>
      <c r="B62" s="62"/>
      <c r="C62" s="62"/>
      <c r="D62" s="62"/>
      <c r="E62" s="62"/>
      <c r="F62" s="62"/>
      <c r="G62" s="938"/>
    </row>
    <row r="63" spans="1:7">
      <c r="A63" s="62"/>
      <c r="B63" s="62"/>
      <c r="C63" s="62"/>
      <c r="D63" s="62"/>
      <c r="E63" s="62"/>
      <c r="F63" s="62"/>
      <c r="G63" s="62"/>
    </row>
    <row r="64" spans="1:7">
      <c r="A64" s="62"/>
      <c r="B64" s="62"/>
      <c r="C64" s="62"/>
      <c r="D64" s="62"/>
      <c r="E64" s="62"/>
      <c r="F64" s="62"/>
      <c r="G64" s="62"/>
    </row>
    <row r="65" spans="1:7">
      <c r="A65" s="62"/>
      <c r="B65" s="62"/>
      <c r="C65" s="62"/>
      <c r="D65" s="62"/>
      <c r="E65" s="62"/>
      <c r="F65" s="62"/>
      <c r="G65" s="62"/>
    </row>
    <row r="66" spans="1:7">
      <c r="A66" s="62"/>
      <c r="B66" s="62"/>
      <c r="C66" s="62"/>
      <c r="D66" s="62"/>
      <c r="E66" s="62"/>
      <c r="F66" s="62"/>
      <c r="G66" s="62"/>
    </row>
    <row r="67" spans="1:7">
      <c r="A67" s="62"/>
      <c r="B67" s="62"/>
      <c r="C67" s="62"/>
      <c r="D67" s="62"/>
      <c r="E67" s="62"/>
      <c r="F67" s="62"/>
      <c r="G67" s="62"/>
    </row>
    <row r="200" spans="3:3">
      <c r="C200" s="7" t="s">
        <v>155</v>
      </c>
    </row>
  </sheetData>
  <mergeCells count="1">
    <mergeCell ref="A47:G47"/>
  </mergeCells>
  <hyperlinks>
    <hyperlink ref="A1" location="Índice!A1" display="Volver al Índice" xr:uid="{D552DCA3-49F8-4EB2-AC84-CD92B193A7E8}"/>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DD20-31C2-4C53-8674-8F01886BA298}">
  <dimension ref="A1:U788"/>
  <sheetViews>
    <sheetView showGridLines="0" zoomScale="90" zoomScaleNormal="90" workbookViewId="0"/>
  </sheetViews>
  <sheetFormatPr baseColWidth="10" defaultColWidth="11.44140625" defaultRowHeight="13.8"/>
  <cols>
    <col min="1" max="1" width="13" style="994" customWidth="1"/>
    <col min="2" max="2" width="16.6640625" style="994" bestFit="1" customWidth="1"/>
    <col min="3" max="3" width="26.109375" style="994" bestFit="1" customWidth="1"/>
    <col min="4" max="4" width="15.6640625" style="994" bestFit="1" customWidth="1"/>
    <col min="5" max="5" width="16" style="994" bestFit="1" customWidth="1"/>
    <col min="6" max="6" width="17.109375" style="994" bestFit="1" customWidth="1"/>
    <col min="7" max="7" width="14" style="994" bestFit="1" customWidth="1"/>
    <col min="8" max="10" width="13.44140625" style="994" bestFit="1" customWidth="1"/>
    <col min="11" max="15" width="14" style="994" bestFit="1" customWidth="1"/>
    <col min="16" max="16" width="15.44140625" style="994" bestFit="1" customWidth="1"/>
    <col min="17" max="17" width="14" style="994" bestFit="1" customWidth="1"/>
    <col min="18" max="18" width="15.44140625" style="994" bestFit="1" customWidth="1"/>
    <col min="19" max="16384" width="11.44140625" style="969"/>
  </cols>
  <sheetData>
    <row r="1" spans="1:21" s="313" customFormat="1" ht="19.8">
      <c r="A1" s="1408" t="s">
        <v>1213</v>
      </c>
      <c r="B1" s="961"/>
      <c r="C1" s="961"/>
      <c r="D1" s="961"/>
      <c r="E1" s="961"/>
      <c r="F1" s="961"/>
      <c r="G1" s="961"/>
      <c r="H1" s="961"/>
      <c r="I1" s="961"/>
      <c r="J1" s="961"/>
      <c r="K1" s="961"/>
      <c r="L1" s="961"/>
      <c r="M1" s="961"/>
      <c r="N1" s="961"/>
      <c r="O1" s="962"/>
      <c r="P1" s="962"/>
      <c r="Q1" s="962"/>
      <c r="R1" s="962"/>
      <c r="T1" s="963"/>
      <c r="U1" s="963"/>
    </row>
    <row r="2" spans="1:21" s="966" customFormat="1" ht="28.2">
      <c r="A2" s="964" t="s">
        <v>934</v>
      </c>
      <c r="B2" s="964"/>
      <c r="C2" s="964"/>
      <c r="D2" s="964"/>
      <c r="E2" s="964"/>
      <c r="F2" s="964"/>
      <c r="G2" s="964"/>
      <c r="H2" s="964"/>
      <c r="I2" s="964"/>
      <c r="J2" s="964"/>
      <c r="K2" s="964"/>
      <c r="L2" s="964"/>
      <c r="M2" s="964"/>
      <c r="N2" s="964"/>
      <c r="O2" s="964"/>
      <c r="P2" s="962"/>
      <c r="Q2" s="965"/>
      <c r="R2" s="962"/>
      <c r="T2" s="963"/>
    </row>
    <row r="3" spans="1:21" s="968" customFormat="1" ht="18">
      <c r="A3" s="967">
        <v>45291</v>
      </c>
      <c r="B3" s="967"/>
      <c r="C3" s="967"/>
      <c r="D3" s="967"/>
      <c r="E3" s="967"/>
      <c r="F3" s="967"/>
      <c r="G3" s="967"/>
      <c r="H3" s="967"/>
      <c r="I3" s="967"/>
      <c r="J3" s="967"/>
      <c r="K3" s="967"/>
      <c r="L3" s="967"/>
      <c r="M3" s="967"/>
      <c r="N3" s="967"/>
      <c r="O3" s="967"/>
      <c r="P3" s="967"/>
      <c r="Q3" s="967"/>
      <c r="R3" s="967"/>
      <c r="T3" s="969"/>
    </row>
    <row r="4" spans="1:21" s="970" customFormat="1" ht="16.8">
      <c r="B4" s="971"/>
      <c r="C4" s="971"/>
      <c r="D4" s="971"/>
      <c r="E4" s="971"/>
      <c r="F4" s="971"/>
      <c r="G4" s="971"/>
      <c r="H4" s="972" t="s">
        <v>935</v>
      </c>
      <c r="J4" s="971"/>
      <c r="K4" s="971"/>
      <c r="L4" s="971"/>
      <c r="M4" s="971"/>
      <c r="N4" s="971"/>
      <c r="O4" s="971"/>
      <c r="P4" s="971"/>
      <c r="R4" s="971"/>
      <c r="T4" s="969"/>
    </row>
    <row r="5" spans="1:21" s="313" customFormat="1" ht="10.5" customHeight="1">
      <c r="A5" s="973"/>
      <c r="B5" s="973"/>
      <c r="C5" s="973"/>
      <c r="D5" s="973"/>
      <c r="E5" s="973"/>
      <c r="F5" s="973"/>
      <c r="G5" s="974"/>
      <c r="H5" s="973"/>
      <c r="I5" s="973"/>
      <c r="J5" s="973"/>
      <c r="K5" s="973"/>
      <c r="L5" s="973"/>
      <c r="M5" s="973"/>
      <c r="N5" s="973"/>
      <c r="P5" s="973"/>
      <c r="R5" s="973"/>
    </row>
    <row r="7" spans="1:21" s="313" customFormat="1" ht="21" customHeight="1">
      <c r="A7" s="322" t="s">
        <v>936</v>
      </c>
      <c r="B7" s="322" t="s">
        <v>187</v>
      </c>
      <c r="C7" s="322" t="s">
        <v>188</v>
      </c>
      <c r="D7" s="975" t="s">
        <v>145</v>
      </c>
      <c r="E7" s="976"/>
      <c r="F7" s="976"/>
      <c r="G7" s="976" t="s">
        <v>138</v>
      </c>
      <c r="H7" s="976"/>
      <c r="I7" s="976"/>
      <c r="J7" s="976" t="s">
        <v>140</v>
      </c>
      <c r="K7" s="976"/>
      <c r="L7" s="976"/>
      <c r="M7" s="976" t="s">
        <v>142</v>
      </c>
      <c r="N7" s="976"/>
      <c r="O7" s="976"/>
      <c r="P7" s="976" t="s">
        <v>151</v>
      </c>
      <c r="Q7" s="976"/>
      <c r="R7" s="977"/>
    </row>
    <row r="8" spans="1:21" s="313" customFormat="1" ht="15.75" customHeight="1">
      <c r="A8" s="330"/>
      <c r="B8" s="330" t="s">
        <v>188</v>
      </c>
      <c r="C8" s="330" t="s">
        <v>188</v>
      </c>
      <c r="D8" s="978" t="s">
        <v>937</v>
      </c>
      <c r="E8" s="978" t="s">
        <v>938</v>
      </c>
      <c r="F8" s="978" t="s">
        <v>939</v>
      </c>
      <c r="G8" s="978" t="s">
        <v>937</v>
      </c>
      <c r="H8" s="978" t="s">
        <v>938</v>
      </c>
      <c r="I8" s="978" t="s">
        <v>939</v>
      </c>
      <c r="J8" s="978" t="s">
        <v>937</v>
      </c>
      <c r="K8" s="978" t="s">
        <v>938</v>
      </c>
      <c r="L8" s="978" t="s">
        <v>939</v>
      </c>
      <c r="M8" s="978" t="s">
        <v>937</v>
      </c>
      <c r="N8" s="978" t="s">
        <v>938</v>
      </c>
      <c r="O8" s="978" t="s">
        <v>939</v>
      </c>
      <c r="P8" s="978" t="s">
        <v>937</v>
      </c>
      <c r="Q8" s="978" t="s">
        <v>938</v>
      </c>
      <c r="R8" s="979" t="s">
        <v>939</v>
      </c>
    </row>
    <row r="9" spans="1:21">
      <c r="A9" s="334" t="s">
        <v>2</v>
      </c>
      <c r="B9" s="334" t="s">
        <v>193</v>
      </c>
      <c r="C9" s="334" t="s">
        <v>193</v>
      </c>
      <c r="D9" s="980">
        <v>69901.958210000012</v>
      </c>
      <c r="E9" s="981">
        <v>41.36112</v>
      </c>
      <c r="F9" s="981">
        <v>69943.319329999998</v>
      </c>
      <c r="G9" s="981">
        <v>5888.2076999999999</v>
      </c>
      <c r="H9" s="981">
        <v>89.98724</v>
      </c>
      <c r="I9" s="981">
        <v>5978.1949400000003</v>
      </c>
      <c r="J9" s="981">
        <v>19194.66317</v>
      </c>
      <c r="K9" s="981">
        <v>3382.0885199999993</v>
      </c>
      <c r="L9" s="981">
        <v>22576.751690000001</v>
      </c>
      <c r="M9" s="981">
        <v>1182.6373899999999</v>
      </c>
      <c r="N9" s="981">
        <v>378.55521999999996</v>
      </c>
      <c r="O9" s="981">
        <v>1561.1926099999998</v>
      </c>
      <c r="P9" s="981">
        <v>26265.508259999999</v>
      </c>
      <c r="Q9" s="981">
        <v>3850.6309799999995</v>
      </c>
      <c r="R9" s="982">
        <v>30116.13924</v>
      </c>
    </row>
    <row r="10" spans="1:21">
      <c r="A10" s="339"/>
      <c r="B10" s="334" t="s">
        <v>194</v>
      </c>
      <c r="C10" s="334" t="s">
        <v>194</v>
      </c>
      <c r="D10" s="980">
        <v>127095.93567000001</v>
      </c>
      <c r="E10" s="981">
        <v>221.76545000000002</v>
      </c>
      <c r="F10" s="981">
        <v>127317.70112</v>
      </c>
      <c r="G10" s="981">
        <v>33910.957249999999</v>
      </c>
      <c r="H10" s="981">
        <v>1635.52332</v>
      </c>
      <c r="I10" s="981">
        <v>35546.48057</v>
      </c>
      <c r="J10" s="981">
        <v>87247.205000000002</v>
      </c>
      <c r="K10" s="981">
        <v>12838.83051</v>
      </c>
      <c r="L10" s="981">
        <v>100086.03551</v>
      </c>
      <c r="M10" s="981">
        <v>10018.41948</v>
      </c>
      <c r="N10" s="981">
        <v>1259.9028000000001</v>
      </c>
      <c r="O10" s="981">
        <v>11278.322279999998</v>
      </c>
      <c r="P10" s="981">
        <v>131176.58173000001</v>
      </c>
      <c r="Q10" s="981">
        <v>15734.256630000002</v>
      </c>
      <c r="R10" s="982">
        <v>146910.83836000002</v>
      </c>
    </row>
    <row r="11" spans="1:21">
      <c r="A11" s="339"/>
      <c r="B11" s="334" t="s">
        <v>195</v>
      </c>
      <c r="C11" s="334" t="s">
        <v>196</v>
      </c>
      <c r="D11" s="980">
        <v>199113.15101999999</v>
      </c>
      <c r="E11" s="981">
        <v>4036.1100599999995</v>
      </c>
      <c r="F11" s="981">
        <v>203149.26108</v>
      </c>
      <c r="G11" s="981">
        <v>19779.906790000001</v>
      </c>
      <c r="H11" s="981">
        <v>4494.5306300000002</v>
      </c>
      <c r="I11" s="981">
        <v>24274.437420000002</v>
      </c>
      <c r="J11" s="981">
        <v>50208.986649999999</v>
      </c>
      <c r="K11" s="981">
        <v>4632.1325299999999</v>
      </c>
      <c r="L11" s="981">
        <v>54841.119180000002</v>
      </c>
      <c r="M11" s="981">
        <v>8540.813470000001</v>
      </c>
      <c r="N11" s="981">
        <v>628.68214999999998</v>
      </c>
      <c r="O11" s="981">
        <v>9169.4956199999997</v>
      </c>
      <c r="P11" s="981">
        <v>78529.706909999994</v>
      </c>
      <c r="Q11" s="981">
        <v>9755.3453099999988</v>
      </c>
      <c r="R11" s="982">
        <v>88285.052219999998</v>
      </c>
    </row>
    <row r="12" spans="1:21">
      <c r="A12" s="339"/>
      <c r="B12" s="334" t="s">
        <v>327</v>
      </c>
      <c r="C12" s="334" t="s">
        <v>328</v>
      </c>
      <c r="D12" s="980">
        <v>16248.615169999999</v>
      </c>
      <c r="E12" s="981">
        <v>0</v>
      </c>
      <c r="F12" s="981">
        <v>16248.615169999999</v>
      </c>
      <c r="G12" s="981">
        <v>0.52589999999999992</v>
      </c>
      <c r="H12" s="981">
        <v>0</v>
      </c>
      <c r="I12" s="981">
        <v>0.52589999999999992</v>
      </c>
      <c r="J12" s="981">
        <v>642.99022000000002</v>
      </c>
      <c r="K12" s="981">
        <v>30.991880000000002</v>
      </c>
      <c r="L12" s="981">
        <v>673.98209999999995</v>
      </c>
      <c r="M12" s="981">
        <v>1144.8050700000001</v>
      </c>
      <c r="N12" s="981">
        <v>0</v>
      </c>
      <c r="O12" s="981">
        <v>1144.8050700000001</v>
      </c>
      <c r="P12" s="981">
        <v>1788.3211899999999</v>
      </c>
      <c r="Q12" s="981">
        <v>30.991880000000002</v>
      </c>
      <c r="R12" s="982">
        <v>1819.3130700000002</v>
      </c>
    </row>
    <row r="13" spans="1:21">
      <c r="A13" s="334" t="s">
        <v>940</v>
      </c>
      <c r="B13" s="983"/>
      <c r="C13" s="983"/>
      <c r="D13" s="980">
        <v>412359.66006999998</v>
      </c>
      <c r="E13" s="981">
        <v>4299.2366300000003</v>
      </c>
      <c r="F13" s="981">
        <v>416658.89669999998</v>
      </c>
      <c r="G13" s="981">
        <v>59579.59764</v>
      </c>
      <c r="H13" s="981">
        <v>6220.0411899999999</v>
      </c>
      <c r="I13" s="981">
        <v>65799.638829999996</v>
      </c>
      <c r="J13" s="981">
        <v>157293.84503999999</v>
      </c>
      <c r="K13" s="981">
        <v>20884.043439999998</v>
      </c>
      <c r="L13" s="981">
        <v>178177.88847999999</v>
      </c>
      <c r="M13" s="981">
        <v>20886.675410000003</v>
      </c>
      <c r="N13" s="981">
        <v>2267.1401700000001</v>
      </c>
      <c r="O13" s="981">
        <v>23153.815579999999</v>
      </c>
      <c r="P13" s="981">
        <v>237760.11809</v>
      </c>
      <c r="Q13" s="981">
        <v>29371.224799999996</v>
      </c>
      <c r="R13" s="982">
        <v>267131.34289000003</v>
      </c>
    </row>
    <row r="14" spans="1:21">
      <c r="A14" s="334" t="s">
        <v>3</v>
      </c>
      <c r="B14" s="334" t="s">
        <v>197</v>
      </c>
      <c r="C14" s="334" t="s">
        <v>197</v>
      </c>
      <c r="D14" s="980">
        <v>63116.953670000003</v>
      </c>
      <c r="E14" s="981">
        <v>2271.0039400000001</v>
      </c>
      <c r="F14" s="981">
        <v>65387.957609999998</v>
      </c>
      <c r="G14" s="981">
        <v>7929.9111500000008</v>
      </c>
      <c r="H14" s="981">
        <v>6853.2504900000004</v>
      </c>
      <c r="I14" s="981">
        <v>14783.16164</v>
      </c>
      <c r="J14" s="981">
        <v>44702.281369999997</v>
      </c>
      <c r="K14" s="981">
        <v>11018.543810000001</v>
      </c>
      <c r="L14" s="981">
        <v>55720.82518</v>
      </c>
      <c r="M14" s="981">
        <v>6671.1642100000008</v>
      </c>
      <c r="N14" s="981">
        <v>984.43277</v>
      </c>
      <c r="O14" s="981">
        <v>7655.5969800000003</v>
      </c>
      <c r="P14" s="981">
        <v>59303.356730000007</v>
      </c>
      <c r="Q14" s="981">
        <v>18856.227070000001</v>
      </c>
      <c r="R14" s="982">
        <v>78159.583799999993</v>
      </c>
    </row>
    <row r="15" spans="1:21">
      <c r="A15" s="339"/>
      <c r="B15" s="334" t="s">
        <v>198</v>
      </c>
      <c r="C15" s="334" t="s">
        <v>198</v>
      </c>
      <c r="D15" s="980">
        <v>1221485.7542000001</v>
      </c>
      <c r="E15" s="981">
        <v>32808.885780000004</v>
      </c>
      <c r="F15" s="981">
        <v>1254294.63998</v>
      </c>
      <c r="G15" s="981">
        <v>149107.21213</v>
      </c>
      <c r="H15" s="981">
        <v>26196.225649999993</v>
      </c>
      <c r="I15" s="981">
        <v>175303.43778000001</v>
      </c>
      <c r="J15" s="981">
        <v>541319.31444999995</v>
      </c>
      <c r="K15" s="981">
        <v>98250.323269999993</v>
      </c>
      <c r="L15" s="981">
        <v>639569.63771999988</v>
      </c>
      <c r="M15" s="981">
        <v>235008.44028000001</v>
      </c>
      <c r="N15" s="981">
        <v>48349.733179999996</v>
      </c>
      <c r="O15" s="981">
        <v>283358.17345999996</v>
      </c>
      <c r="P15" s="981">
        <v>925434.96686000004</v>
      </c>
      <c r="Q15" s="981">
        <v>172796.28209999998</v>
      </c>
      <c r="R15" s="982">
        <v>1098231.24896</v>
      </c>
    </row>
    <row r="16" spans="1:21">
      <c r="A16" s="339"/>
      <c r="B16" s="334" t="s">
        <v>329</v>
      </c>
      <c r="C16" s="334" t="s">
        <v>329</v>
      </c>
      <c r="D16" s="980">
        <v>18337.089059999998</v>
      </c>
      <c r="E16" s="981">
        <v>0</v>
      </c>
      <c r="F16" s="981">
        <v>18337.089059999998</v>
      </c>
      <c r="G16" s="981">
        <v>0.13763</v>
      </c>
      <c r="H16" s="981">
        <v>0</v>
      </c>
      <c r="I16" s="981">
        <v>0.13763</v>
      </c>
      <c r="J16" s="981">
        <v>3091.99386</v>
      </c>
      <c r="K16" s="981">
        <v>421.60707000000002</v>
      </c>
      <c r="L16" s="981">
        <v>3513.6009300000001</v>
      </c>
      <c r="M16" s="981">
        <v>3164.1731299999997</v>
      </c>
      <c r="N16" s="981">
        <v>111.27</v>
      </c>
      <c r="O16" s="981">
        <v>3275.4431300000001</v>
      </c>
      <c r="P16" s="981">
        <v>6256.304619999999</v>
      </c>
      <c r="Q16" s="981">
        <v>532.87707000000012</v>
      </c>
      <c r="R16" s="982">
        <v>6789.1816900000003</v>
      </c>
    </row>
    <row r="17" spans="1:18">
      <c r="A17" s="339"/>
      <c r="B17" s="334" t="s">
        <v>199</v>
      </c>
      <c r="C17" s="334" t="s">
        <v>200</v>
      </c>
      <c r="D17" s="980">
        <v>60013.644970000001</v>
      </c>
      <c r="E17" s="981">
        <v>539.98595</v>
      </c>
      <c r="F17" s="981">
        <v>60553.630920000003</v>
      </c>
      <c r="G17" s="981">
        <v>7458.0450099999998</v>
      </c>
      <c r="H17" s="981">
        <v>1255.60925</v>
      </c>
      <c r="I17" s="981">
        <v>8713.6542599999993</v>
      </c>
      <c r="J17" s="981">
        <v>53579.055340000006</v>
      </c>
      <c r="K17" s="981">
        <v>7208.2986999999994</v>
      </c>
      <c r="L17" s="981">
        <v>60787.354040000006</v>
      </c>
      <c r="M17" s="981">
        <v>12708.759579999998</v>
      </c>
      <c r="N17" s="981">
        <v>880.89380999999992</v>
      </c>
      <c r="O17" s="981">
        <v>13589.653390000001</v>
      </c>
      <c r="P17" s="981">
        <v>73745.859930000006</v>
      </c>
      <c r="Q17" s="981">
        <v>9344.8017599999985</v>
      </c>
      <c r="R17" s="982">
        <v>83090.661689999994</v>
      </c>
    </row>
    <row r="18" spans="1:18">
      <c r="A18" s="339"/>
      <c r="B18" s="334" t="s">
        <v>201</v>
      </c>
      <c r="C18" s="334" t="s">
        <v>202</v>
      </c>
      <c r="D18" s="980">
        <v>1549018.32076</v>
      </c>
      <c r="E18" s="981">
        <v>139453.16391000003</v>
      </c>
      <c r="F18" s="981">
        <v>1688471.4846700004</v>
      </c>
      <c r="G18" s="981">
        <v>190266.69506</v>
      </c>
      <c r="H18" s="981">
        <v>87193.905799999993</v>
      </c>
      <c r="I18" s="981">
        <v>277460.60085999995</v>
      </c>
      <c r="J18" s="981">
        <v>606024.56352999993</v>
      </c>
      <c r="K18" s="981">
        <v>205605.48844999998</v>
      </c>
      <c r="L18" s="981">
        <v>811630.05197999999</v>
      </c>
      <c r="M18" s="981">
        <v>314926.11606000009</v>
      </c>
      <c r="N18" s="981">
        <v>101704.61398000002</v>
      </c>
      <c r="O18" s="981">
        <v>416630.73003999999</v>
      </c>
      <c r="P18" s="981">
        <v>1111217.3746499999</v>
      </c>
      <c r="Q18" s="981">
        <v>394504.00823000009</v>
      </c>
      <c r="R18" s="982">
        <v>1505721.3828800002</v>
      </c>
    </row>
    <row r="19" spans="1:18">
      <c r="A19" s="339"/>
      <c r="B19" s="339"/>
      <c r="C19" s="984" t="s">
        <v>318</v>
      </c>
      <c r="D19" s="985">
        <v>203944.99507</v>
      </c>
      <c r="E19" s="417">
        <v>2971.1345899999997</v>
      </c>
      <c r="F19" s="417">
        <v>206916.12966000004</v>
      </c>
      <c r="G19" s="417">
        <v>17459.298849999999</v>
      </c>
      <c r="H19" s="417">
        <v>2851.9459400000001</v>
      </c>
      <c r="I19" s="417">
        <v>20311.244790000001</v>
      </c>
      <c r="J19" s="417">
        <v>63902.864050000004</v>
      </c>
      <c r="K19" s="417">
        <v>14594.561039999999</v>
      </c>
      <c r="L19" s="417">
        <v>78497.42508999999</v>
      </c>
      <c r="M19" s="417">
        <v>44907.195870000003</v>
      </c>
      <c r="N19" s="417">
        <v>10645.550070000001</v>
      </c>
      <c r="O19" s="417">
        <v>55552.745940000001</v>
      </c>
      <c r="P19" s="417">
        <v>126269.35876999999</v>
      </c>
      <c r="Q19" s="417">
        <v>28092.057049999999</v>
      </c>
      <c r="R19" s="986">
        <v>154361.41581999999</v>
      </c>
    </row>
    <row r="20" spans="1:18">
      <c r="A20" s="339"/>
      <c r="B20" s="339"/>
      <c r="C20" s="984" t="s">
        <v>201</v>
      </c>
      <c r="D20" s="985">
        <v>45293.729619999998</v>
      </c>
      <c r="E20" s="417">
        <v>0</v>
      </c>
      <c r="F20" s="417">
        <v>45293.729619999998</v>
      </c>
      <c r="G20" s="417">
        <v>5.2749999999999998E-2</v>
      </c>
      <c r="H20" s="417">
        <v>0</v>
      </c>
      <c r="I20" s="417">
        <v>5.2749999999999998E-2</v>
      </c>
      <c r="J20" s="417">
        <v>2637.5262499999999</v>
      </c>
      <c r="K20" s="417">
        <v>52.460989999999995</v>
      </c>
      <c r="L20" s="417">
        <v>2689.9872400000004</v>
      </c>
      <c r="M20" s="417">
        <v>2312.5037200000002</v>
      </c>
      <c r="N20" s="417">
        <v>0</v>
      </c>
      <c r="O20" s="417">
        <v>2312.5037200000002</v>
      </c>
      <c r="P20" s="417">
        <v>4950.0827200000003</v>
      </c>
      <c r="Q20" s="417">
        <v>52.460989999999995</v>
      </c>
      <c r="R20" s="986">
        <v>5002.5437099999999</v>
      </c>
    </row>
    <row r="21" spans="1:18">
      <c r="A21" s="339"/>
      <c r="B21" s="339"/>
      <c r="C21" s="984" t="s">
        <v>330</v>
      </c>
      <c r="D21" s="985">
        <v>16843.005020000001</v>
      </c>
      <c r="E21" s="417">
        <v>0</v>
      </c>
      <c r="F21" s="417">
        <v>16843.005020000001</v>
      </c>
      <c r="G21" s="417">
        <v>0</v>
      </c>
      <c r="H21" s="417">
        <v>0</v>
      </c>
      <c r="I21" s="417">
        <v>0</v>
      </c>
      <c r="J21" s="417">
        <v>451.70717999999999</v>
      </c>
      <c r="K21" s="417">
        <v>7.773999999999999E-2</v>
      </c>
      <c r="L21" s="417">
        <v>451.78492</v>
      </c>
      <c r="M21" s="417">
        <v>251.42651999999998</v>
      </c>
      <c r="N21" s="417">
        <v>0</v>
      </c>
      <c r="O21" s="417">
        <v>251.42651999999998</v>
      </c>
      <c r="P21" s="417">
        <v>703.13369999999998</v>
      </c>
      <c r="Q21" s="417">
        <v>7.773999999999999E-2</v>
      </c>
      <c r="R21" s="986">
        <v>703.21143999999993</v>
      </c>
    </row>
    <row r="22" spans="1:18">
      <c r="A22" s="339"/>
      <c r="B22" s="334" t="s">
        <v>331</v>
      </c>
      <c r="C22" s="334" t="s">
        <v>331</v>
      </c>
      <c r="D22" s="980">
        <v>23892.55528</v>
      </c>
      <c r="E22" s="981">
        <v>0</v>
      </c>
      <c r="F22" s="981">
        <v>23892.55528</v>
      </c>
      <c r="G22" s="981">
        <v>0</v>
      </c>
      <c r="H22" s="981">
        <v>0</v>
      </c>
      <c r="I22" s="981">
        <v>0</v>
      </c>
      <c r="J22" s="981">
        <v>2049.9922200000001</v>
      </c>
      <c r="K22" s="981">
        <v>128.94900999999999</v>
      </c>
      <c r="L22" s="981">
        <v>2178.9412299999999</v>
      </c>
      <c r="M22" s="981">
        <v>2223.3877599999996</v>
      </c>
      <c r="N22" s="981">
        <v>0</v>
      </c>
      <c r="O22" s="981">
        <v>2223.3877599999996</v>
      </c>
      <c r="P22" s="981">
        <v>4273.3799799999997</v>
      </c>
      <c r="Q22" s="981">
        <v>128.94900999999999</v>
      </c>
      <c r="R22" s="982">
        <v>4402.32899</v>
      </c>
    </row>
    <row r="23" spans="1:18">
      <c r="A23" s="339"/>
      <c r="B23" s="339"/>
      <c r="C23" s="984" t="s">
        <v>332</v>
      </c>
      <c r="D23" s="985">
        <v>10133.757150000001</v>
      </c>
      <c r="E23" s="417">
        <v>0</v>
      </c>
      <c r="F23" s="417">
        <v>10133.757150000001</v>
      </c>
      <c r="G23" s="417">
        <v>0</v>
      </c>
      <c r="H23" s="417">
        <v>0</v>
      </c>
      <c r="I23" s="417">
        <v>0</v>
      </c>
      <c r="J23" s="417">
        <v>304.79876999999999</v>
      </c>
      <c r="K23" s="417">
        <v>7.3069999999999996E-2</v>
      </c>
      <c r="L23" s="417">
        <v>304.87184000000002</v>
      </c>
      <c r="M23" s="417">
        <v>186.93772000000001</v>
      </c>
      <c r="N23" s="417">
        <v>0</v>
      </c>
      <c r="O23" s="417">
        <v>186.93772000000001</v>
      </c>
      <c r="P23" s="417">
        <v>491.73649</v>
      </c>
      <c r="Q23" s="417">
        <v>7.3069999999999996E-2</v>
      </c>
      <c r="R23" s="986">
        <v>491.80955999999998</v>
      </c>
    </row>
    <row r="24" spans="1:18">
      <c r="A24" s="339"/>
      <c r="B24" s="334" t="s">
        <v>333</v>
      </c>
      <c r="C24" s="334" t="s">
        <v>333</v>
      </c>
      <c r="D24" s="980">
        <v>46463.128299999997</v>
      </c>
      <c r="E24" s="981">
        <v>0</v>
      </c>
      <c r="F24" s="981">
        <v>46463.128299999997</v>
      </c>
      <c r="G24" s="981">
        <v>0</v>
      </c>
      <c r="H24" s="981">
        <v>0</v>
      </c>
      <c r="I24" s="981">
        <v>0</v>
      </c>
      <c r="J24" s="981">
        <v>3273.74908</v>
      </c>
      <c r="K24" s="981">
        <v>4.8532200000000003</v>
      </c>
      <c r="L24" s="981">
        <v>3278.6023</v>
      </c>
      <c r="M24" s="981">
        <v>5429.6138000000001</v>
      </c>
      <c r="N24" s="981">
        <v>22.27036</v>
      </c>
      <c r="O24" s="981">
        <v>5451.8841600000005</v>
      </c>
      <c r="P24" s="981">
        <v>8703.3628799999988</v>
      </c>
      <c r="Q24" s="981">
        <v>27.12358</v>
      </c>
      <c r="R24" s="982">
        <v>8730.4864600000001</v>
      </c>
    </row>
    <row r="25" spans="1:18">
      <c r="A25" s="339"/>
      <c r="B25" s="334" t="s">
        <v>334</v>
      </c>
      <c r="C25" s="334" t="s">
        <v>334</v>
      </c>
      <c r="D25" s="980">
        <v>35363.013810000004</v>
      </c>
      <c r="E25" s="981">
        <v>0</v>
      </c>
      <c r="F25" s="981">
        <v>35363.013810000004</v>
      </c>
      <c r="G25" s="981">
        <v>0</v>
      </c>
      <c r="H25" s="981">
        <v>0</v>
      </c>
      <c r="I25" s="981">
        <v>0</v>
      </c>
      <c r="J25" s="981">
        <v>1713.04357</v>
      </c>
      <c r="K25" s="981">
        <v>7.9696499999999997</v>
      </c>
      <c r="L25" s="981">
        <v>1721.01322</v>
      </c>
      <c r="M25" s="981">
        <v>3647.2741000000001</v>
      </c>
      <c r="N25" s="981">
        <v>0</v>
      </c>
      <c r="O25" s="981">
        <v>3647.2741000000001</v>
      </c>
      <c r="P25" s="981">
        <v>5360.3176700000004</v>
      </c>
      <c r="Q25" s="981">
        <v>7.9696499999999997</v>
      </c>
      <c r="R25" s="982">
        <v>5368.2873200000004</v>
      </c>
    </row>
    <row r="26" spans="1:18">
      <c r="A26" s="339"/>
      <c r="B26" s="334" t="s">
        <v>335</v>
      </c>
      <c r="C26" s="334" t="s">
        <v>335</v>
      </c>
      <c r="D26" s="980">
        <v>12176.883039999999</v>
      </c>
      <c r="E26" s="981">
        <v>0</v>
      </c>
      <c r="F26" s="981">
        <v>12176.883039999999</v>
      </c>
      <c r="G26" s="981">
        <v>0</v>
      </c>
      <c r="H26" s="981">
        <v>0</v>
      </c>
      <c r="I26" s="981">
        <v>0</v>
      </c>
      <c r="J26" s="981">
        <v>142.08848</v>
      </c>
      <c r="K26" s="981">
        <v>5.9459999999999999E-2</v>
      </c>
      <c r="L26" s="981">
        <v>142.14794000000001</v>
      </c>
      <c r="M26" s="981">
        <v>512.48478</v>
      </c>
      <c r="N26" s="981">
        <v>0</v>
      </c>
      <c r="O26" s="981">
        <v>512.48478</v>
      </c>
      <c r="P26" s="981">
        <v>654.57326</v>
      </c>
      <c r="Q26" s="981">
        <v>5.9459999999999999E-2</v>
      </c>
      <c r="R26" s="982">
        <v>654.63271999999995</v>
      </c>
    </row>
    <row r="27" spans="1:18">
      <c r="A27" s="339"/>
      <c r="B27" s="334" t="s">
        <v>336</v>
      </c>
      <c r="C27" s="334" t="s">
        <v>336</v>
      </c>
      <c r="D27" s="980">
        <v>19710.06381</v>
      </c>
      <c r="E27" s="981">
        <v>0</v>
      </c>
      <c r="F27" s="981">
        <v>19710.06381</v>
      </c>
      <c r="G27" s="981">
        <v>6.2325299999999997</v>
      </c>
      <c r="H27" s="981">
        <v>0</v>
      </c>
      <c r="I27" s="981">
        <v>6.2325299999999997</v>
      </c>
      <c r="J27" s="981">
        <v>1082.1447599999999</v>
      </c>
      <c r="K27" s="981">
        <v>1.5766600000000002</v>
      </c>
      <c r="L27" s="981">
        <v>1083.7214199999999</v>
      </c>
      <c r="M27" s="981">
        <v>2229.8953999999999</v>
      </c>
      <c r="N27" s="981">
        <v>0</v>
      </c>
      <c r="O27" s="981">
        <v>2229.8953999999999</v>
      </c>
      <c r="P27" s="981">
        <v>3318.2726899999998</v>
      </c>
      <c r="Q27" s="981">
        <v>1.5766600000000002</v>
      </c>
      <c r="R27" s="982">
        <v>3319.84935</v>
      </c>
    </row>
    <row r="28" spans="1:18">
      <c r="A28" s="339"/>
      <c r="B28" s="334" t="s">
        <v>337</v>
      </c>
      <c r="C28" s="334" t="s">
        <v>338</v>
      </c>
      <c r="D28" s="980">
        <v>5795.9747500000003</v>
      </c>
      <c r="E28" s="981">
        <v>0</v>
      </c>
      <c r="F28" s="981">
        <v>5795.9747500000003</v>
      </c>
      <c r="G28" s="981">
        <v>0</v>
      </c>
      <c r="H28" s="981">
        <v>0</v>
      </c>
      <c r="I28" s="981">
        <v>0</v>
      </c>
      <c r="J28" s="981">
        <v>5.8773800000000005</v>
      </c>
      <c r="K28" s="981">
        <v>6.3400000000000001E-3</v>
      </c>
      <c r="L28" s="981">
        <v>5.8837200000000003</v>
      </c>
      <c r="M28" s="981">
        <v>19</v>
      </c>
      <c r="N28" s="981">
        <v>0</v>
      </c>
      <c r="O28" s="981">
        <v>19</v>
      </c>
      <c r="P28" s="981">
        <v>24.877380000000002</v>
      </c>
      <c r="Q28" s="981">
        <v>6.3400000000000001E-3</v>
      </c>
      <c r="R28" s="982">
        <v>24.88372</v>
      </c>
    </row>
    <row r="29" spans="1:18">
      <c r="A29" s="339"/>
      <c r="B29" s="334" t="s">
        <v>339</v>
      </c>
      <c r="C29" s="334" t="s">
        <v>339</v>
      </c>
      <c r="D29" s="980">
        <v>3501.9652099999998</v>
      </c>
      <c r="E29" s="981">
        <v>0</v>
      </c>
      <c r="F29" s="981">
        <v>3501.9652099999998</v>
      </c>
      <c r="G29" s="981">
        <v>0</v>
      </c>
      <c r="H29" s="981">
        <v>0</v>
      </c>
      <c r="I29" s="981">
        <v>0</v>
      </c>
      <c r="J29" s="981">
        <v>31.32422</v>
      </c>
      <c r="K29" s="981">
        <v>1.4892100000000001</v>
      </c>
      <c r="L29" s="981">
        <v>32.813429999999997</v>
      </c>
      <c r="M29" s="981">
        <v>46.18488</v>
      </c>
      <c r="N29" s="981">
        <v>0</v>
      </c>
      <c r="O29" s="981">
        <v>46.18488</v>
      </c>
      <c r="P29" s="981">
        <v>77.509100000000004</v>
      </c>
      <c r="Q29" s="981">
        <v>1.4892100000000001</v>
      </c>
      <c r="R29" s="982">
        <v>78.998310000000004</v>
      </c>
    </row>
    <row r="30" spans="1:18">
      <c r="A30" s="334" t="s">
        <v>941</v>
      </c>
      <c r="B30" s="983"/>
      <c r="C30" s="983"/>
      <c r="D30" s="980">
        <v>3335090.8337200005</v>
      </c>
      <c r="E30" s="981">
        <v>178044.17417000004</v>
      </c>
      <c r="F30" s="981">
        <v>3513135.0078900005</v>
      </c>
      <c r="G30" s="981">
        <v>372227.58510999999</v>
      </c>
      <c r="H30" s="981">
        <v>124350.93712999999</v>
      </c>
      <c r="I30" s="981">
        <v>496578.52223999996</v>
      </c>
      <c r="J30" s="981">
        <v>1324312.3245099999</v>
      </c>
      <c r="K30" s="981">
        <v>337296.33768999996</v>
      </c>
      <c r="L30" s="981">
        <v>1661608.6622000001</v>
      </c>
      <c r="M30" s="981">
        <v>634244.55780999991</v>
      </c>
      <c r="N30" s="981">
        <v>162698.76417000001</v>
      </c>
      <c r="O30" s="981">
        <v>796943.32198000001</v>
      </c>
      <c r="P30" s="981">
        <v>2330784.4674299997</v>
      </c>
      <c r="Q30" s="981">
        <v>624346.03899000015</v>
      </c>
      <c r="R30" s="982">
        <v>2955130.50642</v>
      </c>
    </row>
    <row r="31" spans="1:18">
      <c r="A31" s="334" t="s">
        <v>203</v>
      </c>
      <c r="B31" s="334" t="s">
        <v>204</v>
      </c>
      <c r="C31" s="334" t="s">
        <v>204</v>
      </c>
      <c r="D31" s="980">
        <v>282893.15065999998</v>
      </c>
      <c r="E31" s="981">
        <v>481.87318999999997</v>
      </c>
      <c r="F31" s="981">
        <v>283375.02384999994</v>
      </c>
      <c r="G31" s="981">
        <v>59400.425070000005</v>
      </c>
      <c r="H31" s="981">
        <v>10631.543379999999</v>
      </c>
      <c r="I31" s="981">
        <v>70031.96845</v>
      </c>
      <c r="J31" s="981">
        <v>185792.90944999998</v>
      </c>
      <c r="K31" s="981">
        <v>45161.673109999989</v>
      </c>
      <c r="L31" s="981">
        <v>230954.58255999998</v>
      </c>
      <c r="M31" s="981">
        <v>36837.441920000005</v>
      </c>
      <c r="N31" s="981">
        <v>3823.2754100000002</v>
      </c>
      <c r="O31" s="981">
        <v>40660.717329999999</v>
      </c>
      <c r="P31" s="981">
        <v>282030.77643999999</v>
      </c>
      <c r="Q31" s="981">
        <v>59616.491899999994</v>
      </c>
      <c r="R31" s="982">
        <v>341647.26834000001</v>
      </c>
    </row>
    <row r="32" spans="1:18">
      <c r="A32" s="339"/>
      <c r="B32" s="339"/>
      <c r="C32" s="984" t="s">
        <v>340</v>
      </c>
      <c r="D32" s="985">
        <v>2692.6780400000002</v>
      </c>
      <c r="E32" s="417">
        <v>0</v>
      </c>
      <c r="F32" s="417">
        <v>2692.6780400000002</v>
      </c>
      <c r="G32" s="417">
        <v>0</v>
      </c>
      <c r="H32" s="417">
        <v>0</v>
      </c>
      <c r="I32" s="417">
        <v>0</v>
      </c>
      <c r="J32" s="417">
        <v>7.7400399999999996</v>
      </c>
      <c r="K32" s="417">
        <v>0</v>
      </c>
      <c r="L32" s="417">
        <v>7.7400399999999996</v>
      </c>
      <c r="M32" s="417">
        <v>3.1290300000000002</v>
      </c>
      <c r="N32" s="417">
        <v>0</v>
      </c>
      <c r="O32" s="417">
        <v>3.1290300000000002</v>
      </c>
      <c r="P32" s="417">
        <v>10.869069999999999</v>
      </c>
      <c r="Q32" s="417">
        <v>0</v>
      </c>
      <c r="R32" s="986">
        <v>10.869069999999999</v>
      </c>
    </row>
    <row r="33" spans="1:18">
      <c r="A33" s="339"/>
      <c r="B33" s="334" t="s">
        <v>205</v>
      </c>
      <c r="C33" s="334" t="s">
        <v>205</v>
      </c>
      <c r="D33" s="980">
        <v>200343.37895999997</v>
      </c>
      <c r="E33" s="981">
        <v>929.25977</v>
      </c>
      <c r="F33" s="981">
        <v>201272.63873000001</v>
      </c>
      <c r="G33" s="981">
        <v>44678.105920000002</v>
      </c>
      <c r="H33" s="981">
        <v>3468.1776500000001</v>
      </c>
      <c r="I33" s="981">
        <v>48146.283569999992</v>
      </c>
      <c r="J33" s="981">
        <v>131543.26828999998</v>
      </c>
      <c r="K33" s="981">
        <v>18200.193050000002</v>
      </c>
      <c r="L33" s="981">
        <v>149743.46134000001</v>
      </c>
      <c r="M33" s="981">
        <v>25841.21486</v>
      </c>
      <c r="N33" s="981">
        <v>3974.7212000000004</v>
      </c>
      <c r="O33" s="981">
        <v>29815.936060000004</v>
      </c>
      <c r="P33" s="981">
        <v>202062.58906999999</v>
      </c>
      <c r="Q33" s="981">
        <v>25643.091900000003</v>
      </c>
      <c r="R33" s="982">
        <v>227705.68096999996</v>
      </c>
    </row>
    <row r="34" spans="1:18">
      <c r="A34" s="339"/>
      <c r="B34" s="339"/>
      <c r="C34" s="984" t="s">
        <v>341</v>
      </c>
      <c r="D34" s="985">
        <v>976.96172000000001</v>
      </c>
      <c r="E34" s="417">
        <v>0</v>
      </c>
      <c r="F34" s="417">
        <v>976.96172000000001</v>
      </c>
      <c r="G34" s="417">
        <v>0</v>
      </c>
      <c r="H34" s="417">
        <v>0</v>
      </c>
      <c r="I34" s="417">
        <v>0</v>
      </c>
      <c r="J34" s="417">
        <v>0.35038999999999998</v>
      </c>
      <c r="K34" s="417">
        <v>0</v>
      </c>
      <c r="L34" s="417">
        <v>0.35038999999999998</v>
      </c>
      <c r="M34" s="417">
        <v>0</v>
      </c>
      <c r="N34" s="417">
        <v>0</v>
      </c>
      <c r="O34" s="417">
        <v>0</v>
      </c>
      <c r="P34" s="417">
        <v>0.35038999999999998</v>
      </c>
      <c r="Q34" s="417">
        <v>0</v>
      </c>
      <c r="R34" s="986">
        <v>0.35038999999999998</v>
      </c>
    </row>
    <row r="35" spans="1:18">
      <c r="A35" s="339"/>
      <c r="B35" s="334" t="s">
        <v>322</v>
      </c>
      <c r="C35" s="334" t="s">
        <v>323</v>
      </c>
      <c r="D35" s="980">
        <v>39190.970110000002</v>
      </c>
      <c r="E35" s="981">
        <v>1449.33998</v>
      </c>
      <c r="F35" s="981">
        <v>40640.310089999999</v>
      </c>
      <c r="G35" s="981">
        <v>22102.275399999999</v>
      </c>
      <c r="H35" s="981">
        <v>6248.4044100000001</v>
      </c>
      <c r="I35" s="981">
        <v>28350.679810000001</v>
      </c>
      <c r="J35" s="981">
        <v>83919.152730000002</v>
      </c>
      <c r="K35" s="981">
        <v>13936.544989999999</v>
      </c>
      <c r="L35" s="981">
        <v>97855.697719999996</v>
      </c>
      <c r="M35" s="981">
        <v>147904.95833000002</v>
      </c>
      <c r="N35" s="981">
        <v>5174.0176600000004</v>
      </c>
      <c r="O35" s="981">
        <v>153078.97599000001</v>
      </c>
      <c r="P35" s="981">
        <v>253926.38645999998</v>
      </c>
      <c r="Q35" s="981">
        <v>25358.967060000003</v>
      </c>
      <c r="R35" s="982">
        <v>279285.35352</v>
      </c>
    </row>
    <row r="36" spans="1:18">
      <c r="A36" s="334" t="s">
        <v>942</v>
      </c>
      <c r="B36" s="983"/>
      <c r="C36" s="983"/>
      <c r="D36" s="980">
        <v>526097.13948999997</v>
      </c>
      <c r="E36" s="981">
        <v>2860.4729400000001</v>
      </c>
      <c r="F36" s="981">
        <v>528957.61242999998</v>
      </c>
      <c r="G36" s="981">
        <v>126180.80639000001</v>
      </c>
      <c r="H36" s="981">
        <v>20348.125439999996</v>
      </c>
      <c r="I36" s="981">
        <v>146528.93182999999</v>
      </c>
      <c r="J36" s="981">
        <v>401263.42089999997</v>
      </c>
      <c r="K36" s="981">
        <v>77298.411149999985</v>
      </c>
      <c r="L36" s="981">
        <v>478561.83204999997</v>
      </c>
      <c r="M36" s="981">
        <v>210586.74414000002</v>
      </c>
      <c r="N36" s="981">
        <v>12972.01427</v>
      </c>
      <c r="O36" s="981">
        <v>223558.75841000004</v>
      </c>
      <c r="P36" s="981">
        <v>738030.97142999992</v>
      </c>
      <c r="Q36" s="981">
        <v>110618.55086</v>
      </c>
      <c r="R36" s="982">
        <v>848649.52228999999</v>
      </c>
    </row>
    <row r="37" spans="1:18">
      <c r="A37" s="334" t="s">
        <v>5</v>
      </c>
      <c r="B37" s="334" t="s">
        <v>5</v>
      </c>
      <c r="C37" s="334" t="s">
        <v>5</v>
      </c>
      <c r="D37" s="980">
        <v>4368752.0692600003</v>
      </c>
      <c r="E37" s="981">
        <v>896312.00109000003</v>
      </c>
      <c r="F37" s="981">
        <v>5265064.0703500006</v>
      </c>
      <c r="G37" s="981">
        <v>1172629.2964699999</v>
      </c>
      <c r="H37" s="981">
        <v>518078.82249999995</v>
      </c>
      <c r="I37" s="981">
        <v>1690708.11897</v>
      </c>
      <c r="J37" s="981">
        <v>1749131.1019100002</v>
      </c>
      <c r="K37" s="981">
        <v>999966.96540999971</v>
      </c>
      <c r="L37" s="981">
        <v>2749098.0673200004</v>
      </c>
      <c r="M37" s="981">
        <v>645732.85668000008</v>
      </c>
      <c r="N37" s="981">
        <v>453686.98892999993</v>
      </c>
      <c r="O37" s="981">
        <v>1099419.84561</v>
      </c>
      <c r="P37" s="981">
        <v>3567493.2550599994</v>
      </c>
      <c r="Q37" s="981">
        <v>1971732.7768400004</v>
      </c>
      <c r="R37" s="982">
        <v>5539226.0318999998</v>
      </c>
    </row>
    <row r="38" spans="1:18">
      <c r="A38" s="339"/>
      <c r="B38" s="339"/>
      <c r="C38" s="984" t="s">
        <v>206</v>
      </c>
      <c r="D38" s="985">
        <v>688291.36199</v>
      </c>
      <c r="E38" s="417">
        <v>86148.967270000008</v>
      </c>
      <c r="F38" s="417">
        <v>774440.32925999991</v>
      </c>
      <c r="G38" s="417">
        <v>129831.69551999999</v>
      </c>
      <c r="H38" s="417">
        <v>67277.08329000001</v>
      </c>
      <c r="I38" s="417">
        <v>197108.77881000002</v>
      </c>
      <c r="J38" s="417">
        <v>424922.10782000003</v>
      </c>
      <c r="K38" s="417">
        <v>332061.99067000003</v>
      </c>
      <c r="L38" s="417">
        <v>756984.09849</v>
      </c>
      <c r="M38" s="417">
        <v>291597.63359000004</v>
      </c>
      <c r="N38" s="417">
        <v>143649.25317000001</v>
      </c>
      <c r="O38" s="417">
        <v>435246.88675999996</v>
      </c>
      <c r="P38" s="417">
        <v>846351.43692999997</v>
      </c>
      <c r="Q38" s="417">
        <v>542988.32712999999</v>
      </c>
      <c r="R38" s="986">
        <v>1389339.76406</v>
      </c>
    </row>
    <row r="39" spans="1:18">
      <c r="A39" s="339"/>
      <c r="B39" s="339"/>
      <c r="C39" s="984" t="s">
        <v>207</v>
      </c>
      <c r="D39" s="985">
        <v>349577.16719000001</v>
      </c>
      <c r="E39" s="417">
        <v>6721.5009600000003</v>
      </c>
      <c r="F39" s="417">
        <v>356298.66815000004</v>
      </c>
      <c r="G39" s="417">
        <v>32509.378399999998</v>
      </c>
      <c r="H39" s="417">
        <v>21961.05572</v>
      </c>
      <c r="I39" s="417">
        <v>54470.434119999998</v>
      </c>
      <c r="J39" s="417">
        <v>138480.68419</v>
      </c>
      <c r="K39" s="417">
        <v>69998.82445</v>
      </c>
      <c r="L39" s="417">
        <v>208479.50863999999</v>
      </c>
      <c r="M39" s="417">
        <v>58202.338459999992</v>
      </c>
      <c r="N39" s="417">
        <v>20884.180189999999</v>
      </c>
      <c r="O39" s="417">
        <v>79086.518649999998</v>
      </c>
      <c r="P39" s="417">
        <v>229192.40104999999</v>
      </c>
      <c r="Q39" s="417">
        <v>112844.06036</v>
      </c>
      <c r="R39" s="986">
        <v>342036.46140999999</v>
      </c>
    </row>
    <row r="40" spans="1:18">
      <c r="A40" s="339"/>
      <c r="B40" s="339"/>
      <c r="C40" s="984" t="s">
        <v>208</v>
      </c>
      <c r="D40" s="985">
        <v>292701.66580000002</v>
      </c>
      <c r="E40" s="417">
        <v>1732.96371</v>
      </c>
      <c r="F40" s="417">
        <v>294434.62951</v>
      </c>
      <c r="G40" s="417">
        <v>25041.222580000001</v>
      </c>
      <c r="H40" s="417">
        <v>9450.3462400000008</v>
      </c>
      <c r="I40" s="417">
        <v>34491.56882</v>
      </c>
      <c r="J40" s="417">
        <v>191855.16905999999</v>
      </c>
      <c r="K40" s="417">
        <v>84170.341620000007</v>
      </c>
      <c r="L40" s="417">
        <v>276025.51068000001</v>
      </c>
      <c r="M40" s="417">
        <v>81358.918180000008</v>
      </c>
      <c r="N40" s="417">
        <v>25840.316480000001</v>
      </c>
      <c r="O40" s="417">
        <v>107199.23466000002</v>
      </c>
      <c r="P40" s="417">
        <v>298255.30981999997</v>
      </c>
      <c r="Q40" s="417">
        <v>119461.00434</v>
      </c>
      <c r="R40" s="986">
        <v>417716.31416000001</v>
      </c>
    </row>
    <row r="41" spans="1:18">
      <c r="A41" s="339"/>
      <c r="B41" s="339"/>
      <c r="C41" s="984" t="s">
        <v>342</v>
      </c>
      <c r="D41" s="985">
        <v>72338.124400000001</v>
      </c>
      <c r="E41" s="417">
        <v>0</v>
      </c>
      <c r="F41" s="417">
        <v>72338.124400000001</v>
      </c>
      <c r="G41" s="417">
        <v>0</v>
      </c>
      <c r="H41" s="417">
        <v>0</v>
      </c>
      <c r="I41" s="417">
        <v>0</v>
      </c>
      <c r="J41" s="417">
        <v>1488.8327300000001</v>
      </c>
      <c r="K41" s="417">
        <v>21.972849999999998</v>
      </c>
      <c r="L41" s="417">
        <v>1510.80558</v>
      </c>
      <c r="M41" s="417">
        <v>1726.02259</v>
      </c>
      <c r="N41" s="417">
        <v>79.736080000000001</v>
      </c>
      <c r="O41" s="417">
        <v>1805.7586699999999</v>
      </c>
      <c r="P41" s="417">
        <v>3214.8553200000001</v>
      </c>
      <c r="Q41" s="417">
        <v>101.70893</v>
      </c>
      <c r="R41" s="986">
        <v>3316.5642499999999</v>
      </c>
    </row>
    <row r="42" spans="1:18">
      <c r="A42" s="339"/>
      <c r="B42" s="339"/>
      <c r="C42" s="984" t="s">
        <v>60</v>
      </c>
      <c r="D42" s="985">
        <v>256867.68791000004</v>
      </c>
      <c r="E42" s="417">
        <v>6094.1342199999999</v>
      </c>
      <c r="F42" s="417">
        <v>262961.82212999999</v>
      </c>
      <c r="G42" s="417">
        <v>42522.263169999998</v>
      </c>
      <c r="H42" s="417">
        <v>26281.441899999998</v>
      </c>
      <c r="I42" s="417">
        <v>68803.705069999996</v>
      </c>
      <c r="J42" s="417">
        <v>185944.02232000002</v>
      </c>
      <c r="K42" s="417">
        <v>63000.194720000007</v>
      </c>
      <c r="L42" s="417">
        <v>248944.21703999999</v>
      </c>
      <c r="M42" s="417">
        <v>41693.503830000001</v>
      </c>
      <c r="N42" s="417">
        <v>13882.36527</v>
      </c>
      <c r="O42" s="417">
        <v>55575.869099999996</v>
      </c>
      <c r="P42" s="417">
        <v>270159.78932000004</v>
      </c>
      <c r="Q42" s="417">
        <v>103164.00189000001</v>
      </c>
      <c r="R42" s="986">
        <v>373323.79121000005</v>
      </c>
    </row>
    <row r="43" spans="1:18">
      <c r="A43" s="339"/>
      <c r="B43" s="339"/>
      <c r="C43" s="984" t="s">
        <v>209</v>
      </c>
      <c r="D43" s="985">
        <v>419008.85194999998</v>
      </c>
      <c r="E43" s="417">
        <v>12010.701080000001</v>
      </c>
      <c r="F43" s="417">
        <v>431019.55303000001</v>
      </c>
      <c r="G43" s="417">
        <v>29624.050349999998</v>
      </c>
      <c r="H43" s="417">
        <v>16389.915440000001</v>
      </c>
      <c r="I43" s="417">
        <v>46013.965790000009</v>
      </c>
      <c r="J43" s="417">
        <v>231859.81385000001</v>
      </c>
      <c r="K43" s="417">
        <v>127010.38547999998</v>
      </c>
      <c r="L43" s="417">
        <v>358870.19933000003</v>
      </c>
      <c r="M43" s="417">
        <v>140112.16196999999</v>
      </c>
      <c r="N43" s="417">
        <v>53945.90342000001</v>
      </c>
      <c r="O43" s="417">
        <v>194058.06538999997</v>
      </c>
      <c r="P43" s="417">
        <v>401596.02616999997</v>
      </c>
      <c r="Q43" s="417">
        <v>197346.20434</v>
      </c>
      <c r="R43" s="986">
        <v>598942.23051000014</v>
      </c>
    </row>
    <row r="44" spans="1:18">
      <c r="A44" s="339"/>
      <c r="B44" s="339"/>
      <c r="C44" s="984" t="s">
        <v>210</v>
      </c>
      <c r="D44" s="985">
        <v>55029.684860000001</v>
      </c>
      <c r="E44" s="417">
        <v>1.54884</v>
      </c>
      <c r="F44" s="417">
        <v>55031.233700000004</v>
      </c>
      <c r="G44" s="417">
        <v>6778.2262499999997</v>
      </c>
      <c r="H44" s="417">
        <v>2406.53242</v>
      </c>
      <c r="I44" s="417">
        <v>9184.7586699999993</v>
      </c>
      <c r="J44" s="417">
        <v>34844.176820000001</v>
      </c>
      <c r="K44" s="417">
        <v>14432.65804</v>
      </c>
      <c r="L44" s="417">
        <v>49276.834860000003</v>
      </c>
      <c r="M44" s="417">
        <v>4039.2690400000001</v>
      </c>
      <c r="N44" s="417">
        <v>1559.56032</v>
      </c>
      <c r="O44" s="417">
        <v>5598.8293600000006</v>
      </c>
      <c r="P44" s="417">
        <v>45661.672109999992</v>
      </c>
      <c r="Q44" s="417">
        <v>18398.750780000002</v>
      </c>
      <c r="R44" s="986">
        <v>64060.422890000002</v>
      </c>
    </row>
    <row r="45" spans="1:18">
      <c r="A45" s="339"/>
      <c r="B45" s="339"/>
      <c r="C45" s="984" t="s">
        <v>343</v>
      </c>
      <c r="D45" s="985">
        <v>31292.58726</v>
      </c>
      <c r="E45" s="417">
        <v>0</v>
      </c>
      <c r="F45" s="417">
        <v>31292.58726</v>
      </c>
      <c r="G45" s="417">
        <v>0</v>
      </c>
      <c r="H45" s="417">
        <v>0</v>
      </c>
      <c r="I45" s="417">
        <v>0</v>
      </c>
      <c r="J45" s="417">
        <v>1310.4118500000002</v>
      </c>
      <c r="K45" s="417">
        <v>1.3171700000000002</v>
      </c>
      <c r="L45" s="417">
        <v>1311.72902</v>
      </c>
      <c r="M45" s="417">
        <v>892.90431000000001</v>
      </c>
      <c r="N45" s="417">
        <v>18.545000000000002</v>
      </c>
      <c r="O45" s="417">
        <v>911.44931000000008</v>
      </c>
      <c r="P45" s="417">
        <v>2203.3161600000003</v>
      </c>
      <c r="Q45" s="417">
        <v>19.862169999999999</v>
      </c>
      <c r="R45" s="986">
        <v>2223.1783300000002</v>
      </c>
    </row>
    <row r="46" spans="1:18">
      <c r="A46" s="339"/>
      <c r="B46" s="339"/>
      <c r="C46" s="984" t="s">
        <v>344</v>
      </c>
      <c r="D46" s="985">
        <v>24192.436519999999</v>
      </c>
      <c r="E46" s="417">
        <v>0</v>
      </c>
      <c r="F46" s="417">
        <v>24192.436519999999</v>
      </c>
      <c r="G46" s="417">
        <v>0</v>
      </c>
      <c r="H46" s="417">
        <v>0</v>
      </c>
      <c r="I46" s="417">
        <v>0</v>
      </c>
      <c r="J46" s="417">
        <v>695.3854399999999</v>
      </c>
      <c r="K46" s="417">
        <v>34.884250000000002</v>
      </c>
      <c r="L46" s="417">
        <v>730.26968999999997</v>
      </c>
      <c r="M46" s="417">
        <v>1124.76396</v>
      </c>
      <c r="N46" s="417">
        <v>0</v>
      </c>
      <c r="O46" s="417">
        <v>1124.76396</v>
      </c>
      <c r="P46" s="417">
        <v>1820.1494</v>
      </c>
      <c r="Q46" s="417">
        <v>34.884250000000002</v>
      </c>
      <c r="R46" s="986">
        <v>1855.0336499999999</v>
      </c>
    </row>
    <row r="47" spans="1:18">
      <c r="A47" s="339"/>
      <c r="B47" s="339"/>
      <c r="C47" s="984" t="s">
        <v>211</v>
      </c>
      <c r="D47" s="985">
        <v>52593.20966</v>
      </c>
      <c r="E47" s="417">
        <v>1.49881</v>
      </c>
      <c r="F47" s="417">
        <v>52594.708470000005</v>
      </c>
      <c r="G47" s="417">
        <v>3946.2505699999997</v>
      </c>
      <c r="H47" s="417">
        <v>812.97815000000003</v>
      </c>
      <c r="I47" s="417">
        <v>4759.2287200000001</v>
      </c>
      <c r="J47" s="417">
        <v>29702.068579999999</v>
      </c>
      <c r="K47" s="417">
        <v>13265.169909999999</v>
      </c>
      <c r="L47" s="417">
        <v>42967.238490000003</v>
      </c>
      <c r="M47" s="417">
        <v>3155.0628299999998</v>
      </c>
      <c r="N47" s="417">
        <v>1005.14242</v>
      </c>
      <c r="O47" s="417">
        <v>4160.20525</v>
      </c>
      <c r="P47" s="417">
        <v>36803.381980000006</v>
      </c>
      <c r="Q47" s="417">
        <v>15083.29048</v>
      </c>
      <c r="R47" s="986">
        <v>51886.672460000002</v>
      </c>
    </row>
    <row r="48" spans="1:18">
      <c r="A48" s="339"/>
      <c r="B48" s="339"/>
      <c r="C48" s="984" t="s">
        <v>212</v>
      </c>
      <c r="D48" s="985">
        <v>408448.51705000002</v>
      </c>
      <c r="E48" s="417">
        <v>24164.064300000002</v>
      </c>
      <c r="F48" s="417">
        <v>432612.58135000005</v>
      </c>
      <c r="G48" s="417">
        <v>53747.943670000001</v>
      </c>
      <c r="H48" s="417">
        <v>51648.31162</v>
      </c>
      <c r="I48" s="417">
        <v>105396.25528999999</v>
      </c>
      <c r="J48" s="417">
        <v>230220.41873999999</v>
      </c>
      <c r="K48" s="417">
        <v>168824.92507</v>
      </c>
      <c r="L48" s="417">
        <v>399045.34380999999</v>
      </c>
      <c r="M48" s="417">
        <v>105381.44752</v>
      </c>
      <c r="N48" s="417">
        <v>110068.27412</v>
      </c>
      <c r="O48" s="417">
        <v>215449.72163999997</v>
      </c>
      <c r="P48" s="417">
        <v>389349.80992999993</v>
      </c>
      <c r="Q48" s="417">
        <v>330541.51081000001</v>
      </c>
      <c r="R48" s="986">
        <v>719891.32074000011</v>
      </c>
    </row>
    <row r="49" spans="1:18">
      <c r="A49" s="339"/>
      <c r="B49" s="339"/>
      <c r="C49" s="984" t="s">
        <v>213</v>
      </c>
      <c r="D49" s="985">
        <v>24.52336</v>
      </c>
      <c r="E49" s="417">
        <v>13.350020000000001</v>
      </c>
      <c r="F49" s="417">
        <v>37.873379999999997</v>
      </c>
      <c r="G49" s="417">
        <v>12359.35277</v>
      </c>
      <c r="H49" s="417">
        <v>3864.4113600000001</v>
      </c>
      <c r="I49" s="417">
        <v>16223.764130000001</v>
      </c>
      <c r="J49" s="417">
        <v>39184.420180000001</v>
      </c>
      <c r="K49" s="417">
        <v>16860.686309999997</v>
      </c>
      <c r="L49" s="417">
        <v>56045.106490000006</v>
      </c>
      <c r="M49" s="417">
        <v>298.47077000000002</v>
      </c>
      <c r="N49" s="417">
        <v>93.064220000000006</v>
      </c>
      <c r="O49" s="417">
        <v>391.53498999999999</v>
      </c>
      <c r="P49" s="417">
        <v>51842.243720000006</v>
      </c>
      <c r="Q49" s="417">
        <v>20818.161889999996</v>
      </c>
      <c r="R49" s="986">
        <v>72660.405610000002</v>
      </c>
    </row>
    <row r="50" spans="1:18">
      <c r="A50" s="339"/>
      <c r="B50" s="334" t="s">
        <v>214</v>
      </c>
      <c r="C50" s="334" t="s">
        <v>214</v>
      </c>
      <c r="D50" s="980">
        <v>144284.24736000001</v>
      </c>
      <c r="E50" s="981">
        <v>1333.7290800000001</v>
      </c>
      <c r="F50" s="981">
        <v>145617.97644</v>
      </c>
      <c r="G50" s="981">
        <v>15774.60389</v>
      </c>
      <c r="H50" s="981">
        <v>6273.2667199999996</v>
      </c>
      <c r="I50" s="981">
        <v>22047.870609999998</v>
      </c>
      <c r="J50" s="981">
        <v>80739.422000000006</v>
      </c>
      <c r="K50" s="981">
        <v>33751.954709999998</v>
      </c>
      <c r="L50" s="981">
        <v>114491.37671000001</v>
      </c>
      <c r="M50" s="981">
        <v>29820.57979</v>
      </c>
      <c r="N50" s="981">
        <v>13193.68253</v>
      </c>
      <c r="O50" s="981">
        <v>43014.262320000002</v>
      </c>
      <c r="P50" s="981">
        <v>126334.60568000001</v>
      </c>
      <c r="Q50" s="981">
        <v>53218.903960000003</v>
      </c>
      <c r="R50" s="982">
        <v>179553.50964</v>
      </c>
    </row>
    <row r="51" spans="1:18">
      <c r="A51" s="339"/>
      <c r="B51" s="334" t="s">
        <v>294</v>
      </c>
      <c r="C51" s="334" t="s">
        <v>345</v>
      </c>
      <c r="D51" s="980">
        <v>18317.63394</v>
      </c>
      <c r="E51" s="981">
        <v>0</v>
      </c>
      <c r="F51" s="981">
        <v>18317.63394</v>
      </c>
      <c r="G51" s="981">
        <v>0</v>
      </c>
      <c r="H51" s="981">
        <v>0</v>
      </c>
      <c r="I51" s="981">
        <v>0</v>
      </c>
      <c r="J51" s="981">
        <v>345.73860999999999</v>
      </c>
      <c r="K51" s="981">
        <v>57.933510000000005</v>
      </c>
      <c r="L51" s="981">
        <v>403.67212000000001</v>
      </c>
      <c r="M51" s="981">
        <v>836.24059</v>
      </c>
      <c r="N51" s="981">
        <v>51.926000000000002</v>
      </c>
      <c r="O51" s="981">
        <v>888.16658999999993</v>
      </c>
      <c r="P51" s="981">
        <v>1181.9792</v>
      </c>
      <c r="Q51" s="981">
        <v>109.85951000000001</v>
      </c>
      <c r="R51" s="982">
        <v>1291.83871</v>
      </c>
    </row>
    <row r="52" spans="1:18">
      <c r="A52" s="339"/>
      <c r="B52" s="339"/>
      <c r="C52" s="984" t="s">
        <v>346</v>
      </c>
      <c r="D52" s="985">
        <v>2465.076</v>
      </c>
      <c r="E52" s="417">
        <v>0</v>
      </c>
      <c r="F52" s="417">
        <v>2465.076</v>
      </c>
      <c r="G52" s="417">
        <v>0</v>
      </c>
      <c r="H52" s="417">
        <v>0</v>
      </c>
      <c r="I52" s="417">
        <v>0</v>
      </c>
      <c r="J52" s="417">
        <v>29.522119999999997</v>
      </c>
      <c r="K52" s="417">
        <v>8.1199999999999987E-3</v>
      </c>
      <c r="L52" s="417">
        <v>29.530240000000003</v>
      </c>
      <c r="M52" s="417">
        <v>32</v>
      </c>
      <c r="N52" s="417">
        <v>0</v>
      </c>
      <c r="O52" s="417">
        <v>32</v>
      </c>
      <c r="P52" s="417">
        <v>61.522119999999994</v>
      </c>
      <c r="Q52" s="417">
        <v>8.1199999999999987E-3</v>
      </c>
      <c r="R52" s="986">
        <v>61.530239999999999</v>
      </c>
    </row>
    <row r="53" spans="1:18">
      <c r="A53" s="339"/>
      <c r="B53" s="334" t="s">
        <v>215</v>
      </c>
      <c r="C53" s="334" t="s">
        <v>216</v>
      </c>
      <c r="D53" s="980">
        <v>159152.06714</v>
      </c>
      <c r="E53" s="981">
        <v>2130.28512</v>
      </c>
      <c r="F53" s="981">
        <v>161282.35225999999</v>
      </c>
      <c r="G53" s="981">
        <v>10650.57301</v>
      </c>
      <c r="H53" s="981">
        <v>3043.6167099999998</v>
      </c>
      <c r="I53" s="981">
        <v>13694.18972</v>
      </c>
      <c r="J53" s="981">
        <v>77630.07190000001</v>
      </c>
      <c r="K53" s="981">
        <v>22338.386150000002</v>
      </c>
      <c r="L53" s="981">
        <v>99968.458050000016</v>
      </c>
      <c r="M53" s="981">
        <v>7865.1676900000002</v>
      </c>
      <c r="N53" s="981">
        <v>2392.0360499999997</v>
      </c>
      <c r="O53" s="981">
        <v>10257.203740000001</v>
      </c>
      <c r="P53" s="981">
        <v>96145.81259999999</v>
      </c>
      <c r="Q53" s="981">
        <v>27774.038910000003</v>
      </c>
      <c r="R53" s="982">
        <v>123919.85150999999</v>
      </c>
    </row>
    <row r="54" spans="1:18">
      <c r="A54" s="339"/>
      <c r="B54" s="334" t="s">
        <v>217</v>
      </c>
      <c r="C54" s="334" t="s">
        <v>347</v>
      </c>
      <c r="D54" s="980">
        <v>34099.043530000003</v>
      </c>
      <c r="E54" s="981">
        <v>0</v>
      </c>
      <c r="F54" s="981">
        <v>34099.043530000003</v>
      </c>
      <c r="G54" s="981">
        <v>0</v>
      </c>
      <c r="H54" s="981">
        <v>0</v>
      </c>
      <c r="I54" s="981">
        <v>0</v>
      </c>
      <c r="J54" s="981">
        <v>1225.373</v>
      </c>
      <c r="K54" s="981">
        <v>22.81223</v>
      </c>
      <c r="L54" s="981">
        <v>1248.18523</v>
      </c>
      <c r="M54" s="981">
        <v>1836.5583000000001</v>
      </c>
      <c r="N54" s="981">
        <v>0</v>
      </c>
      <c r="O54" s="981">
        <v>1836.5583000000001</v>
      </c>
      <c r="P54" s="981">
        <v>3061.9312999999997</v>
      </c>
      <c r="Q54" s="981">
        <v>22.81223</v>
      </c>
      <c r="R54" s="982">
        <v>3084.7435299999997</v>
      </c>
    </row>
    <row r="55" spans="1:18">
      <c r="A55" s="339"/>
      <c r="B55" s="339"/>
      <c r="C55" s="984" t="s">
        <v>218</v>
      </c>
      <c r="D55" s="985">
        <v>69646.212169999999</v>
      </c>
      <c r="E55" s="417">
        <v>830.46043000000009</v>
      </c>
      <c r="F55" s="417">
        <v>70476.672599999991</v>
      </c>
      <c r="G55" s="417">
        <v>17105.709510000001</v>
      </c>
      <c r="H55" s="417">
        <v>12080.940779999999</v>
      </c>
      <c r="I55" s="417">
        <v>29186.650289999998</v>
      </c>
      <c r="J55" s="417">
        <v>50408.002240000002</v>
      </c>
      <c r="K55" s="417">
        <v>23324.582690000003</v>
      </c>
      <c r="L55" s="417">
        <v>73732.584929999997</v>
      </c>
      <c r="M55" s="417">
        <v>9556.5005299999993</v>
      </c>
      <c r="N55" s="417">
        <v>3646.97534</v>
      </c>
      <c r="O55" s="417">
        <v>13203.47587</v>
      </c>
      <c r="P55" s="417">
        <v>77070.212280000007</v>
      </c>
      <c r="Q55" s="417">
        <v>39052.498810000012</v>
      </c>
      <c r="R55" s="986">
        <v>116122.71109</v>
      </c>
    </row>
    <row r="56" spans="1:18">
      <c r="A56" s="339"/>
      <c r="B56" s="339"/>
      <c r="C56" s="984" t="s">
        <v>348</v>
      </c>
      <c r="D56" s="985">
        <v>15550.264800000001</v>
      </c>
      <c r="E56" s="417">
        <v>0</v>
      </c>
      <c r="F56" s="417">
        <v>15550.264800000001</v>
      </c>
      <c r="G56" s="417">
        <v>0</v>
      </c>
      <c r="H56" s="417">
        <v>0</v>
      </c>
      <c r="I56" s="417">
        <v>0</v>
      </c>
      <c r="J56" s="417">
        <v>448.62833000000001</v>
      </c>
      <c r="K56" s="417">
        <v>7.0800000000000004E-3</v>
      </c>
      <c r="L56" s="417">
        <v>448.63540999999998</v>
      </c>
      <c r="M56" s="417">
        <v>434.51328000000001</v>
      </c>
      <c r="N56" s="417">
        <v>0</v>
      </c>
      <c r="O56" s="417">
        <v>434.51328000000001</v>
      </c>
      <c r="P56" s="417">
        <v>883.14161000000013</v>
      </c>
      <c r="Q56" s="417">
        <v>7.0800000000000004E-3</v>
      </c>
      <c r="R56" s="986">
        <v>883.14868999999999</v>
      </c>
    </row>
    <row r="57" spans="1:18">
      <c r="A57" s="334" t="s">
        <v>943</v>
      </c>
      <c r="B57" s="983"/>
      <c r="C57" s="983"/>
      <c r="D57" s="980">
        <v>7462632.4321499988</v>
      </c>
      <c r="E57" s="981">
        <v>1037495.2049300001</v>
      </c>
      <c r="F57" s="981">
        <v>8500127.6370800007</v>
      </c>
      <c r="G57" s="981">
        <v>1552520.5661600002</v>
      </c>
      <c r="H57" s="981">
        <v>739568.72285000002</v>
      </c>
      <c r="I57" s="981">
        <v>2292089.2890099999</v>
      </c>
      <c r="J57" s="981">
        <v>3470465.3716899995</v>
      </c>
      <c r="K57" s="981">
        <v>1969146.0004399996</v>
      </c>
      <c r="L57" s="981">
        <v>5439611.3721299991</v>
      </c>
      <c r="M57" s="981">
        <v>1425696.9139099997</v>
      </c>
      <c r="N57" s="981">
        <v>843997.94953999994</v>
      </c>
      <c r="O57" s="981">
        <v>2269694.8634500001</v>
      </c>
      <c r="P57" s="981">
        <v>6448682.8517599981</v>
      </c>
      <c r="Q57" s="981">
        <v>3552712.6728300005</v>
      </c>
      <c r="R57" s="982">
        <v>10001395.524589997</v>
      </c>
    </row>
    <row r="58" spans="1:18">
      <c r="A58" s="334" t="s">
        <v>6</v>
      </c>
      <c r="B58" s="334" t="s">
        <v>219</v>
      </c>
      <c r="C58" s="334" t="s">
        <v>6</v>
      </c>
      <c r="D58" s="980">
        <v>765981.15821999987</v>
      </c>
      <c r="E58" s="981">
        <v>55844.674189999998</v>
      </c>
      <c r="F58" s="981">
        <v>821825.83240999992</v>
      </c>
      <c r="G58" s="981">
        <v>157995.70342000001</v>
      </c>
      <c r="H58" s="981">
        <v>19944.331559999999</v>
      </c>
      <c r="I58" s="981">
        <v>177940.03498000003</v>
      </c>
      <c r="J58" s="981">
        <v>355908.71470000001</v>
      </c>
      <c r="K58" s="981">
        <v>52192.348209999996</v>
      </c>
      <c r="L58" s="981">
        <v>408101.06291000004</v>
      </c>
      <c r="M58" s="981">
        <v>96775.065959999993</v>
      </c>
      <c r="N58" s="981">
        <v>18144.210950000001</v>
      </c>
      <c r="O58" s="981">
        <v>114919.27691</v>
      </c>
      <c r="P58" s="981">
        <v>610679.48408000008</v>
      </c>
      <c r="Q58" s="981">
        <v>90280.890719999996</v>
      </c>
      <c r="R58" s="982">
        <v>700960.37479999999</v>
      </c>
    </row>
    <row r="59" spans="1:18">
      <c r="A59" s="339"/>
      <c r="B59" s="334" t="s">
        <v>349</v>
      </c>
      <c r="C59" s="334" t="s">
        <v>349</v>
      </c>
      <c r="D59" s="980">
        <v>49189.298710000003</v>
      </c>
      <c r="E59" s="981">
        <v>0</v>
      </c>
      <c r="F59" s="981">
        <v>49189.298710000003</v>
      </c>
      <c r="G59" s="981">
        <v>0</v>
      </c>
      <c r="H59" s="981">
        <v>0</v>
      </c>
      <c r="I59" s="981">
        <v>0</v>
      </c>
      <c r="J59" s="981">
        <v>1530.1035200000001</v>
      </c>
      <c r="K59" s="981">
        <v>128.26071999999999</v>
      </c>
      <c r="L59" s="981">
        <v>1658.3642399999999</v>
      </c>
      <c r="M59" s="981">
        <v>1762.3722</v>
      </c>
      <c r="N59" s="981">
        <v>0</v>
      </c>
      <c r="O59" s="981">
        <v>1762.3722</v>
      </c>
      <c r="P59" s="981">
        <v>3292.4757199999999</v>
      </c>
      <c r="Q59" s="981">
        <v>128.26071999999999</v>
      </c>
      <c r="R59" s="982">
        <v>3420.7364400000001</v>
      </c>
    </row>
    <row r="60" spans="1:18">
      <c r="A60" s="339"/>
      <c r="B60" s="334" t="s">
        <v>350</v>
      </c>
      <c r="C60" s="334" t="s">
        <v>351</v>
      </c>
      <c r="D60" s="980">
        <v>6069.0745999999999</v>
      </c>
      <c r="E60" s="981">
        <v>0</v>
      </c>
      <c r="F60" s="981">
        <v>6069.0745999999999</v>
      </c>
      <c r="G60" s="981">
        <v>0</v>
      </c>
      <c r="H60" s="981">
        <v>0</v>
      </c>
      <c r="I60" s="981">
        <v>0</v>
      </c>
      <c r="J60" s="981">
        <v>17.494109999999999</v>
      </c>
      <c r="K60" s="981">
        <v>1.925E-2</v>
      </c>
      <c r="L60" s="981">
        <v>17.513360000000002</v>
      </c>
      <c r="M60" s="981">
        <v>103.70966</v>
      </c>
      <c r="N60" s="981">
        <v>0</v>
      </c>
      <c r="O60" s="981">
        <v>103.70966</v>
      </c>
      <c r="P60" s="981">
        <v>121.20377000000001</v>
      </c>
      <c r="Q60" s="981">
        <v>1.925E-2</v>
      </c>
      <c r="R60" s="982">
        <v>121.22302000000001</v>
      </c>
    </row>
    <row r="61" spans="1:18">
      <c r="A61" s="339"/>
      <c r="B61" s="334" t="s">
        <v>352</v>
      </c>
      <c r="C61" s="334" t="s">
        <v>352</v>
      </c>
      <c r="D61" s="980">
        <v>2152.25747</v>
      </c>
      <c r="E61" s="981">
        <v>0</v>
      </c>
      <c r="F61" s="981">
        <v>2152.25747</v>
      </c>
      <c r="G61" s="981">
        <v>0</v>
      </c>
      <c r="H61" s="981">
        <v>0</v>
      </c>
      <c r="I61" s="981">
        <v>0</v>
      </c>
      <c r="J61" s="981">
        <v>1.80697</v>
      </c>
      <c r="K61" s="981">
        <v>0</v>
      </c>
      <c r="L61" s="981">
        <v>1.80697</v>
      </c>
      <c r="M61" s="981">
        <v>6</v>
      </c>
      <c r="N61" s="981">
        <v>0</v>
      </c>
      <c r="O61" s="981">
        <v>6</v>
      </c>
      <c r="P61" s="981">
        <v>7.8069700000000006</v>
      </c>
      <c r="Q61" s="981">
        <v>0</v>
      </c>
      <c r="R61" s="982">
        <v>7.8069700000000006</v>
      </c>
    </row>
    <row r="62" spans="1:18">
      <c r="A62" s="334" t="s">
        <v>944</v>
      </c>
      <c r="B62" s="983"/>
      <c r="C62" s="983"/>
      <c r="D62" s="980">
        <v>823391.78899999999</v>
      </c>
      <c r="E62" s="981">
        <v>55844.674189999998</v>
      </c>
      <c r="F62" s="981">
        <v>879236.46319000004</v>
      </c>
      <c r="G62" s="981">
        <v>157995.70342000001</v>
      </c>
      <c r="H62" s="981">
        <v>19944.331559999999</v>
      </c>
      <c r="I62" s="981">
        <v>177940.03498000003</v>
      </c>
      <c r="J62" s="981">
        <v>357458.11930000002</v>
      </c>
      <c r="K62" s="981">
        <v>52320.628179999992</v>
      </c>
      <c r="L62" s="981">
        <v>409778.74748000008</v>
      </c>
      <c r="M62" s="981">
        <v>98647.147819999998</v>
      </c>
      <c r="N62" s="981">
        <v>18144.210950000001</v>
      </c>
      <c r="O62" s="981">
        <v>116791.35876999999</v>
      </c>
      <c r="P62" s="981">
        <v>614100.97054000013</v>
      </c>
      <c r="Q62" s="981">
        <v>90409.170689999999</v>
      </c>
      <c r="R62" s="982">
        <v>704510.14123000007</v>
      </c>
    </row>
    <row r="63" spans="1:18">
      <c r="A63" s="334" t="s">
        <v>7</v>
      </c>
      <c r="B63" s="334" t="s">
        <v>353</v>
      </c>
      <c r="C63" s="334" t="s">
        <v>353</v>
      </c>
      <c r="D63" s="980">
        <v>47831.524920000003</v>
      </c>
      <c r="E63" s="981">
        <v>0</v>
      </c>
      <c r="F63" s="981">
        <v>47831.524920000003</v>
      </c>
      <c r="G63" s="981">
        <v>2.3565200000000002</v>
      </c>
      <c r="H63" s="981">
        <v>0</v>
      </c>
      <c r="I63" s="981">
        <v>2.3565200000000002</v>
      </c>
      <c r="J63" s="981">
        <v>3750.14957</v>
      </c>
      <c r="K63" s="981">
        <v>133.82638</v>
      </c>
      <c r="L63" s="981">
        <v>3883.97595</v>
      </c>
      <c r="M63" s="981">
        <v>3433.7534500000002</v>
      </c>
      <c r="N63" s="981">
        <v>0</v>
      </c>
      <c r="O63" s="981">
        <v>3433.7534500000002</v>
      </c>
      <c r="P63" s="981">
        <v>7186.25954</v>
      </c>
      <c r="Q63" s="981">
        <v>133.82638</v>
      </c>
      <c r="R63" s="982">
        <v>7320.0859199999995</v>
      </c>
    </row>
    <row r="64" spans="1:18">
      <c r="A64" s="339"/>
      <c r="B64" s="334" t="s">
        <v>7</v>
      </c>
      <c r="C64" s="334" t="s">
        <v>7</v>
      </c>
      <c r="D64" s="980">
        <v>1898580.5401399999</v>
      </c>
      <c r="E64" s="981">
        <v>88733.451080000013</v>
      </c>
      <c r="F64" s="981">
        <v>1987313.99122</v>
      </c>
      <c r="G64" s="981">
        <v>175174.08430000002</v>
      </c>
      <c r="H64" s="981">
        <v>187152.13223999998</v>
      </c>
      <c r="I64" s="981">
        <v>362326.21654000005</v>
      </c>
      <c r="J64" s="981">
        <v>740884.24220000021</v>
      </c>
      <c r="K64" s="981">
        <v>197505.45268000002</v>
      </c>
      <c r="L64" s="981">
        <v>938389.69487999997</v>
      </c>
      <c r="M64" s="981">
        <v>358644.30813999992</v>
      </c>
      <c r="N64" s="981">
        <v>99694.070699999997</v>
      </c>
      <c r="O64" s="981">
        <v>458338.37883999996</v>
      </c>
      <c r="P64" s="981">
        <v>1274702.6346400001</v>
      </c>
      <c r="Q64" s="981">
        <v>484351.65561999998</v>
      </c>
      <c r="R64" s="982">
        <v>1759054.2902599997</v>
      </c>
    </row>
    <row r="65" spans="1:18">
      <c r="A65" s="339"/>
      <c r="B65" s="334" t="s">
        <v>354</v>
      </c>
      <c r="C65" s="334" t="s">
        <v>354</v>
      </c>
      <c r="D65" s="980">
        <v>40382.193740000002</v>
      </c>
      <c r="E65" s="981">
        <v>0</v>
      </c>
      <c r="F65" s="981">
        <v>40382.193740000002</v>
      </c>
      <c r="G65" s="981">
        <v>0</v>
      </c>
      <c r="H65" s="981">
        <v>0</v>
      </c>
      <c r="I65" s="981">
        <v>0</v>
      </c>
      <c r="J65" s="981">
        <v>1474.0200600000001</v>
      </c>
      <c r="K65" s="981">
        <v>121.17836</v>
      </c>
      <c r="L65" s="981">
        <v>1595.1984199999999</v>
      </c>
      <c r="M65" s="981">
        <v>2630.6904800000002</v>
      </c>
      <c r="N65" s="981">
        <v>0</v>
      </c>
      <c r="O65" s="981">
        <v>2630.6904800000002</v>
      </c>
      <c r="P65" s="981">
        <v>4104.71054</v>
      </c>
      <c r="Q65" s="981">
        <v>121.17836</v>
      </c>
      <c r="R65" s="982">
        <v>4225.8888999999999</v>
      </c>
    </row>
    <row r="66" spans="1:18">
      <c r="A66" s="339"/>
      <c r="B66" s="339"/>
      <c r="C66" s="984" t="s">
        <v>355</v>
      </c>
      <c r="D66" s="985">
        <v>3926.3483999999999</v>
      </c>
      <c r="E66" s="417">
        <v>0</v>
      </c>
      <c r="F66" s="417">
        <v>3926.3483999999999</v>
      </c>
      <c r="G66" s="417">
        <v>0</v>
      </c>
      <c r="H66" s="417">
        <v>0</v>
      </c>
      <c r="I66" s="417">
        <v>0</v>
      </c>
      <c r="J66" s="417">
        <v>4.95573</v>
      </c>
      <c r="K66" s="417">
        <v>4.2470000000000001E-2</v>
      </c>
      <c r="L66" s="417">
        <v>4.9981999999999998</v>
      </c>
      <c r="M66" s="417">
        <v>0</v>
      </c>
      <c r="N66" s="417">
        <v>0</v>
      </c>
      <c r="O66" s="417">
        <v>0</v>
      </c>
      <c r="P66" s="417">
        <v>4.95573</v>
      </c>
      <c r="Q66" s="417">
        <v>4.2470000000000001E-2</v>
      </c>
      <c r="R66" s="986">
        <v>4.9981999999999998</v>
      </c>
    </row>
    <row r="67" spans="1:18">
      <c r="A67" s="339"/>
      <c r="B67" s="334" t="s">
        <v>220</v>
      </c>
      <c r="C67" s="334" t="s">
        <v>220</v>
      </c>
      <c r="D67" s="980">
        <v>254404.09615</v>
      </c>
      <c r="E67" s="981">
        <v>56.47148</v>
      </c>
      <c r="F67" s="981">
        <v>254460.56763000001</v>
      </c>
      <c r="G67" s="981">
        <v>25110.136939999997</v>
      </c>
      <c r="H67" s="981">
        <v>246.94827000000001</v>
      </c>
      <c r="I67" s="981">
        <v>25357.085210000001</v>
      </c>
      <c r="J67" s="981">
        <v>52025.289739999993</v>
      </c>
      <c r="K67" s="981">
        <v>2822.6012100000003</v>
      </c>
      <c r="L67" s="981">
        <v>54847.890949999994</v>
      </c>
      <c r="M67" s="981">
        <v>10686.78686</v>
      </c>
      <c r="N67" s="981">
        <v>157.89988</v>
      </c>
      <c r="O67" s="981">
        <v>10844.686740000001</v>
      </c>
      <c r="P67" s="981">
        <v>87822.213539999997</v>
      </c>
      <c r="Q67" s="981">
        <v>3227.4493600000005</v>
      </c>
      <c r="R67" s="982">
        <v>91049.662899999996</v>
      </c>
    </row>
    <row r="68" spans="1:18">
      <c r="A68" s="339"/>
      <c r="B68" s="339"/>
      <c r="C68" s="984" t="s">
        <v>356</v>
      </c>
      <c r="D68" s="985">
        <v>5445.2545499999997</v>
      </c>
      <c r="E68" s="417">
        <v>0</v>
      </c>
      <c r="F68" s="417">
        <v>5445.2545499999997</v>
      </c>
      <c r="G68" s="417">
        <v>0</v>
      </c>
      <c r="H68" s="417">
        <v>0</v>
      </c>
      <c r="I68" s="417">
        <v>0</v>
      </c>
      <c r="J68" s="417">
        <v>23.40033</v>
      </c>
      <c r="K68" s="417">
        <v>0</v>
      </c>
      <c r="L68" s="417">
        <v>23.40033</v>
      </c>
      <c r="M68" s="417">
        <v>5</v>
      </c>
      <c r="N68" s="417">
        <v>0</v>
      </c>
      <c r="O68" s="417">
        <v>5</v>
      </c>
      <c r="P68" s="417">
        <v>28.40033</v>
      </c>
      <c r="Q68" s="417">
        <v>0</v>
      </c>
      <c r="R68" s="986">
        <v>28.40033</v>
      </c>
    </row>
    <row r="69" spans="1:18">
      <c r="A69" s="339"/>
      <c r="B69" s="339"/>
      <c r="C69" s="984" t="s">
        <v>357</v>
      </c>
      <c r="D69" s="985">
        <v>8925.3990399999984</v>
      </c>
      <c r="E69" s="417">
        <v>0</v>
      </c>
      <c r="F69" s="417">
        <v>8925.3990399999984</v>
      </c>
      <c r="G69" s="417">
        <v>0</v>
      </c>
      <c r="H69" s="417">
        <v>0</v>
      </c>
      <c r="I69" s="417">
        <v>0</v>
      </c>
      <c r="J69" s="417">
        <v>15.22308</v>
      </c>
      <c r="K69" s="417">
        <v>0.28358</v>
      </c>
      <c r="L69" s="417">
        <v>15.50666</v>
      </c>
      <c r="M69" s="417">
        <v>10.000999999999999</v>
      </c>
      <c r="N69" s="417">
        <v>0</v>
      </c>
      <c r="O69" s="417">
        <v>10.000999999999999</v>
      </c>
      <c r="P69" s="417">
        <v>25.224080000000001</v>
      </c>
      <c r="Q69" s="417">
        <v>0.28358</v>
      </c>
      <c r="R69" s="986">
        <v>25.507660000000001</v>
      </c>
    </row>
    <row r="70" spans="1:18">
      <c r="A70" s="339"/>
      <c r="B70" s="334" t="s">
        <v>358</v>
      </c>
      <c r="C70" s="334" t="s">
        <v>358</v>
      </c>
      <c r="D70" s="980">
        <v>54681.73921</v>
      </c>
      <c r="E70" s="981">
        <v>0</v>
      </c>
      <c r="F70" s="981">
        <v>54681.73921</v>
      </c>
      <c r="G70" s="981">
        <v>0</v>
      </c>
      <c r="H70" s="981">
        <v>0</v>
      </c>
      <c r="I70" s="981">
        <v>0</v>
      </c>
      <c r="J70" s="981">
        <v>1775.96623</v>
      </c>
      <c r="K70" s="981">
        <v>12.106170000000001</v>
      </c>
      <c r="L70" s="981">
        <v>1788.0724</v>
      </c>
      <c r="M70" s="981">
        <v>2430.06241</v>
      </c>
      <c r="N70" s="981">
        <v>0</v>
      </c>
      <c r="O70" s="981">
        <v>2430.06241</v>
      </c>
      <c r="P70" s="981">
        <v>4206.0286400000005</v>
      </c>
      <c r="Q70" s="981">
        <v>12.106170000000001</v>
      </c>
      <c r="R70" s="982">
        <v>4218.1348099999996</v>
      </c>
    </row>
    <row r="71" spans="1:18">
      <c r="A71" s="339"/>
      <c r="B71" s="334" t="s">
        <v>359</v>
      </c>
      <c r="C71" s="334" t="s">
        <v>360</v>
      </c>
      <c r="D71" s="980">
        <v>80327.468069999988</v>
      </c>
      <c r="E71" s="981">
        <v>0</v>
      </c>
      <c r="F71" s="981">
        <v>80327.468069999988</v>
      </c>
      <c r="G71" s="981">
        <v>0</v>
      </c>
      <c r="H71" s="981">
        <v>0</v>
      </c>
      <c r="I71" s="981">
        <v>0</v>
      </c>
      <c r="J71" s="981">
        <v>2525.7817799999998</v>
      </c>
      <c r="K71" s="981">
        <v>8.2569500000000016</v>
      </c>
      <c r="L71" s="981">
        <v>2534.0387299999998</v>
      </c>
      <c r="M71" s="981">
        <v>2530.6960099999997</v>
      </c>
      <c r="N71" s="981">
        <v>0</v>
      </c>
      <c r="O71" s="981">
        <v>2530.6960099999997</v>
      </c>
      <c r="P71" s="981">
        <v>5056.477789999999</v>
      </c>
      <c r="Q71" s="981">
        <v>8.2569500000000016</v>
      </c>
      <c r="R71" s="982">
        <v>5064.7347399999999</v>
      </c>
    </row>
    <row r="72" spans="1:18">
      <c r="A72" s="339"/>
      <c r="B72" s="334" t="s">
        <v>221</v>
      </c>
      <c r="C72" s="334" t="s">
        <v>221</v>
      </c>
      <c r="D72" s="980">
        <v>1131241.20658</v>
      </c>
      <c r="E72" s="981">
        <v>12387.83662</v>
      </c>
      <c r="F72" s="981">
        <v>1143629.0432</v>
      </c>
      <c r="G72" s="981">
        <v>101196.04402000002</v>
      </c>
      <c r="H72" s="981">
        <v>19342.28873</v>
      </c>
      <c r="I72" s="981">
        <v>120538.33275000002</v>
      </c>
      <c r="J72" s="981">
        <v>177500.20945999998</v>
      </c>
      <c r="K72" s="981">
        <v>18968.004639999996</v>
      </c>
      <c r="L72" s="981">
        <v>196468.21409999998</v>
      </c>
      <c r="M72" s="981">
        <v>42615.964080000005</v>
      </c>
      <c r="N72" s="981">
        <v>5452.7811600000005</v>
      </c>
      <c r="O72" s="981">
        <v>48068.745240000004</v>
      </c>
      <c r="P72" s="981">
        <v>321312.21756000008</v>
      </c>
      <c r="Q72" s="981">
        <v>43763.074530000013</v>
      </c>
      <c r="R72" s="982">
        <v>365075.29209</v>
      </c>
    </row>
    <row r="73" spans="1:18">
      <c r="A73" s="339"/>
      <c r="B73" s="334" t="s">
        <v>332</v>
      </c>
      <c r="C73" s="334" t="s">
        <v>361</v>
      </c>
      <c r="D73" s="980">
        <v>18068.558270000001</v>
      </c>
      <c r="E73" s="981">
        <v>0</v>
      </c>
      <c r="F73" s="981">
        <v>18068.558270000001</v>
      </c>
      <c r="G73" s="981">
        <v>0</v>
      </c>
      <c r="H73" s="981">
        <v>0</v>
      </c>
      <c r="I73" s="981">
        <v>0</v>
      </c>
      <c r="J73" s="981">
        <v>140.42332000000002</v>
      </c>
      <c r="K73" s="981">
        <v>4.0999999999999999E-4</v>
      </c>
      <c r="L73" s="981">
        <v>140.42373000000001</v>
      </c>
      <c r="M73" s="981">
        <v>46.901000000000003</v>
      </c>
      <c r="N73" s="981">
        <v>0</v>
      </c>
      <c r="O73" s="981">
        <v>46.901000000000003</v>
      </c>
      <c r="P73" s="981">
        <v>187.32432</v>
      </c>
      <c r="Q73" s="981">
        <v>4.0999999999999999E-4</v>
      </c>
      <c r="R73" s="982">
        <v>187.32473000000002</v>
      </c>
    </row>
    <row r="74" spans="1:18">
      <c r="A74" s="339"/>
      <c r="B74" s="334" t="s">
        <v>362</v>
      </c>
      <c r="C74" s="334" t="s">
        <v>362</v>
      </c>
      <c r="D74" s="980">
        <v>8192.6663399999998</v>
      </c>
      <c r="E74" s="981">
        <v>0</v>
      </c>
      <c r="F74" s="981">
        <v>8192.6663399999998</v>
      </c>
      <c r="G74" s="981">
        <v>0</v>
      </c>
      <c r="H74" s="981">
        <v>0</v>
      </c>
      <c r="I74" s="981">
        <v>0</v>
      </c>
      <c r="J74" s="981">
        <v>12.54311</v>
      </c>
      <c r="K74" s="981">
        <v>4.4099999999999999E-3</v>
      </c>
      <c r="L74" s="981">
        <v>12.54752</v>
      </c>
      <c r="M74" s="981">
        <v>0</v>
      </c>
      <c r="N74" s="981">
        <v>0</v>
      </c>
      <c r="O74" s="981">
        <v>0</v>
      </c>
      <c r="P74" s="981">
        <v>12.54311</v>
      </c>
      <c r="Q74" s="981">
        <v>4.4099999999999999E-3</v>
      </c>
      <c r="R74" s="982">
        <v>12.54752</v>
      </c>
    </row>
    <row r="75" spans="1:18">
      <c r="A75" s="339"/>
      <c r="B75" s="334" t="s">
        <v>68</v>
      </c>
      <c r="C75" s="334" t="s">
        <v>68</v>
      </c>
      <c r="D75" s="980">
        <v>15254.28832</v>
      </c>
      <c r="E75" s="981">
        <v>0</v>
      </c>
      <c r="F75" s="981">
        <v>15254.28832</v>
      </c>
      <c r="G75" s="981">
        <v>0</v>
      </c>
      <c r="H75" s="981">
        <v>0</v>
      </c>
      <c r="I75" s="981">
        <v>0</v>
      </c>
      <c r="J75" s="981">
        <v>840.71136000000001</v>
      </c>
      <c r="K75" s="981">
        <v>36.074640000000002</v>
      </c>
      <c r="L75" s="981">
        <v>876.78599999999994</v>
      </c>
      <c r="M75" s="981">
        <v>977.84480000000008</v>
      </c>
      <c r="N75" s="981">
        <v>0</v>
      </c>
      <c r="O75" s="981">
        <v>977.84480000000008</v>
      </c>
      <c r="P75" s="981">
        <v>1818.5561600000001</v>
      </c>
      <c r="Q75" s="981">
        <v>36.074640000000002</v>
      </c>
      <c r="R75" s="982">
        <v>1854.6308000000001</v>
      </c>
    </row>
    <row r="76" spans="1:18">
      <c r="A76" s="339"/>
      <c r="B76" s="339"/>
      <c r="C76" s="984" t="s">
        <v>363</v>
      </c>
      <c r="D76" s="985">
        <v>6059.7754500000001</v>
      </c>
      <c r="E76" s="417">
        <v>0</v>
      </c>
      <c r="F76" s="417">
        <v>6059.7754500000001</v>
      </c>
      <c r="G76" s="417">
        <v>0</v>
      </c>
      <c r="H76" s="417">
        <v>0</v>
      </c>
      <c r="I76" s="417">
        <v>0</v>
      </c>
      <c r="J76" s="417">
        <v>3.2913899999999998</v>
      </c>
      <c r="K76" s="417">
        <v>2.7289999999999998E-2</v>
      </c>
      <c r="L76" s="417">
        <v>3.3186799999999996</v>
      </c>
      <c r="M76" s="417">
        <v>0</v>
      </c>
      <c r="N76" s="417">
        <v>0</v>
      </c>
      <c r="O76" s="417">
        <v>0</v>
      </c>
      <c r="P76" s="417">
        <v>3.2913899999999998</v>
      </c>
      <c r="Q76" s="417">
        <v>2.7289999999999998E-2</v>
      </c>
      <c r="R76" s="986">
        <v>3.3186799999999996</v>
      </c>
    </row>
    <row r="77" spans="1:18">
      <c r="A77" s="339"/>
      <c r="B77" s="334" t="s">
        <v>364</v>
      </c>
      <c r="C77" s="334" t="s">
        <v>364</v>
      </c>
      <c r="D77" s="980">
        <v>12810.604740000001</v>
      </c>
      <c r="E77" s="981">
        <v>0</v>
      </c>
      <c r="F77" s="981">
        <v>12810.604740000001</v>
      </c>
      <c r="G77" s="981">
        <v>0</v>
      </c>
      <c r="H77" s="981">
        <v>0</v>
      </c>
      <c r="I77" s="981">
        <v>0</v>
      </c>
      <c r="J77" s="981">
        <v>54.567169999999997</v>
      </c>
      <c r="K77" s="981">
        <v>3.49E-3</v>
      </c>
      <c r="L77" s="981">
        <v>54.570660000000004</v>
      </c>
      <c r="M77" s="981">
        <v>8.5016700000000007</v>
      </c>
      <c r="N77" s="981">
        <v>0</v>
      </c>
      <c r="O77" s="981">
        <v>8.5016700000000007</v>
      </c>
      <c r="P77" s="981">
        <v>63.068839999999994</v>
      </c>
      <c r="Q77" s="981">
        <v>3.49E-3</v>
      </c>
      <c r="R77" s="982">
        <v>63.072330000000001</v>
      </c>
    </row>
    <row r="78" spans="1:18">
      <c r="A78" s="339"/>
      <c r="B78" s="334" t="s">
        <v>365</v>
      </c>
      <c r="C78" s="334" t="s">
        <v>365</v>
      </c>
      <c r="D78" s="980">
        <v>24966.52792</v>
      </c>
      <c r="E78" s="981">
        <v>0</v>
      </c>
      <c r="F78" s="981">
        <v>24966.52792</v>
      </c>
      <c r="G78" s="981">
        <v>0</v>
      </c>
      <c r="H78" s="981">
        <v>0</v>
      </c>
      <c r="I78" s="981">
        <v>0</v>
      </c>
      <c r="J78" s="981">
        <v>1769.9695300000001</v>
      </c>
      <c r="K78" s="981">
        <v>10.889749999999999</v>
      </c>
      <c r="L78" s="981">
        <v>1780.8592800000001</v>
      </c>
      <c r="M78" s="981">
        <v>1730.2981000000002</v>
      </c>
      <c r="N78" s="981">
        <v>11.147549999999999</v>
      </c>
      <c r="O78" s="981">
        <v>1741.4456499999999</v>
      </c>
      <c r="P78" s="981">
        <v>3500.2676299999998</v>
      </c>
      <c r="Q78" s="981">
        <v>22.037299999999998</v>
      </c>
      <c r="R78" s="982">
        <v>3522.3049300000002</v>
      </c>
    </row>
    <row r="79" spans="1:18">
      <c r="A79" s="334" t="s">
        <v>945</v>
      </c>
      <c r="B79" s="983"/>
      <c r="C79" s="983"/>
      <c r="D79" s="980">
        <v>3611098.19184</v>
      </c>
      <c r="E79" s="981">
        <v>101177.75918000002</v>
      </c>
      <c r="F79" s="981">
        <v>3712275.9510200005</v>
      </c>
      <c r="G79" s="981">
        <v>301482.62178000004</v>
      </c>
      <c r="H79" s="981">
        <v>206741.36923999997</v>
      </c>
      <c r="I79" s="981">
        <v>508223.99102000002</v>
      </c>
      <c r="J79" s="981">
        <v>982800.74406000029</v>
      </c>
      <c r="K79" s="981">
        <v>219618.75242999996</v>
      </c>
      <c r="L79" s="981">
        <v>1202419.4964900003</v>
      </c>
      <c r="M79" s="981">
        <v>425750.80800000002</v>
      </c>
      <c r="N79" s="981">
        <v>105315.89928999999</v>
      </c>
      <c r="O79" s="981">
        <v>531066.70729000005</v>
      </c>
      <c r="P79" s="981">
        <v>1710034.1738399998</v>
      </c>
      <c r="Q79" s="981">
        <v>531676.02096000011</v>
      </c>
      <c r="R79" s="982">
        <v>2241710.1947999997</v>
      </c>
    </row>
    <row r="80" spans="1:18">
      <c r="A80" s="334" t="s">
        <v>8</v>
      </c>
      <c r="B80" s="334" t="s">
        <v>222</v>
      </c>
      <c r="C80" s="334" t="s">
        <v>89</v>
      </c>
      <c r="D80" s="980">
        <v>288246.30789</v>
      </c>
      <c r="E80" s="981">
        <v>11884.057500000001</v>
      </c>
      <c r="F80" s="981">
        <v>300130.36539000005</v>
      </c>
      <c r="G80" s="981">
        <v>50501.784779999994</v>
      </c>
      <c r="H80" s="981">
        <v>39452.240339999997</v>
      </c>
      <c r="I80" s="981">
        <v>89954.025119999991</v>
      </c>
      <c r="J80" s="981">
        <v>251083.65867999993</v>
      </c>
      <c r="K80" s="981">
        <v>126819.73581</v>
      </c>
      <c r="L80" s="981">
        <v>377903.39449000004</v>
      </c>
      <c r="M80" s="981">
        <v>132216.97336</v>
      </c>
      <c r="N80" s="981">
        <v>39080.346869999994</v>
      </c>
      <c r="O80" s="981">
        <v>171297.32022999998</v>
      </c>
      <c r="P80" s="981">
        <v>433802.41681999998</v>
      </c>
      <c r="Q80" s="981">
        <v>205352.32302000001</v>
      </c>
      <c r="R80" s="982">
        <v>639154.73984000005</v>
      </c>
    </row>
    <row r="81" spans="1:18">
      <c r="A81" s="339"/>
      <c r="B81" s="339"/>
      <c r="C81" s="984" t="s">
        <v>8</v>
      </c>
      <c r="D81" s="985">
        <v>1482339.5937200002</v>
      </c>
      <c r="E81" s="417">
        <v>117122.30024</v>
      </c>
      <c r="F81" s="417">
        <v>1599461.89396</v>
      </c>
      <c r="G81" s="417">
        <v>256113.80495000005</v>
      </c>
      <c r="H81" s="417">
        <v>267469.77564999997</v>
      </c>
      <c r="I81" s="417">
        <v>523583.58060000004</v>
      </c>
      <c r="J81" s="417">
        <v>892198.41738999984</v>
      </c>
      <c r="K81" s="417">
        <v>392021.06867000001</v>
      </c>
      <c r="L81" s="417">
        <v>1284219.48606</v>
      </c>
      <c r="M81" s="417">
        <v>458272.99460000003</v>
      </c>
      <c r="N81" s="417">
        <v>186071.86663999999</v>
      </c>
      <c r="O81" s="417">
        <v>644344.86124</v>
      </c>
      <c r="P81" s="417">
        <v>1606585.2169399997</v>
      </c>
      <c r="Q81" s="417">
        <v>845562.71095999982</v>
      </c>
      <c r="R81" s="986">
        <v>2452147.9278999995</v>
      </c>
    </row>
    <row r="82" spans="1:18">
      <c r="A82" s="339"/>
      <c r="B82" s="339"/>
      <c r="C82" s="984" t="s">
        <v>93</v>
      </c>
      <c r="D82" s="985">
        <v>400527.55264999997</v>
      </c>
      <c r="E82" s="417">
        <v>3346.0472</v>
      </c>
      <c r="F82" s="417">
        <v>403873.59985</v>
      </c>
      <c r="G82" s="417">
        <v>30826.683689999998</v>
      </c>
      <c r="H82" s="417">
        <v>15974.60759</v>
      </c>
      <c r="I82" s="417">
        <v>46801.291279999998</v>
      </c>
      <c r="J82" s="417">
        <v>232874.99184999999</v>
      </c>
      <c r="K82" s="417">
        <v>49637.12343</v>
      </c>
      <c r="L82" s="417">
        <v>282512.11527999997</v>
      </c>
      <c r="M82" s="417">
        <v>870776.55559</v>
      </c>
      <c r="N82" s="417">
        <v>628960.4155799998</v>
      </c>
      <c r="O82" s="417">
        <v>1499736.97117</v>
      </c>
      <c r="P82" s="417">
        <v>1134478.23113</v>
      </c>
      <c r="Q82" s="417">
        <v>694572.14659999986</v>
      </c>
      <c r="R82" s="986">
        <v>1829050.3777300001</v>
      </c>
    </row>
    <row r="83" spans="1:18">
      <c r="A83" s="339"/>
      <c r="B83" s="339"/>
      <c r="C83" s="984" t="s">
        <v>92</v>
      </c>
      <c r="D83" s="985">
        <v>1791767.4859200001</v>
      </c>
      <c r="E83" s="417">
        <v>1237370.5122400001</v>
      </c>
      <c r="F83" s="417">
        <v>3029137.99816</v>
      </c>
      <c r="G83" s="417">
        <v>155156.30434</v>
      </c>
      <c r="H83" s="417">
        <v>207788.81873</v>
      </c>
      <c r="I83" s="417">
        <v>362945.12306999997</v>
      </c>
      <c r="J83" s="417">
        <v>266655.24200999999</v>
      </c>
      <c r="K83" s="417">
        <v>192196.41641999999</v>
      </c>
      <c r="L83" s="417">
        <v>458851.65843000001</v>
      </c>
      <c r="M83" s="417">
        <v>446226.73736000003</v>
      </c>
      <c r="N83" s="417">
        <v>393194.76506000001</v>
      </c>
      <c r="O83" s="417">
        <v>839421.50241999992</v>
      </c>
      <c r="P83" s="417">
        <v>868038.28370999999</v>
      </c>
      <c r="Q83" s="417">
        <v>793180.00021000009</v>
      </c>
      <c r="R83" s="986">
        <v>1661218.2839200001</v>
      </c>
    </row>
    <row r="84" spans="1:18">
      <c r="A84" s="339"/>
      <c r="B84" s="339"/>
      <c r="C84" s="984" t="s">
        <v>223</v>
      </c>
      <c r="D84" s="985">
        <v>283109.96480999998</v>
      </c>
      <c r="E84" s="417">
        <v>276062.55163</v>
      </c>
      <c r="F84" s="417">
        <v>559172.51644000004</v>
      </c>
      <c r="G84" s="417">
        <v>96383.087440000003</v>
      </c>
      <c r="H84" s="417">
        <v>33763.664619999996</v>
      </c>
      <c r="I84" s="417">
        <v>130146.75206</v>
      </c>
      <c r="J84" s="417">
        <v>47408.171900000001</v>
      </c>
      <c r="K84" s="417">
        <v>59694.9637</v>
      </c>
      <c r="L84" s="417">
        <v>107103.13559999999</v>
      </c>
      <c r="M84" s="417">
        <v>47971.462169999999</v>
      </c>
      <c r="N84" s="417">
        <v>46822.584340000001</v>
      </c>
      <c r="O84" s="417">
        <v>94794.04651</v>
      </c>
      <c r="P84" s="417">
        <v>191762.72151</v>
      </c>
      <c r="Q84" s="417">
        <v>140281.21266000002</v>
      </c>
      <c r="R84" s="986">
        <v>332043.93416999996</v>
      </c>
    </row>
    <row r="85" spans="1:18">
      <c r="A85" s="339"/>
      <c r="B85" s="339"/>
      <c r="C85" s="984" t="s">
        <v>91</v>
      </c>
      <c r="D85" s="985">
        <v>270675.92593999999</v>
      </c>
      <c r="E85" s="417">
        <v>55441.54002</v>
      </c>
      <c r="F85" s="417">
        <v>326117.46596</v>
      </c>
      <c r="G85" s="417">
        <v>10816.39582</v>
      </c>
      <c r="H85" s="417">
        <v>20322.315589999998</v>
      </c>
      <c r="I85" s="417">
        <v>31138.71141</v>
      </c>
      <c r="J85" s="417">
        <v>59619.518400000001</v>
      </c>
      <c r="K85" s="417">
        <v>39246.007720000001</v>
      </c>
      <c r="L85" s="417">
        <v>98865.52612000001</v>
      </c>
      <c r="M85" s="417">
        <v>36994.244770000005</v>
      </c>
      <c r="N85" s="417">
        <v>36851.181200000006</v>
      </c>
      <c r="O85" s="417">
        <v>73845.425969999997</v>
      </c>
      <c r="P85" s="417">
        <v>107430.15899000001</v>
      </c>
      <c r="Q85" s="417">
        <v>96419.504509999999</v>
      </c>
      <c r="R85" s="986">
        <v>203849.6635</v>
      </c>
    </row>
    <row r="86" spans="1:18">
      <c r="A86" s="334" t="s">
        <v>946</v>
      </c>
      <c r="B86" s="983"/>
      <c r="C86" s="983"/>
      <c r="D86" s="980">
        <v>4516666.8309300002</v>
      </c>
      <c r="E86" s="981">
        <v>1701227.0088299999</v>
      </c>
      <c r="F86" s="981">
        <v>6217893.8397600008</v>
      </c>
      <c r="G86" s="981">
        <v>599798.06102000014</v>
      </c>
      <c r="H86" s="981">
        <v>584771.42252000002</v>
      </c>
      <c r="I86" s="981">
        <v>1184569.4835399999</v>
      </c>
      <c r="J86" s="981">
        <v>1749840.0002299999</v>
      </c>
      <c r="K86" s="981">
        <v>859615.31574999995</v>
      </c>
      <c r="L86" s="981">
        <v>2609455.3159799995</v>
      </c>
      <c r="M86" s="981">
        <v>1992458.9678500004</v>
      </c>
      <c r="N86" s="981">
        <v>1330981.1596899999</v>
      </c>
      <c r="O86" s="981">
        <v>3323440.1275400002</v>
      </c>
      <c r="P86" s="981">
        <v>4342097.029099999</v>
      </c>
      <c r="Q86" s="981">
        <v>2775367.8979600002</v>
      </c>
      <c r="R86" s="982">
        <v>7117464.9270599997</v>
      </c>
    </row>
    <row r="87" spans="1:18">
      <c r="A87" s="334" t="s">
        <v>9</v>
      </c>
      <c r="B87" s="334" t="s">
        <v>366</v>
      </c>
      <c r="C87" s="334" t="s">
        <v>366</v>
      </c>
      <c r="D87" s="980">
        <v>24669.623739999999</v>
      </c>
      <c r="E87" s="981">
        <v>0</v>
      </c>
      <c r="F87" s="981">
        <v>24669.623739999999</v>
      </c>
      <c r="G87" s="981">
        <v>0</v>
      </c>
      <c r="H87" s="981">
        <v>0</v>
      </c>
      <c r="I87" s="981">
        <v>0</v>
      </c>
      <c r="J87" s="981">
        <v>1058.9976799999999</v>
      </c>
      <c r="K87" s="981">
        <v>54.609480000000005</v>
      </c>
      <c r="L87" s="981">
        <v>1113.60716</v>
      </c>
      <c r="M87" s="981">
        <v>1749.7936399999999</v>
      </c>
      <c r="N87" s="981">
        <v>0</v>
      </c>
      <c r="O87" s="981">
        <v>1749.7936399999999</v>
      </c>
      <c r="P87" s="981">
        <v>2808.7913199999998</v>
      </c>
      <c r="Q87" s="981">
        <v>54.609480000000005</v>
      </c>
      <c r="R87" s="982">
        <v>2863.4007999999999</v>
      </c>
    </row>
    <row r="88" spans="1:18">
      <c r="A88" s="339"/>
      <c r="B88" s="334" t="s">
        <v>367</v>
      </c>
      <c r="C88" s="334" t="s">
        <v>367</v>
      </c>
      <c r="D88" s="980">
        <v>4042.0686499999997</v>
      </c>
      <c r="E88" s="981">
        <v>0</v>
      </c>
      <c r="F88" s="981">
        <v>4042.0686499999997</v>
      </c>
      <c r="G88" s="981">
        <v>0</v>
      </c>
      <c r="H88" s="981">
        <v>0</v>
      </c>
      <c r="I88" s="981">
        <v>0</v>
      </c>
      <c r="J88" s="981">
        <v>21.88505</v>
      </c>
      <c r="K88" s="981">
        <v>3.8900000000000002E-3</v>
      </c>
      <c r="L88" s="981">
        <v>21.888939999999998</v>
      </c>
      <c r="M88" s="981">
        <v>17.467140000000001</v>
      </c>
      <c r="N88" s="981">
        <v>0</v>
      </c>
      <c r="O88" s="981">
        <v>17.467140000000001</v>
      </c>
      <c r="P88" s="981">
        <v>39.35219</v>
      </c>
      <c r="Q88" s="981">
        <v>3.8900000000000002E-3</v>
      </c>
      <c r="R88" s="982">
        <v>39.356079999999999</v>
      </c>
    </row>
    <row r="89" spans="1:18">
      <c r="A89" s="339"/>
      <c r="B89" s="334" t="s">
        <v>224</v>
      </c>
      <c r="C89" s="334" t="s">
        <v>225</v>
      </c>
      <c r="D89" s="980">
        <v>78239.72378</v>
      </c>
      <c r="E89" s="981">
        <v>151.47745999999998</v>
      </c>
      <c r="F89" s="981">
        <v>78391.201240000009</v>
      </c>
      <c r="G89" s="981">
        <v>18436.916390000002</v>
      </c>
      <c r="H89" s="981">
        <v>138032.37755</v>
      </c>
      <c r="I89" s="981">
        <v>156469.29394</v>
      </c>
      <c r="J89" s="981">
        <v>55965.044879999994</v>
      </c>
      <c r="K89" s="981">
        <v>8219.6257000000005</v>
      </c>
      <c r="L89" s="981">
        <v>64184.670579999998</v>
      </c>
      <c r="M89" s="981">
        <v>8994.2495799999997</v>
      </c>
      <c r="N89" s="981">
        <v>1322.5783300000001</v>
      </c>
      <c r="O89" s="981">
        <v>10316.82791</v>
      </c>
      <c r="P89" s="981">
        <v>83396.210849999989</v>
      </c>
      <c r="Q89" s="981">
        <v>147574.58158000003</v>
      </c>
      <c r="R89" s="982">
        <v>230970.79243</v>
      </c>
    </row>
    <row r="90" spans="1:18">
      <c r="A90" s="339"/>
      <c r="B90" s="339"/>
      <c r="C90" s="984" t="s">
        <v>368</v>
      </c>
      <c r="D90" s="985">
        <v>17920.086800000001</v>
      </c>
      <c r="E90" s="417">
        <v>0</v>
      </c>
      <c r="F90" s="417">
        <v>17920.086800000001</v>
      </c>
      <c r="G90" s="417">
        <v>0</v>
      </c>
      <c r="H90" s="417">
        <v>0</v>
      </c>
      <c r="I90" s="417">
        <v>0</v>
      </c>
      <c r="J90" s="417">
        <v>490.1431</v>
      </c>
      <c r="K90" s="417">
        <v>2.2011700000000003</v>
      </c>
      <c r="L90" s="417">
        <v>492.34426999999999</v>
      </c>
      <c r="M90" s="417">
        <v>1347.14653</v>
      </c>
      <c r="N90" s="417">
        <v>0</v>
      </c>
      <c r="O90" s="417">
        <v>1347.14653</v>
      </c>
      <c r="P90" s="417">
        <v>1837.28963</v>
      </c>
      <c r="Q90" s="417">
        <v>2.2011700000000003</v>
      </c>
      <c r="R90" s="986">
        <v>1839.4908</v>
      </c>
    </row>
    <row r="91" spans="1:18">
      <c r="A91" s="339"/>
      <c r="B91" s="334" t="s">
        <v>9</v>
      </c>
      <c r="C91" s="334" t="s">
        <v>9</v>
      </c>
      <c r="D91" s="980">
        <v>2137601.7019199999</v>
      </c>
      <c r="E91" s="981">
        <v>118154.54729999999</v>
      </c>
      <c r="F91" s="981">
        <v>2255756.2492200001</v>
      </c>
      <c r="G91" s="981">
        <v>413460.52373999998</v>
      </c>
      <c r="H91" s="981">
        <v>225107.14929999999</v>
      </c>
      <c r="I91" s="981">
        <v>638567.67303999991</v>
      </c>
      <c r="J91" s="981">
        <v>887186.02761000011</v>
      </c>
      <c r="K91" s="981">
        <v>623591.64185999997</v>
      </c>
      <c r="L91" s="981">
        <v>1510777.6694700003</v>
      </c>
      <c r="M91" s="981">
        <v>297519.40379000001</v>
      </c>
      <c r="N91" s="981">
        <v>295892.24289999995</v>
      </c>
      <c r="O91" s="981">
        <v>593411.64668999997</v>
      </c>
      <c r="P91" s="981">
        <v>1598165.95514</v>
      </c>
      <c r="Q91" s="981">
        <v>1144591.0340599997</v>
      </c>
      <c r="R91" s="982">
        <v>2742756.9892000002</v>
      </c>
    </row>
    <row r="92" spans="1:18">
      <c r="A92" s="339"/>
      <c r="B92" s="339"/>
      <c r="C92" s="984" t="s">
        <v>226</v>
      </c>
      <c r="D92" s="985">
        <v>108317.78867000001</v>
      </c>
      <c r="E92" s="417">
        <v>2388.8569600000001</v>
      </c>
      <c r="F92" s="417">
        <v>110706.64563</v>
      </c>
      <c r="G92" s="417">
        <v>25194.758469999997</v>
      </c>
      <c r="H92" s="417">
        <v>6810.3080399999999</v>
      </c>
      <c r="I92" s="417">
        <v>32005.066509999997</v>
      </c>
      <c r="J92" s="417">
        <v>75651.240420000002</v>
      </c>
      <c r="K92" s="417">
        <v>31010.955850000002</v>
      </c>
      <c r="L92" s="417">
        <v>106662.19627</v>
      </c>
      <c r="M92" s="417">
        <v>14210.77067</v>
      </c>
      <c r="N92" s="417">
        <v>5991.3980500000007</v>
      </c>
      <c r="O92" s="417">
        <v>20202.168719999998</v>
      </c>
      <c r="P92" s="417">
        <v>115056.76956</v>
      </c>
      <c r="Q92" s="417">
        <v>43812.661939999998</v>
      </c>
      <c r="R92" s="986">
        <v>158869.43150000004</v>
      </c>
    </row>
    <row r="93" spans="1:18">
      <c r="A93" s="339"/>
      <c r="B93" s="339"/>
      <c r="C93" s="984" t="s">
        <v>319</v>
      </c>
      <c r="D93" s="985">
        <v>148180.23261000001</v>
      </c>
      <c r="E93" s="417">
        <v>501.37203000000005</v>
      </c>
      <c r="F93" s="417">
        <v>148681.60464000001</v>
      </c>
      <c r="G93" s="417">
        <v>9095.0796199999986</v>
      </c>
      <c r="H93" s="417">
        <v>2578.0254199999999</v>
      </c>
      <c r="I93" s="417">
        <v>11673.105039999999</v>
      </c>
      <c r="J93" s="417">
        <v>39343.231519999994</v>
      </c>
      <c r="K93" s="417">
        <v>25413.385730000002</v>
      </c>
      <c r="L93" s="417">
        <v>64756.617250000003</v>
      </c>
      <c r="M93" s="417">
        <v>30570.867249999999</v>
      </c>
      <c r="N93" s="417">
        <v>11913.38269</v>
      </c>
      <c r="O93" s="417">
        <v>42484.249939999994</v>
      </c>
      <c r="P93" s="417">
        <v>79009.178390000001</v>
      </c>
      <c r="Q93" s="417">
        <v>39904.793840000006</v>
      </c>
      <c r="R93" s="986">
        <v>118913.97222999998</v>
      </c>
    </row>
    <row r="94" spans="1:18">
      <c r="A94" s="339"/>
      <c r="B94" s="339"/>
      <c r="C94" s="984" t="s">
        <v>369</v>
      </c>
      <c r="D94" s="985">
        <v>47070.353430000003</v>
      </c>
      <c r="E94" s="417">
        <v>0</v>
      </c>
      <c r="F94" s="417">
        <v>47070.353430000003</v>
      </c>
      <c r="G94" s="417">
        <v>0</v>
      </c>
      <c r="H94" s="417">
        <v>3.5600000000000002E-3</v>
      </c>
      <c r="I94" s="417">
        <v>3.5600000000000002E-3</v>
      </c>
      <c r="J94" s="417">
        <v>2223.6838499999999</v>
      </c>
      <c r="K94" s="417">
        <v>133.00673</v>
      </c>
      <c r="L94" s="417">
        <v>2356.69058</v>
      </c>
      <c r="M94" s="417">
        <v>3129.25423</v>
      </c>
      <c r="N94" s="417">
        <v>0</v>
      </c>
      <c r="O94" s="417">
        <v>3129.25423</v>
      </c>
      <c r="P94" s="417">
        <v>5352.9380799999999</v>
      </c>
      <c r="Q94" s="417">
        <v>133.01029</v>
      </c>
      <c r="R94" s="986">
        <v>5485.9483700000001</v>
      </c>
    </row>
    <row r="95" spans="1:18">
      <c r="A95" s="339"/>
      <c r="B95" s="339"/>
      <c r="C95" s="984" t="s">
        <v>227</v>
      </c>
      <c r="D95" s="985">
        <v>279412.75889</v>
      </c>
      <c r="E95" s="417">
        <v>2007.8133500000001</v>
      </c>
      <c r="F95" s="417">
        <v>281420.57224000001</v>
      </c>
      <c r="G95" s="417">
        <v>42066.248469999999</v>
      </c>
      <c r="H95" s="417">
        <v>11754.372680000004</v>
      </c>
      <c r="I95" s="417">
        <v>53820.621149999999</v>
      </c>
      <c r="J95" s="417">
        <v>206076.30786</v>
      </c>
      <c r="K95" s="417">
        <v>77039.157420000003</v>
      </c>
      <c r="L95" s="417">
        <v>283115.46528</v>
      </c>
      <c r="M95" s="417">
        <v>68783.678419999997</v>
      </c>
      <c r="N95" s="417">
        <v>26014.19713</v>
      </c>
      <c r="O95" s="417">
        <v>94797.875550000012</v>
      </c>
      <c r="P95" s="417">
        <v>316926.23474999995</v>
      </c>
      <c r="Q95" s="417">
        <v>114807.72723</v>
      </c>
      <c r="R95" s="986">
        <v>431733.96198000002</v>
      </c>
    </row>
    <row r="96" spans="1:18">
      <c r="A96" s="339"/>
      <c r="B96" s="334" t="s">
        <v>370</v>
      </c>
      <c r="C96" s="334" t="s">
        <v>370</v>
      </c>
      <c r="D96" s="980">
        <v>72415.833670000007</v>
      </c>
      <c r="E96" s="981">
        <v>760.81163000000004</v>
      </c>
      <c r="F96" s="981">
        <v>73176.645300000004</v>
      </c>
      <c r="G96" s="981">
        <v>10605.605750000001</v>
      </c>
      <c r="H96" s="981">
        <v>4665.19992</v>
      </c>
      <c r="I96" s="981">
        <v>15270.805670000002</v>
      </c>
      <c r="J96" s="981">
        <v>66501.91595000001</v>
      </c>
      <c r="K96" s="981">
        <v>19899.713909999999</v>
      </c>
      <c r="L96" s="981">
        <v>86401.629860000001</v>
      </c>
      <c r="M96" s="981">
        <v>44260.7719</v>
      </c>
      <c r="N96" s="981">
        <v>21462.797440000002</v>
      </c>
      <c r="O96" s="981">
        <v>65723.569340000002</v>
      </c>
      <c r="P96" s="981">
        <v>121368.2936</v>
      </c>
      <c r="Q96" s="981">
        <v>46027.71127</v>
      </c>
      <c r="R96" s="982">
        <v>167396.00487</v>
      </c>
    </row>
    <row r="97" spans="1:18">
      <c r="A97" s="339"/>
      <c r="B97" s="334" t="s">
        <v>228</v>
      </c>
      <c r="C97" s="334" t="s">
        <v>229</v>
      </c>
      <c r="D97" s="980">
        <v>183915.95360000001</v>
      </c>
      <c r="E97" s="981">
        <v>7715.1863099999991</v>
      </c>
      <c r="F97" s="981">
        <v>191631.13991</v>
      </c>
      <c r="G97" s="981">
        <v>55586.237989999994</v>
      </c>
      <c r="H97" s="981">
        <v>2801.7424699999997</v>
      </c>
      <c r="I97" s="981">
        <v>58387.980459999992</v>
      </c>
      <c r="J97" s="981">
        <v>95165.090519999998</v>
      </c>
      <c r="K97" s="981">
        <v>19523.272199999999</v>
      </c>
      <c r="L97" s="981">
        <v>114688.36272</v>
      </c>
      <c r="M97" s="981">
        <v>15989.351769999999</v>
      </c>
      <c r="N97" s="981">
        <v>2568.1396299999997</v>
      </c>
      <c r="O97" s="981">
        <v>18557.491399999999</v>
      </c>
      <c r="P97" s="981">
        <v>166740.68028</v>
      </c>
      <c r="Q97" s="981">
        <v>24893.154300000002</v>
      </c>
      <c r="R97" s="982">
        <v>191633.83458000002</v>
      </c>
    </row>
    <row r="98" spans="1:18">
      <c r="A98" s="339"/>
      <c r="B98" s="339"/>
      <c r="C98" s="984" t="s">
        <v>371</v>
      </c>
      <c r="D98" s="985">
        <v>4592.4531399999996</v>
      </c>
      <c r="E98" s="417">
        <v>0</v>
      </c>
      <c r="F98" s="417">
        <v>4592.4531399999996</v>
      </c>
      <c r="G98" s="417">
        <v>0</v>
      </c>
      <c r="H98" s="417">
        <v>0</v>
      </c>
      <c r="I98" s="417">
        <v>0</v>
      </c>
      <c r="J98" s="417">
        <v>192.49645999999998</v>
      </c>
      <c r="K98" s="417">
        <v>0</v>
      </c>
      <c r="L98" s="417">
        <v>192.49645999999998</v>
      </c>
      <c r="M98" s="417">
        <v>120.1623</v>
      </c>
      <c r="N98" s="417">
        <v>0</v>
      </c>
      <c r="O98" s="417">
        <v>120.1623</v>
      </c>
      <c r="P98" s="417">
        <v>312.65876000000003</v>
      </c>
      <c r="Q98" s="417">
        <v>0</v>
      </c>
      <c r="R98" s="986">
        <v>312.65876000000003</v>
      </c>
    </row>
    <row r="99" spans="1:18">
      <c r="A99" s="339"/>
      <c r="B99" s="339"/>
      <c r="C99" s="984" t="s">
        <v>372</v>
      </c>
      <c r="D99" s="985">
        <v>2383.2842300000002</v>
      </c>
      <c r="E99" s="417">
        <v>0</v>
      </c>
      <c r="F99" s="417">
        <v>2383.2842300000002</v>
      </c>
      <c r="G99" s="417">
        <v>0</v>
      </c>
      <c r="H99" s="417">
        <v>0</v>
      </c>
      <c r="I99" s="417">
        <v>0</v>
      </c>
      <c r="J99" s="417">
        <v>14.095930000000001</v>
      </c>
      <c r="K99" s="417">
        <v>0</v>
      </c>
      <c r="L99" s="417">
        <v>14.095930000000001</v>
      </c>
      <c r="M99" s="417">
        <v>127.61161</v>
      </c>
      <c r="N99" s="417">
        <v>0</v>
      </c>
      <c r="O99" s="417">
        <v>127.61161</v>
      </c>
      <c r="P99" s="417">
        <v>141.70753999999999</v>
      </c>
      <c r="Q99" s="417">
        <v>0</v>
      </c>
      <c r="R99" s="986">
        <v>141.70753999999999</v>
      </c>
    </row>
    <row r="100" spans="1:18">
      <c r="A100" s="339"/>
      <c r="B100" s="334" t="s">
        <v>373</v>
      </c>
      <c r="C100" s="334" t="s">
        <v>374</v>
      </c>
      <c r="D100" s="980">
        <v>19952.087329999998</v>
      </c>
      <c r="E100" s="981">
        <v>0</v>
      </c>
      <c r="F100" s="981">
        <v>19952.087329999998</v>
      </c>
      <c r="G100" s="981">
        <v>0</v>
      </c>
      <c r="H100" s="981">
        <v>0</v>
      </c>
      <c r="I100" s="981">
        <v>0</v>
      </c>
      <c r="J100" s="981">
        <v>1111.1252899999999</v>
      </c>
      <c r="K100" s="981">
        <v>14.974909999999999</v>
      </c>
      <c r="L100" s="981">
        <v>1126.1001999999999</v>
      </c>
      <c r="M100" s="981">
        <v>1179.2564299999999</v>
      </c>
      <c r="N100" s="981">
        <v>0</v>
      </c>
      <c r="O100" s="981">
        <v>1179.2564299999999</v>
      </c>
      <c r="P100" s="981">
        <v>2290.3817199999999</v>
      </c>
      <c r="Q100" s="981">
        <v>14.974909999999999</v>
      </c>
      <c r="R100" s="982">
        <v>2305.3566299999998</v>
      </c>
    </row>
    <row r="101" spans="1:18">
      <c r="A101" s="339"/>
      <c r="B101" s="334" t="s">
        <v>230</v>
      </c>
      <c r="C101" s="334" t="s">
        <v>231</v>
      </c>
      <c r="D101" s="980">
        <v>0</v>
      </c>
      <c r="E101" s="981">
        <v>0</v>
      </c>
      <c r="F101" s="981">
        <v>0</v>
      </c>
      <c r="G101" s="981">
        <v>437.26673999999997</v>
      </c>
      <c r="H101" s="981">
        <v>50.6053</v>
      </c>
      <c r="I101" s="981">
        <v>487.87203999999997</v>
      </c>
      <c r="J101" s="981">
        <v>6672.1371200000003</v>
      </c>
      <c r="K101" s="981">
        <v>1730.0259099999998</v>
      </c>
      <c r="L101" s="981">
        <v>8402.1630299999997</v>
      </c>
      <c r="M101" s="981">
        <v>0.68620999999999999</v>
      </c>
      <c r="N101" s="981">
        <v>6.8910600000000004</v>
      </c>
      <c r="O101" s="981">
        <v>7.5772700000000004</v>
      </c>
      <c r="P101" s="981">
        <v>7110.0900700000002</v>
      </c>
      <c r="Q101" s="981">
        <v>1787.5222699999999</v>
      </c>
      <c r="R101" s="982">
        <v>8897.6123399999997</v>
      </c>
    </row>
    <row r="102" spans="1:18">
      <c r="A102" s="339"/>
      <c r="B102" s="339"/>
      <c r="C102" s="984" t="s">
        <v>230</v>
      </c>
      <c r="D102" s="985">
        <v>11868.991600000001</v>
      </c>
      <c r="E102" s="417">
        <v>4.7199300000000006</v>
      </c>
      <c r="F102" s="417">
        <v>11873.71153</v>
      </c>
      <c r="G102" s="417">
        <v>3069.7562000000003</v>
      </c>
      <c r="H102" s="417">
        <v>4186.6901200000002</v>
      </c>
      <c r="I102" s="417">
        <v>7256.44632</v>
      </c>
      <c r="J102" s="417">
        <v>34480.154569999999</v>
      </c>
      <c r="K102" s="417">
        <v>19015.436490000004</v>
      </c>
      <c r="L102" s="417">
        <v>53495.591059999999</v>
      </c>
      <c r="M102" s="417">
        <v>2452.2472699999998</v>
      </c>
      <c r="N102" s="417">
        <v>199.01614999999998</v>
      </c>
      <c r="O102" s="417">
        <v>2651.2634199999998</v>
      </c>
      <c r="P102" s="417">
        <v>40002.158040000009</v>
      </c>
      <c r="Q102" s="417">
        <v>23401.142760000002</v>
      </c>
      <c r="R102" s="986">
        <v>63403.300799999997</v>
      </c>
    </row>
    <row r="103" spans="1:18">
      <c r="A103" s="339"/>
      <c r="B103" s="334" t="s">
        <v>375</v>
      </c>
      <c r="C103" s="334" t="s">
        <v>376</v>
      </c>
      <c r="D103" s="980">
        <v>7354.1269599999996</v>
      </c>
      <c r="E103" s="981">
        <v>0</v>
      </c>
      <c r="F103" s="981">
        <v>7354.1269599999996</v>
      </c>
      <c r="G103" s="981">
        <v>0</v>
      </c>
      <c r="H103" s="981">
        <v>0</v>
      </c>
      <c r="I103" s="981">
        <v>0</v>
      </c>
      <c r="J103" s="981">
        <v>61.770099999999999</v>
      </c>
      <c r="K103" s="981">
        <v>6.6799999999999993E-3</v>
      </c>
      <c r="L103" s="981">
        <v>61.776780000000002</v>
      </c>
      <c r="M103" s="981">
        <v>71.05</v>
      </c>
      <c r="N103" s="981">
        <v>0</v>
      </c>
      <c r="O103" s="981">
        <v>71.05</v>
      </c>
      <c r="P103" s="981">
        <v>132.8201</v>
      </c>
      <c r="Q103" s="981">
        <v>6.6799999999999993E-3</v>
      </c>
      <c r="R103" s="982">
        <v>132.82677999999999</v>
      </c>
    </row>
    <row r="104" spans="1:18">
      <c r="A104" s="339"/>
      <c r="B104" s="339"/>
      <c r="C104" s="984" t="s">
        <v>375</v>
      </c>
      <c r="D104" s="985">
        <v>3205.61697</v>
      </c>
      <c r="E104" s="417">
        <v>0</v>
      </c>
      <c r="F104" s="417">
        <v>3205.61697</v>
      </c>
      <c r="G104" s="417">
        <v>0</v>
      </c>
      <c r="H104" s="417">
        <v>0</v>
      </c>
      <c r="I104" s="417">
        <v>0</v>
      </c>
      <c r="J104" s="417">
        <v>108.91614999999999</v>
      </c>
      <c r="K104" s="417">
        <v>1.9000000000000001E-4</v>
      </c>
      <c r="L104" s="417">
        <v>108.91633999999999</v>
      </c>
      <c r="M104" s="417">
        <v>6.0019999999999998</v>
      </c>
      <c r="N104" s="417">
        <v>0</v>
      </c>
      <c r="O104" s="417">
        <v>6.0019999999999998</v>
      </c>
      <c r="P104" s="417">
        <v>114.91815</v>
      </c>
      <c r="Q104" s="417">
        <v>1.9000000000000001E-4</v>
      </c>
      <c r="R104" s="986">
        <v>114.91834</v>
      </c>
    </row>
    <row r="105" spans="1:18">
      <c r="A105" s="339"/>
      <c r="B105" s="334" t="s">
        <v>377</v>
      </c>
      <c r="C105" s="334" t="s">
        <v>378</v>
      </c>
      <c r="D105" s="980">
        <v>17156.051370000001</v>
      </c>
      <c r="E105" s="981">
        <v>0</v>
      </c>
      <c r="F105" s="981">
        <v>17156.051370000001</v>
      </c>
      <c r="G105" s="981">
        <v>0</v>
      </c>
      <c r="H105" s="981">
        <v>0</v>
      </c>
      <c r="I105" s="981">
        <v>0</v>
      </c>
      <c r="J105" s="981">
        <v>615.97079000000008</v>
      </c>
      <c r="K105" s="981">
        <v>315.05495999999999</v>
      </c>
      <c r="L105" s="981">
        <v>931.02575000000002</v>
      </c>
      <c r="M105" s="981">
        <v>857.05389000000002</v>
      </c>
      <c r="N105" s="981">
        <v>0</v>
      </c>
      <c r="O105" s="981">
        <v>857.05389000000002</v>
      </c>
      <c r="P105" s="981">
        <v>1473.0246800000002</v>
      </c>
      <c r="Q105" s="981">
        <v>315.05495999999999</v>
      </c>
      <c r="R105" s="982">
        <v>1788.0796399999999</v>
      </c>
    </row>
    <row r="106" spans="1:18">
      <c r="A106" s="339"/>
      <c r="B106" s="334" t="s">
        <v>379</v>
      </c>
      <c r="C106" s="334" t="s">
        <v>379</v>
      </c>
      <c r="D106" s="980">
        <v>4013.1556099999998</v>
      </c>
      <c r="E106" s="981">
        <v>0</v>
      </c>
      <c r="F106" s="981">
        <v>4013.1556099999998</v>
      </c>
      <c r="G106" s="981">
        <v>0</v>
      </c>
      <c r="H106" s="981">
        <v>0</v>
      </c>
      <c r="I106" s="981">
        <v>0</v>
      </c>
      <c r="J106" s="981">
        <v>13.71838</v>
      </c>
      <c r="K106" s="981">
        <v>0</v>
      </c>
      <c r="L106" s="981">
        <v>13.71838</v>
      </c>
      <c r="M106" s="981">
        <v>41.961239999999997</v>
      </c>
      <c r="N106" s="981">
        <v>0</v>
      </c>
      <c r="O106" s="981">
        <v>41.961239999999997</v>
      </c>
      <c r="P106" s="981">
        <v>55.679619999999993</v>
      </c>
      <c r="Q106" s="981">
        <v>0</v>
      </c>
      <c r="R106" s="982">
        <v>55.67962</v>
      </c>
    </row>
    <row r="107" spans="1:18">
      <c r="A107" s="334" t="s">
        <v>947</v>
      </c>
      <c r="B107" s="983"/>
      <c r="C107" s="983"/>
      <c r="D107" s="980">
        <v>3172311.8929699995</v>
      </c>
      <c r="E107" s="981">
        <v>131684.78496999998</v>
      </c>
      <c r="F107" s="981">
        <v>3303996.6779399998</v>
      </c>
      <c r="G107" s="981">
        <v>577952.39336999995</v>
      </c>
      <c r="H107" s="981">
        <v>395986.47436000011</v>
      </c>
      <c r="I107" s="981">
        <v>973938.86772999994</v>
      </c>
      <c r="J107" s="981">
        <v>1472953.9532300003</v>
      </c>
      <c r="K107" s="981">
        <v>825963.07308</v>
      </c>
      <c r="L107" s="981">
        <v>2298917.0263100006</v>
      </c>
      <c r="M107" s="981">
        <v>491428.78587000002</v>
      </c>
      <c r="N107" s="981">
        <v>365370.64337999991</v>
      </c>
      <c r="O107" s="981">
        <v>856799.42924999981</v>
      </c>
      <c r="P107" s="981">
        <v>2542335.1324699996</v>
      </c>
      <c r="Q107" s="981">
        <v>1587320.1908199999</v>
      </c>
      <c r="R107" s="982">
        <v>4129655.3232900011</v>
      </c>
    </row>
    <row r="108" spans="1:18">
      <c r="A108" s="334" t="s">
        <v>10</v>
      </c>
      <c r="B108" s="334" t="s">
        <v>10</v>
      </c>
      <c r="C108" s="334" t="s">
        <v>10</v>
      </c>
      <c r="D108" s="980">
        <v>84526.884689999992</v>
      </c>
      <c r="E108" s="981">
        <v>1195.6032</v>
      </c>
      <c r="F108" s="981">
        <v>85722.487890000004</v>
      </c>
      <c r="G108" s="981">
        <v>25225.791160000001</v>
      </c>
      <c r="H108" s="981">
        <v>2823.4711699999998</v>
      </c>
      <c r="I108" s="981">
        <v>28049.262329999998</v>
      </c>
      <c r="J108" s="981">
        <v>87069.38519999999</v>
      </c>
      <c r="K108" s="981">
        <v>4144.5023000000001</v>
      </c>
      <c r="L108" s="981">
        <v>91213.887499999997</v>
      </c>
      <c r="M108" s="981">
        <v>5862.513640000001</v>
      </c>
      <c r="N108" s="981">
        <v>196.26319000000001</v>
      </c>
      <c r="O108" s="981">
        <v>6058.7768299999998</v>
      </c>
      <c r="P108" s="981">
        <v>118157.69</v>
      </c>
      <c r="Q108" s="981">
        <v>7164.2366600000005</v>
      </c>
      <c r="R108" s="982">
        <v>125321.92666</v>
      </c>
    </row>
    <row r="109" spans="1:18">
      <c r="A109" s="339"/>
      <c r="B109" s="334" t="s">
        <v>380</v>
      </c>
      <c r="C109" s="334" t="s">
        <v>381</v>
      </c>
      <c r="D109" s="980">
        <v>11070.304900000001</v>
      </c>
      <c r="E109" s="981">
        <v>0</v>
      </c>
      <c r="F109" s="981">
        <v>11070.304900000001</v>
      </c>
      <c r="G109" s="981">
        <v>0</v>
      </c>
      <c r="H109" s="981">
        <v>0</v>
      </c>
      <c r="I109" s="981">
        <v>0</v>
      </c>
      <c r="J109" s="981">
        <v>9.1834199999999999</v>
      </c>
      <c r="K109" s="981">
        <v>1.2500000000000001E-2</v>
      </c>
      <c r="L109" s="981">
        <v>9.1959199999999992</v>
      </c>
      <c r="M109" s="981">
        <v>35</v>
      </c>
      <c r="N109" s="981">
        <v>0</v>
      </c>
      <c r="O109" s="981">
        <v>35</v>
      </c>
      <c r="P109" s="981">
        <v>44.183419999999998</v>
      </c>
      <c r="Q109" s="981">
        <v>1.2500000000000001E-2</v>
      </c>
      <c r="R109" s="982">
        <v>44.195920000000001</v>
      </c>
    </row>
    <row r="110" spans="1:18">
      <c r="A110" s="339"/>
      <c r="B110" s="334" t="s">
        <v>382</v>
      </c>
      <c r="C110" s="334" t="s">
        <v>383</v>
      </c>
      <c r="D110" s="980">
        <v>16504.82964</v>
      </c>
      <c r="E110" s="981">
        <v>0</v>
      </c>
      <c r="F110" s="981">
        <v>16504.82964</v>
      </c>
      <c r="G110" s="981">
        <v>0</v>
      </c>
      <c r="H110" s="981">
        <v>0</v>
      </c>
      <c r="I110" s="981">
        <v>0</v>
      </c>
      <c r="J110" s="981">
        <v>417.32653000000005</v>
      </c>
      <c r="K110" s="981">
        <v>2.5829999999999999E-2</v>
      </c>
      <c r="L110" s="981">
        <v>417.35235999999998</v>
      </c>
      <c r="M110" s="981">
        <v>646.64828</v>
      </c>
      <c r="N110" s="981">
        <v>33.387639999999998</v>
      </c>
      <c r="O110" s="981">
        <v>680.03592000000003</v>
      </c>
      <c r="P110" s="981">
        <v>1063.9748100000002</v>
      </c>
      <c r="Q110" s="981">
        <v>33.413470000000004</v>
      </c>
      <c r="R110" s="982">
        <v>1097.3882800000001</v>
      </c>
    </row>
    <row r="111" spans="1:18">
      <c r="A111" s="334" t="s">
        <v>948</v>
      </c>
      <c r="B111" s="983"/>
      <c r="C111" s="983"/>
      <c r="D111" s="980">
        <v>112102.01923000001</v>
      </c>
      <c r="E111" s="981">
        <v>1195.6032</v>
      </c>
      <c r="F111" s="981">
        <v>113297.62243</v>
      </c>
      <c r="G111" s="981">
        <v>25225.791160000001</v>
      </c>
      <c r="H111" s="981">
        <v>2823.4711699999998</v>
      </c>
      <c r="I111" s="981">
        <v>28049.262329999998</v>
      </c>
      <c r="J111" s="981">
        <v>87495.895149999997</v>
      </c>
      <c r="K111" s="981">
        <v>4144.5406299999995</v>
      </c>
      <c r="L111" s="981">
        <v>91640.43578</v>
      </c>
      <c r="M111" s="981">
        <v>6544.1619200000005</v>
      </c>
      <c r="N111" s="981">
        <v>229.65083000000001</v>
      </c>
      <c r="O111" s="981">
        <v>6773.8127500000001</v>
      </c>
      <c r="P111" s="981">
        <v>119265.84823</v>
      </c>
      <c r="Q111" s="981">
        <v>7197.6626299999998</v>
      </c>
      <c r="R111" s="982">
        <v>126463.51085999999</v>
      </c>
    </row>
    <row r="112" spans="1:18">
      <c r="A112" s="334" t="s">
        <v>232</v>
      </c>
      <c r="B112" s="334" t="s">
        <v>232</v>
      </c>
      <c r="C112" s="334" t="s">
        <v>232</v>
      </c>
      <c r="D112" s="980">
        <v>1123630.4069300001</v>
      </c>
      <c r="E112" s="981">
        <v>12471.185760000002</v>
      </c>
      <c r="F112" s="981">
        <v>1136101.5926899998</v>
      </c>
      <c r="G112" s="981">
        <v>112569.87964</v>
      </c>
      <c r="H112" s="981">
        <v>14406.43583</v>
      </c>
      <c r="I112" s="981">
        <v>126976.31546999999</v>
      </c>
      <c r="J112" s="981">
        <v>432568.33327000006</v>
      </c>
      <c r="K112" s="981">
        <v>83066.618960000007</v>
      </c>
      <c r="L112" s="981">
        <v>515634.95222999994</v>
      </c>
      <c r="M112" s="981">
        <v>143497.12265</v>
      </c>
      <c r="N112" s="981">
        <v>53125.877220000002</v>
      </c>
      <c r="O112" s="981">
        <v>196622.99987000003</v>
      </c>
      <c r="P112" s="981">
        <v>688635.33556000015</v>
      </c>
      <c r="Q112" s="981">
        <v>150598.93200999999</v>
      </c>
      <c r="R112" s="982">
        <v>839234.26756999991</v>
      </c>
    </row>
    <row r="113" spans="1:18">
      <c r="A113" s="339"/>
      <c r="B113" s="334" t="s">
        <v>233</v>
      </c>
      <c r="C113" s="334" t="s">
        <v>234</v>
      </c>
      <c r="D113" s="980">
        <v>200651.07332999998</v>
      </c>
      <c r="E113" s="981">
        <v>1574.52197</v>
      </c>
      <c r="F113" s="981">
        <v>202225.59530000002</v>
      </c>
      <c r="G113" s="981">
        <v>31172.945019999999</v>
      </c>
      <c r="H113" s="981">
        <v>5364.1431899999998</v>
      </c>
      <c r="I113" s="981">
        <v>36537.088209999994</v>
      </c>
      <c r="J113" s="981">
        <v>100311.20778</v>
      </c>
      <c r="K113" s="981">
        <v>17663.90091</v>
      </c>
      <c r="L113" s="981">
        <v>117975.10868999999</v>
      </c>
      <c r="M113" s="981">
        <v>16936.316469999998</v>
      </c>
      <c r="N113" s="981">
        <v>7985.9405800000004</v>
      </c>
      <c r="O113" s="981">
        <v>24922.25705</v>
      </c>
      <c r="P113" s="981">
        <v>148420.46927</v>
      </c>
      <c r="Q113" s="981">
        <v>31013.984680000005</v>
      </c>
      <c r="R113" s="982">
        <v>179434.45395</v>
      </c>
    </row>
    <row r="114" spans="1:18">
      <c r="A114" s="339"/>
      <c r="B114" s="339"/>
      <c r="C114" s="984" t="s">
        <v>384</v>
      </c>
      <c r="D114" s="985">
        <v>21248.816890000002</v>
      </c>
      <c r="E114" s="417">
        <v>0</v>
      </c>
      <c r="F114" s="417">
        <v>21248.816890000002</v>
      </c>
      <c r="G114" s="417">
        <v>0.6960599999999999</v>
      </c>
      <c r="H114" s="417">
        <v>0</v>
      </c>
      <c r="I114" s="417">
        <v>0.6960599999999999</v>
      </c>
      <c r="J114" s="417">
        <v>1356.34229</v>
      </c>
      <c r="K114" s="417">
        <v>2.0798899999999998</v>
      </c>
      <c r="L114" s="417">
        <v>1358.42218</v>
      </c>
      <c r="M114" s="417">
        <v>825.42381999999998</v>
      </c>
      <c r="N114" s="417">
        <v>0</v>
      </c>
      <c r="O114" s="417">
        <v>825.42381999999998</v>
      </c>
      <c r="P114" s="417">
        <v>2182.4621699999998</v>
      </c>
      <c r="Q114" s="417">
        <v>2.0798899999999998</v>
      </c>
      <c r="R114" s="986">
        <v>2184.5420600000002</v>
      </c>
    </row>
    <row r="115" spans="1:18">
      <c r="A115" s="339"/>
      <c r="B115" s="334" t="s">
        <v>385</v>
      </c>
      <c r="C115" s="334" t="s">
        <v>386</v>
      </c>
      <c r="D115" s="980">
        <v>16996.033760000002</v>
      </c>
      <c r="E115" s="981">
        <v>0</v>
      </c>
      <c r="F115" s="981">
        <v>16996.033760000002</v>
      </c>
      <c r="G115" s="981">
        <v>3.6049999999999999E-2</v>
      </c>
      <c r="H115" s="981">
        <v>0</v>
      </c>
      <c r="I115" s="981">
        <v>3.6049999999999999E-2</v>
      </c>
      <c r="J115" s="981">
        <v>926.84931999999992</v>
      </c>
      <c r="K115" s="981">
        <v>0.18958000000000003</v>
      </c>
      <c r="L115" s="981">
        <v>927.03890000000001</v>
      </c>
      <c r="M115" s="981">
        <v>1812.8924999999999</v>
      </c>
      <c r="N115" s="981">
        <v>7.6583800000000002</v>
      </c>
      <c r="O115" s="981">
        <v>1820.5508799999998</v>
      </c>
      <c r="P115" s="981">
        <v>2739.7778699999999</v>
      </c>
      <c r="Q115" s="981">
        <v>7.8479599999999996</v>
      </c>
      <c r="R115" s="982">
        <v>2747.62583</v>
      </c>
    </row>
    <row r="116" spans="1:18">
      <c r="A116" s="339"/>
      <c r="B116" s="334" t="s">
        <v>387</v>
      </c>
      <c r="C116" s="334" t="s">
        <v>388</v>
      </c>
      <c r="D116" s="980">
        <v>27305.51755</v>
      </c>
      <c r="E116" s="981">
        <v>0</v>
      </c>
      <c r="F116" s="981">
        <v>27305.51755</v>
      </c>
      <c r="G116" s="981">
        <v>0</v>
      </c>
      <c r="H116" s="981">
        <v>0</v>
      </c>
      <c r="I116" s="981">
        <v>0</v>
      </c>
      <c r="J116" s="981">
        <v>1186.337</v>
      </c>
      <c r="K116" s="981">
        <v>3.4246500000000002</v>
      </c>
      <c r="L116" s="981">
        <v>1189.7616499999999</v>
      </c>
      <c r="M116" s="981">
        <v>669.03267000000005</v>
      </c>
      <c r="N116" s="981">
        <v>0</v>
      </c>
      <c r="O116" s="981">
        <v>669.03267000000005</v>
      </c>
      <c r="P116" s="981">
        <v>1855.3696699999998</v>
      </c>
      <c r="Q116" s="981">
        <v>3.4246500000000002</v>
      </c>
      <c r="R116" s="982">
        <v>1858.79432</v>
      </c>
    </row>
    <row r="117" spans="1:18">
      <c r="A117" s="334" t="s">
        <v>949</v>
      </c>
      <c r="B117" s="983"/>
      <c r="C117" s="983"/>
      <c r="D117" s="980">
        <v>1389831.84846</v>
      </c>
      <c r="E117" s="981">
        <v>14045.707730000002</v>
      </c>
      <c r="F117" s="981">
        <v>1403877.5561899999</v>
      </c>
      <c r="G117" s="981">
        <v>143743.55677000002</v>
      </c>
      <c r="H117" s="981">
        <v>19770.579020000001</v>
      </c>
      <c r="I117" s="981">
        <v>163514.13579</v>
      </c>
      <c r="J117" s="981">
        <v>536349.06966000004</v>
      </c>
      <c r="K117" s="981">
        <v>100736.21399</v>
      </c>
      <c r="L117" s="981">
        <v>637085.28364999988</v>
      </c>
      <c r="M117" s="981">
        <v>163740.78810999999</v>
      </c>
      <c r="N117" s="981">
        <v>61119.476179999998</v>
      </c>
      <c r="O117" s="981">
        <v>224860.26429000002</v>
      </c>
      <c r="P117" s="981">
        <v>843833.41454000003</v>
      </c>
      <c r="Q117" s="981">
        <v>181626.26918999999</v>
      </c>
      <c r="R117" s="982">
        <v>1025459.68373</v>
      </c>
    </row>
    <row r="118" spans="1:18">
      <c r="A118" s="334" t="s">
        <v>12</v>
      </c>
      <c r="B118" s="334" t="s">
        <v>235</v>
      </c>
      <c r="C118" s="334" t="s">
        <v>236</v>
      </c>
      <c r="D118" s="980">
        <v>863896.22799000016</v>
      </c>
      <c r="E118" s="981">
        <v>698120.60066</v>
      </c>
      <c r="F118" s="981">
        <v>1562016.8286499998</v>
      </c>
      <c r="G118" s="981">
        <v>134154.07519999996</v>
      </c>
      <c r="H118" s="981">
        <v>118012.64867</v>
      </c>
      <c r="I118" s="981">
        <v>252166.72387000002</v>
      </c>
      <c r="J118" s="981">
        <v>251634.20791000003</v>
      </c>
      <c r="K118" s="981">
        <v>72406.23222000002</v>
      </c>
      <c r="L118" s="981">
        <v>324040.44013</v>
      </c>
      <c r="M118" s="981">
        <v>122533.33172999999</v>
      </c>
      <c r="N118" s="981">
        <v>40855.63884</v>
      </c>
      <c r="O118" s="981">
        <v>163388.97057</v>
      </c>
      <c r="P118" s="981">
        <v>508321.61484000011</v>
      </c>
      <c r="Q118" s="981">
        <v>231274.51972999997</v>
      </c>
      <c r="R118" s="982">
        <v>739596.13456999976</v>
      </c>
    </row>
    <row r="119" spans="1:18">
      <c r="A119" s="339"/>
      <c r="B119" s="334" t="s">
        <v>12</v>
      </c>
      <c r="C119" s="334" t="s">
        <v>12</v>
      </c>
      <c r="D119" s="980">
        <v>1497257.86873</v>
      </c>
      <c r="E119" s="981">
        <v>631801.42618000007</v>
      </c>
      <c r="F119" s="981">
        <v>2129059.2949099997</v>
      </c>
      <c r="G119" s="981">
        <v>247303.31081000005</v>
      </c>
      <c r="H119" s="981">
        <v>123980.90843000002</v>
      </c>
      <c r="I119" s="981">
        <v>371284.21923999995</v>
      </c>
      <c r="J119" s="981">
        <v>703836.64045999991</v>
      </c>
      <c r="K119" s="981">
        <v>226626.98348</v>
      </c>
      <c r="L119" s="981">
        <v>930463.62394000019</v>
      </c>
      <c r="M119" s="981">
        <v>339987.63032999996</v>
      </c>
      <c r="N119" s="981">
        <v>144645.49802999999</v>
      </c>
      <c r="O119" s="981">
        <v>484633.12835999997</v>
      </c>
      <c r="P119" s="981">
        <v>1291127.5816000002</v>
      </c>
      <c r="Q119" s="981">
        <v>495253.38994000008</v>
      </c>
      <c r="R119" s="982">
        <v>1786380.9715400003</v>
      </c>
    </row>
    <row r="120" spans="1:18">
      <c r="A120" s="339"/>
      <c r="B120" s="339"/>
      <c r="C120" s="984" t="s">
        <v>389</v>
      </c>
      <c r="D120" s="985">
        <v>36550.053469999999</v>
      </c>
      <c r="E120" s="417">
        <v>0</v>
      </c>
      <c r="F120" s="417">
        <v>36550.053469999999</v>
      </c>
      <c r="G120" s="417">
        <v>4.62E-3</v>
      </c>
      <c r="H120" s="417">
        <v>0</v>
      </c>
      <c r="I120" s="417">
        <v>4.62E-3</v>
      </c>
      <c r="J120" s="417">
        <v>1822.4344699999999</v>
      </c>
      <c r="K120" s="417">
        <v>8.8185500000000001</v>
      </c>
      <c r="L120" s="417">
        <v>1831.2530200000001</v>
      </c>
      <c r="M120" s="417">
        <v>1852.4893300000001</v>
      </c>
      <c r="N120" s="417">
        <v>2.2254</v>
      </c>
      <c r="O120" s="417">
        <v>1854.7147299999999</v>
      </c>
      <c r="P120" s="417">
        <v>3674.9284199999997</v>
      </c>
      <c r="Q120" s="417">
        <v>11.043949999999999</v>
      </c>
      <c r="R120" s="986">
        <v>3685.97237</v>
      </c>
    </row>
    <row r="121" spans="1:18">
      <c r="A121" s="339"/>
      <c r="B121" s="334" t="s">
        <v>237</v>
      </c>
      <c r="C121" s="334" t="s">
        <v>237</v>
      </c>
      <c r="D121" s="980">
        <v>143974.59385</v>
      </c>
      <c r="E121" s="981">
        <v>5747.1665999999996</v>
      </c>
      <c r="F121" s="981">
        <v>149721.76045</v>
      </c>
      <c r="G121" s="981">
        <v>50870.258320000001</v>
      </c>
      <c r="H121" s="981">
        <v>59048.776509999996</v>
      </c>
      <c r="I121" s="981">
        <v>109919.03483</v>
      </c>
      <c r="J121" s="981">
        <v>94282.411339999991</v>
      </c>
      <c r="K121" s="981">
        <v>50789.092969999998</v>
      </c>
      <c r="L121" s="981">
        <v>145071.50430999999</v>
      </c>
      <c r="M121" s="981">
        <v>22002.6162</v>
      </c>
      <c r="N121" s="981">
        <v>6625.5921699999999</v>
      </c>
      <c r="O121" s="981">
        <v>28628.208369999997</v>
      </c>
      <c r="P121" s="981">
        <v>167155.28585999997</v>
      </c>
      <c r="Q121" s="981">
        <v>116463.46165</v>
      </c>
      <c r="R121" s="982">
        <v>283618.74751000002</v>
      </c>
    </row>
    <row r="122" spans="1:18">
      <c r="A122" s="339"/>
      <c r="B122" s="339"/>
      <c r="C122" s="984" t="s">
        <v>238</v>
      </c>
      <c r="D122" s="985">
        <v>44692.909400000004</v>
      </c>
      <c r="E122" s="417">
        <v>850.22573</v>
      </c>
      <c r="F122" s="417">
        <v>45543.135129999995</v>
      </c>
      <c r="G122" s="417">
        <v>37610.077899999997</v>
      </c>
      <c r="H122" s="417">
        <v>39091.415919999999</v>
      </c>
      <c r="I122" s="417">
        <v>76701.493819999989</v>
      </c>
      <c r="J122" s="417">
        <v>128149.07459999999</v>
      </c>
      <c r="K122" s="417">
        <v>61489.458939999997</v>
      </c>
      <c r="L122" s="417">
        <v>189638.53354000003</v>
      </c>
      <c r="M122" s="417">
        <v>47839.496149999999</v>
      </c>
      <c r="N122" s="417">
        <v>80997.316219999993</v>
      </c>
      <c r="O122" s="417">
        <v>128836.81237</v>
      </c>
      <c r="P122" s="417">
        <v>213598.64865000002</v>
      </c>
      <c r="Q122" s="417">
        <v>181578.19108000002</v>
      </c>
      <c r="R122" s="986">
        <v>395176.83973000001</v>
      </c>
    </row>
    <row r="123" spans="1:18">
      <c r="A123" s="339"/>
      <c r="B123" s="334" t="s">
        <v>239</v>
      </c>
      <c r="C123" s="334" t="s">
        <v>239</v>
      </c>
      <c r="D123" s="980">
        <v>368735.09464999998</v>
      </c>
      <c r="E123" s="981">
        <v>15714.34562</v>
      </c>
      <c r="F123" s="981">
        <v>384449.44027000008</v>
      </c>
      <c r="G123" s="981">
        <v>55180.116240000003</v>
      </c>
      <c r="H123" s="981">
        <v>10564.12319</v>
      </c>
      <c r="I123" s="981">
        <v>65744.239430000001</v>
      </c>
      <c r="J123" s="981">
        <v>221685.55599999998</v>
      </c>
      <c r="K123" s="981">
        <v>43039.688270000006</v>
      </c>
      <c r="L123" s="981">
        <v>264725.24427000002</v>
      </c>
      <c r="M123" s="981">
        <v>95444.716030000011</v>
      </c>
      <c r="N123" s="981">
        <v>20831.736580000001</v>
      </c>
      <c r="O123" s="981">
        <v>116276.45260999998</v>
      </c>
      <c r="P123" s="981">
        <v>372310.38827000005</v>
      </c>
      <c r="Q123" s="981">
        <v>74435.548039999994</v>
      </c>
      <c r="R123" s="982">
        <v>446745.93630999996</v>
      </c>
    </row>
    <row r="124" spans="1:18">
      <c r="A124" s="334" t="s">
        <v>950</v>
      </c>
      <c r="B124" s="983"/>
      <c r="C124" s="983"/>
      <c r="D124" s="980">
        <v>2955106.7480900004</v>
      </c>
      <c r="E124" s="981">
        <v>1352233.7647899999</v>
      </c>
      <c r="F124" s="981">
        <v>4307340.5128799994</v>
      </c>
      <c r="G124" s="981">
        <v>525117.84308999998</v>
      </c>
      <c r="H124" s="981">
        <v>350697.87272000004</v>
      </c>
      <c r="I124" s="981">
        <v>875815.71580999985</v>
      </c>
      <c r="J124" s="981">
        <v>1401410.3247799999</v>
      </c>
      <c r="K124" s="981">
        <v>454360.27442999999</v>
      </c>
      <c r="L124" s="981">
        <v>1855770.5992100001</v>
      </c>
      <c r="M124" s="981">
        <v>629660.27976999991</v>
      </c>
      <c r="N124" s="981">
        <v>293958.00723999995</v>
      </c>
      <c r="O124" s="981">
        <v>923618.28700999997</v>
      </c>
      <c r="P124" s="981">
        <v>2556188.4476400004</v>
      </c>
      <c r="Q124" s="981">
        <v>1099016.15439</v>
      </c>
      <c r="R124" s="982">
        <v>3655204.6020299997</v>
      </c>
    </row>
    <row r="125" spans="1:18">
      <c r="A125" s="334" t="s">
        <v>240</v>
      </c>
      <c r="B125" s="334" t="s">
        <v>241</v>
      </c>
      <c r="C125" s="334" t="s">
        <v>241</v>
      </c>
      <c r="D125" s="980">
        <v>422318.98638000002</v>
      </c>
      <c r="E125" s="981">
        <v>4119.3067799999999</v>
      </c>
      <c r="F125" s="981">
        <v>426438.29315999994</v>
      </c>
      <c r="G125" s="981">
        <v>314559.01791999995</v>
      </c>
      <c r="H125" s="981">
        <v>5059.3479700000007</v>
      </c>
      <c r="I125" s="981">
        <v>319618.36589000007</v>
      </c>
      <c r="J125" s="981">
        <v>126250.05251999998</v>
      </c>
      <c r="K125" s="981">
        <v>28829.965509999998</v>
      </c>
      <c r="L125" s="981">
        <v>155080.01803000001</v>
      </c>
      <c r="M125" s="981">
        <v>38277.884160000001</v>
      </c>
      <c r="N125" s="981">
        <v>42015.867120000003</v>
      </c>
      <c r="O125" s="981">
        <v>80293.751279999997</v>
      </c>
      <c r="P125" s="981">
        <v>479086.9546</v>
      </c>
      <c r="Q125" s="981">
        <v>75905.180599999992</v>
      </c>
      <c r="R125" s="982">
        <v>554992.1351999999</v>
      </c>
    </row>
    <row r="126" spans="1:18">
      <c r="A126" s="339"/>
      <c r="B126" s="339"/>
      <c r="C126" s="984" t="s">
        <v>242</v>
      </c>
      <c r="D126" s="985">
        <v>160810.79720999999</v>
      </c>
      <c r="E126" s="417">
        <v>5862.3482600000007</v>
      </c>
      <c r="F126" s="417">
        <v>166673.14546999996</v>
      </c>
      <c r="G126" s="417">
        <v>12019.10893</v>
      </c>
      <c r="H126" s="417">
        <v>8790.3222800000003</v>
      </c>
      <c r="I126" s="417">
        <v>20809.431210000002</v>
      </c>
      <c r="J126" s="417">
        <v>72388.671530000007</v>
      </c>
      <c r="K126" s="417">
        <v>3964.1377500000003</v>
      </c>
      <c r="L126" s="417">
        <v>76352.809280000001</v>
      </c>
      <c r="M126" s="417">
        <v>10434.62126</v>
      </c>
      <c r="N126" s="417">
        <v>1464.6596600000003</v>
      </c>
      <c r="O126" s="417">
        <v>11899.280920000001</v>
      </c>
      <c r="P126" s="417">
        <v>94842.40171999998</v>
      </c>
      <c r="Q126" s="417">
        <v>14219.119690000003</v>
      </c>
      <c r="R126" s="986">
        <v>109061.52141</v>
      </c>
    </row>
    <row r="127" spans="1:18">
      <c r="A127" s="339"/>
      <c r="B127" s="334" t="s">
        <v>390</v>
      </c>
      <c r="C127" s="334" t="s">
        <v>390</v>
      </c>
      <c r="D127" s="980">
        <v>69063.435559999998</v>
      </c>
      <c r="E127" s="981">
        <v>0</v>
      </c>
      <c r="F127" s="981">
        <v>69063.435559999998</v>
      </c>
      <c r="G127" s="981">
        <v>36.481769999999997</v>
      </c>
      <c r="H127" s="981">
        <v>0</v>
      </c>
      <c r="I127" s="981">
        <v>36.481769999999997</v>
      </c>
      <c r="J127" s="981">
        <v>1342.71378</v>
      </c>
      <c r="K127" s="981">
        <v>19.4468</v>
      </c>
      <c r="L127" s="981">
        <v>1362.16058</v>
      </c>
      <c r="M127" s="981">
        <v>5725.4795599999998</v>
      </c>
      <c r="N127" s="981">
        <v>14.9946</v>
      </c>
      <c r="O127" s="981">
        <v>5740.4741599999998</v>
      </c>
      <c r="P127" s="981">
        <v>7104.6751099999992</v>
      </c>
      <c r="Q127" s="981">
        <v>34.441400000000002</v>
      </c>
      <c r="R127" s="982">
        <v>7139.1165099999998</v>
      </c>
    </row>
    <row r="128" spans="1:18">
      <c r="A128" s="339"/>
      <c r="B128" s="334" t="s">
        <v>243</v>
      </c>
      <c r="C128" s="334" t="s">
        <v>391</v>
      </c>
      <c r="D128" s="980">
        <v>121958.64556</v>
      </c>
      <c r="E128" s="981">
        <v>513.49819000000002</v>
      </c>
      <c r="F128" s="981">
        <v>122472.14375</v>
      </c>
      <c r="G128" s="981">
        <v>11709.65986</v>
      </c>
      <c r="H128" s="981">
        <v>2944.0851200000002</v>
      </c>
      <c r="I128" s="981">
        <v>14653.744980000001</v>
      </c>
      <c r="J128" s="981">
        <v>31922.422500000001</v>
      </c>
      <c r="K128" s="981">
        <v>3470.32663</v>
      </c>
      <c r="L128" s="981">
        <v>35392.749129999997</v>
      </c>
      <c r="M128" s="981">
        <v>12469.770559999999</v>
      </c>
      <c r="N128" s="981">
        <v>3263.6726300000005</v>
      </c>
      <c r="O128" s="981">
        <v>15733.44319</v>
      </c>
      <c r="P128" s="981">
        <v>56101.852919999998</v>
      </c>
      <c r="Q128" s="981">
        <v>9678.0843800000002</v>
      </c>
      <c r="R128" s="982">
        <v>65779.937300000005</v>
      </c>
    </row>
    <row r="129" spans="1:18">
      <c r="A129" s="339"/>
      <c r="B129" s="339"/>
      <c r="C129" s="984" t="s">
        <v>244</v>
      </c>
      <c r="D129" s="985">
        <v>489609.09928000002</v>
      </c>
      <c r="E129" s="417">
        <v>6971.5695300000007</v>
      </c>
      <c r="F129" s="417">
        <v>496580.66881000006</v>
      </c>
      <c r="G129" s="417">
        <v>59111.663180000003</v>
      </c>
      <c r="H129" s="417">
        <v>12042.012629999999</v>
      </c>
      <c r="I129" s="417">
        <v>71153.675809999986</v>
      </c>
      <c r="J129" s="417">
        <v>224890.86365000004</v>
      </c>
      <c r="K129" s="417">
        <v>65120.762179999991</v>
      </c>
      <c r="L129" s="417">
        <v>290011.62582999998</v>
      </c>
      <c r="M129" s="417">
        <v>67363.028879999998</v>
      </c>
      <c r="N129" s="417">
        <v>22504.736789999999</v>
      </c>
      <c r="O129" s="417">
        <v>89867.765670000008</v>
      </c>
      <c r="P129" s="417">
        <v>351365.55570999999</v>
      </c>
      <c r="Q129" s="417">
        <v>99667.511599999998</v>
      </c>
      <c r="R129" s="986">
        <v>451033.06731000007</v>
      </c>
    </row>
    <row r="130" spans="1:18">
      <c r="A130" s="339"/>
      <c r="B130" s="339"/>
      <c r="C130" s="984" t="s">
        <v>243</v>
      </c>
      <c r="D130" s="985">
        <v>2312034.1049899999</v>
      </c>
      <c r="E130" s="417">
        <v>99335.953259999995</v>
      </c>
      <c r="F130" s="417">
        <v>2411370.0582499998</v>
      </c>
      <c r="G130" s="417">
        <v>360991.92954999994</v>
      </c>
      <c r="H130" s="417">
        <v>83793.403659999996</v>
      </c>
      <c r="I130" s="417">
        <v>444785.33321000001</v>
      </c>
      <c r="J130" s="417">
        <v>773374.32068000012</v>
      </c>
      <c r="K130" s="417">
        <v>235291.57266000001</v>
      </c>
      <c r="L130" s="417">
        <v>1008665.8933400003</v>
      </c>
      <c r="M130" s="417">
        <v>329435.27525999997</v>
      </c>
      <c r="N130" s="417">
        <v>156810.60782999999</v>
      </c>
      <c r="O130" s="417">
        <v>486245.88309000002</v>
      </c>
      <c r="P130" s="417">
        <v>1463801.5254899997</v>
      </c>
      <c r="Q130" s="417">
        <v>475895.58415000001</v>
      </c>
      <c r="R130" s="986">
        <v>1939697.1096400002</v>
      </c>
    </row>
    <row r="131" spans="1:18">
      <c r="A131" s="339"/>
      <c r="B131" s="334" t="s">
        <v>245</v>
      </c>
      <c r="C131" s="334" t="s">
        <v>245</v>
      </c>
      <c r="D131" s="980">
        <v>61942.868989999995</v>
      </c>
      <c r="E131" s="981">
        <v>26392.668730000001</v>
      </c>
      <c r="F131" s="981">
        <v>88335.537719999993</v>
      </c>
      <c r="G131" s="981">
        <v>6362.3467899999996</v>
      </c>
      <c r="H131" s="981">
        <v>6413.5060700000004</v>
      </c>
      <c r="I131" s="981">
        <v>12775.852859999999</v>
      </c>
      <c r="J131" s="981">
        <v>34462.703070000003</v>
      </c>
      <c r="K131" s="981">
        <v>6512.9955300000001</v>
      </c>
      <c r="L131" s="981">
        <v>40975.698599999996</v>
      </c>
      <c r="M131" s="981">
        <v>7816.4807599999995</v>
      </c>
      <c r="N131" s="981">
        <v>2031.4369899999999</v>
      </c>
      <c r="O131" s="981">
        <v>9847.9177500000005</v>
      </c>
      <c r="P131" s="981">
        <v>48641.530619999998</v>
      </c>
      <c r="Q131" s="981">
        <v>14957.938590000002</v>
      </c>
      <c r="R131" s="982">
        <v>63599.469210000003</v>
      </c>
    </row>
    <row r="132" spans="1:18">
      <c r="A132" s="339"/>
      <c r="B132" s="334" t="s">
        <v>246</v>
      </c>
      <c r="C132" s="334" t="s">
        <v>247</v>
      </c>
      <c r="D132" s="980">
        <v>44939.708380000004</v>
      </c>
      <c r="E132" s="981">
        <v>12.60075</v>
      </c>
      <c r="F132" s="981">
        <v>44952.309130000001</v>
      </c>
      <c r="G132" s="981">
        <v>3692.3915400000001</v>
      </c>
      <c r="H132" s="981">
        <v>2677.7491500000001</v>
      </c>
      <c r="I132" s="981">
        <v>6370.1406900000002</v>
      </c>
      <c r="J132" s="981">
        <v>22312.918899999997</v>
      </c>
      <c r="K132" s="981">
        <v>1156.4987800000001</v>
      </c>
      <c r="L132" s="981">
        <v>23469.417680000002</v>
      </c>
      <c r="M132" s="981">
        <v>2005.7695999999999</v>
      </c>
      <c r="N132" s="981">
        <v>46.437650000000005</v>
      </c>
      <c r="O132" s="981">
        <v>2052.2072499999999</v>
      </c>
      <c r="P132" s="981">
        <v>28011.080040000001</v>
      </c>
      <c r="Q132" s="981">
        <v>3880.6855800000003</v>
      </c>
      <c r="R132" s="982">
        <v>31891.765620000002</v>
      </c>
    </row>
    <row r="133" spans="1:18">
      <c r="A133" s="339"/>
      <c r="B133" s="339"/>
      <c r="C133" s="984" t="s">
        <v>246</v>
      </c>
      <c r="D133" s="985">
        <v>179542.31863999998</v>
      </c>
      <c r="E133" s="417">
        <v>9837.1373700000004</v>
      </c>
      <c r="F133" s="417">
        <v>189379.45600999999</v>
      </c>
      <c r="G133" s="417">
        <v>23189.387559999999</v>
      </c>
      <c r="H133" s="417">
        <v>2388.5680200000002</v>
      </c>
      <c r="I133" s="417">
        <v>25577.955580000002</v>
      </c>
      <c r="J133" s="417">
        <v>74048.218110000002</v>
      </c>
      <c r="K133" s="417">
        <v>6956.915</v>
      </c>
      <c r="L133" s="417">
        <v>81005.133109999995</v>
      </c>
      <c r="M133" s="417">
        <v>11040.6167</v>
      </c>
      <c r="N133" s="417">
        <v>2803.0191799999998</v>
      </c>
      <c r="O133" s="417">
        <v>13843.635880000002</v>
      </c>
      <c r="P133" s="417">
        <v>108278.22236999999</v>
      </c>
      <c r="Q133" s="417">
        <v>12148.502199999999</v>
      </c>
      <c r="R133" s="986">
        <v>120426.72457000001</v>
      </c>
    </row>
    <row r="134" spans="1:18">
      <c r="A134" s="339"/>
      <c r="B134" s="334" t="s">
        <v>248</v>
      </c>
      <c r="C134" s="334" t="s">
        <v>248</v>
      </c>
      <c r="D134" s="980">
        <v>182470.91050999999</v>
      </c>
      <c r="E134" s="981">
        <v>707.75549000000001</v>
      </c>
      <c r="F134" s="981">
        <v>183178.666</v>
      </c>
      <c r="G134" s="981">
        <v>14657.911179999999</v>
      </c>
      <c r="H134" s="981">
        <v>2181.56097</v>
      </c>
      <c r="I134" s="981">
        <v>16839.472149999998</v>
      </c>
      <c r="J134" s="981">
        <v>86300.514479999998</v>
      </c>
      <c r="K134" s="981">
        <v>24168.475229999996</v>
      </c>
      <c r="L134" s="981">
        <v>110468.98970999999</v>
      </c>
      <c r="M134" s="981">
        <v>47083.088070000005</v>
      </c>
      <c r="N134" s="981">
        <v>5094.6945999999998</v>
      </c>
      <c r="O134" s="981">
        <v>52177.782670000001</v>
      </c>
      <c r="P134" s="981">
        <v>148041.51373000001</v>
      </c>
      <c r="Q134" s="981">
        <v>31444.730799999998</v>
      </c>
      <c r="R134" s="982">
        <v>179486.24453</v>
      </c>
    </row>
    <row r="135" spans="1:18">
      <c r="A135" s="339"/>
      <c r="B135" s="334" t="s">
        <v>249</v>
      </c>
      <c r="C135" s="334" t="s">
        <v>250</v>
      </c>
      <c r="D135" s="980">
        <v>101415.06328</v>
      </c>
      <c r="E135" s="981">
        <v>11640.051140000001</v>
      </c>
      <c r="F135" s="981">
        <v>113055.11442</v>
      </c>
      <c r="G135" s="981">
        <v>21773.168819999999</v>
      </c>
      <c r="H135" s="981">
        <v>9636.9414399999987</v>
      </c>
      <c r="I135" s="981">
        <v>31410.110259999998</v>
      </c>
      <c r="J135" s="981">
        <v>71418.162429999997</v>
      </c>
      <c r="K135" s="981">
        <v>13641.18189</v>
      </c>
      <c r="L135" s="981">
        <v>85059.344319999989</v>
      </c>
      <c r="M135" s="981">
        <v>21755.355390000001</v>
      </c>
      <c r="N135" s="981">
        <v>8637.66122</v>
      </c>
      <c r="O135" s="981">
        <v>30393.016609999999</v>
      </c>
      <c r="P135" s="981">
        <v>114946.68663999999</v>
      </c>
      <c r="Q135" s="981">
        <v>31915.78455</v>
      </c>
      <c r="R135" s="982">
        <v>146862.47119000001</v>
      </c>
    </row>
    <row r="136" spans="1:18">
      <c r="A136" s="339"/>
      <c r="B136" s="334" t="s">
        <v>392</v>
      </c>
      <c r="C136" s="334" t="s">
        <v>392</v>
      </c>
      <c r="D136" s="980">
        <v>30149.99438</v>
      </c>
      <c r="E136" s="981">
        <v>0</v>
      </c>
      <c r="F136" s="981">
        <v>30149.99438</v>
      </c>
      <c r="G136" s="981">
        <v>0</v>
      </c>
      <c r="H136" s="981">
        <v>0</v>
      </c>
      <c r="I136" s="981">
        <v>0</v>
      </c>
      <c r="J136" s="981">
        <v>1310.80539</v>
      </c>
      <c r="K136" s="981">
        <v>12.36416</v>
      </c>
      <c r="L136" s="981">
        <v>1323.1695500000001</v>
      </c>
      <c r="M136" s="981">
        <v>2229.9040499999996</v>
      </c>
      <c r="N136" s="981">
        <v>0</v>
      </c>
      <c r="O136" s="981">
        <v>2229.9040499999996</v>
      </c>
      <c r="P136" s="981">
        <v>3540.7094399999996</v>
      </c>
      <c r="Q136" s="981">
        <v>12.36416</v>
      </c>
      <c r="R136" s="982">
        <v>3553.0736000000002</v>
      </c>
    </row>
    <row r="137" spans="1:18">
      <c r="A137" s="334" t="s">
        <v>951</v>
      </c>
      <c r="B137" s="983"/>
      <c r="C137" s="983"/>
      <c r="D137" s="980">
        <v>4176255.9331599995</v>
      </c>
      <c r="E137" s="981">
        <v>165392.88949999999</v>
      </c>
      <c r="F137" s="981">
        <v>4341648.8226600001</v>
      </c>
      <c r="G137" s="981">
        <v>828103.06709999975</v>
      </c>
      <c r="H137" s="981">
        <v>135927.49731000001</v>
      </c>
      <c r="I137" s="981">
        <v>964030.56441000022</v>
      </c>
      <c r="J137" s="981">
        <v>1520022.3670400002</v>
      </c>
      <c r="K137" s="981">
        <v>389144.64211999992</v>
      </c>
      <c r="L137" s="981">
        <v>1909167.0091600001</v>
      </c>
      <c r="M137" s="981">
        <v>555637.27425000002</v>
      </c>
      <c r="N137" s="981">
        <v>244687.78827000002</v>
      </c>
      <c r="O137" s="981">
        <v>800325.06252000004</v>
      </c>
      <c r="P137" s="981">
        <v>2903762.7083899993</v>
      </c>
      <c r="Q137" s="981">
        <v>769759.9277</v>
      </c>
      <c r="R137" s="982">
        <v>3673522.6360900002</v>
      </c>
    </row>
    <row r="138" spans="1:18">
      <c r="A138" s="334" t="s">
        <v>14</v>
      </c>
      <c r="B138" s="334" t="s">
        <v>393</v>
      </c>
      <c r="C138" s="334" t="s">
        <v>394</v>
      </c>
      <c r="D138" s="980">
        <v>38159.24568</v>
      </c>
      <c r="E138" s="981">
        <v>0</v>
      </c>
      <c r="F138" s="981">
        <v>38159.24568</v>
      </c>
      <c r="G138" s="981">
        <v>0</v>
      </c>
      <c r="H138" s="981">
        <v>0</v>
      </c>
      <c r="I138" s="981">
        <v>0</v>
      </c>
      <c r="J138" s="981">
        <v>1236.2065299999999</v>
      </c>
      <c r="K138" s="981">
        <v>5.8945299999999996</v>
      </c>
      <c r="L138" s="981">
        <v>1242.10106</v>
      </c>
      <c r="M138" s="981">
        <v>1121.7995900000001</v>
      </c>
      <c r="N138" s="981">
        <v>0</v>
      </c>
      <c r="O138" s="981">
        <v>1121.7995900000001</v>
      </c>
      <c r="P138" s="981">
        <v>2358.00612</v>
      </c>
      <c r="Q138" s="981">
        <v>5.8945299999999996</v>
      </c>
      <c r="R138" s="982">
        <v>2363.90065</v>
      </c>
    </row>
    <row r="139" spans="1:18">
      <c r="A139" s="339"/>
      <c r="B139" s="334" t="s">
        <v>251</v>
      </c>
      <c r="C139" s="334" t="s">
        <v>251</v>
      </c>
      <c r="D139" s="980">
        <v>243535.91597999999</v>
      </c>
      <c r="E139" s="981">
        <v>2102.2583200000004</v>
      </c>
      <c r="F139" s="981">
        <v>245638.17429999998</v>
      </c>
      <c r="G139" s="981">
        <v>28767.229670000001</v>
      </c>
      <c r="H139" s="981">
        <v>1834.4929399999999</v>
      </c>
      <c r="I139" s="981">
        <v>30601.722610000001</v>
      </c>
      <c r="J139" s="981">
        <v>140915.89545999997</v>
      </c>
      <c r="K139" s="981">
        <v>21282.378120000001</v>
      </c>
      <c r="L139" s="981">
        <v>162198.27358000001</v>
      </c>
      <c r="M139" s="981">
        <v>30446.009610000001</v>
      </c>
      <c r="N139" s="981">
        <v>2833.5871799999995</v>
      </c>
      <c r="O139" s="981">
        <v>33279.596790000003</v>
      </c>
      <c r="P139" s="981">
        <v>200129.13474000001</v>
      </c>
      <c r="Q139" s="981">
        <v>25950.458240000004</v>
      </c>
      <c r="R139" s="982">
        <v>226079.59297999999</v>
      </c>
    </row>
    <row r="140" spans="1:18">
      <c r="A140" s="339"/>
      <c r="B140" s="334" t="s">
        <v>395</v>
      </c>
      <c r="C140" s="334" t="s">
        <v>395</v>
      </c>
      <c r="D140" s="980">
        <v>65129.949919999999</v>
      </c>
      <c r="E140" s="981">
        <v>0</v>
      </c>
      <c r="F140" s="981">
        <v>65129.949919999999</v>
      </c>
      <c r="G140" s="981">
        <v>0</v>
      </c>
      <c r="H140" s="981">
        <v>0</v>
      </c>
      <c r="I140" s="981">
        <v>0</v>
      </c>
      <c r="J140" s="981">
        <v>1555.7488600000001</v>
      </c>
      <c r="K140" s="981">
        <v>1431.7907299999999</v>
      </c>
      <c r="L140" s="981">
        <v>2987.5395899999999</v>
      </c>
      <c r="M140" s="981">
        <v>2051.9332800000002</v>
      </c>
      <c r="N140" s="981">
        <v>0</v>
      </c>
      <c r="O140" s="981">
        <v>2051.9332800000002</v>
      </c>
      <c r="P140" s="981">
        <v>3607.6821400000003</v>
      </c>
      <c r="Q140" s="981">
        <v>1431.7907299999999</v>
      </c>
      <c r="R140" s="982">
        <v>5039.4728700000005</v>
      </c>
    </row>
    <row r="141" spans="1:18">
      <c r="A141" s="339"/>
      <c r="B141" s="334" t="s">
        <v>252</v>
      </c>
      <c r="C141" s="334" t="s">
        <v>253</v>
      </c>
      <c r="D141" s="980">
        <v>126261.59353999999</v>
      </c>
      <c r="E141" s="981">
        <v>145.13191</v>
      </c>
      <c r="F141" s="981">
        <v>126406.72545</v>
      </c>
      <c r="G141" s="981">
        <v>13428.90158</v>
      </c>
      <c r="H141" s="981">
        <v>6497.3754200000003</v>
      </c>
      <c r="I141" s="981">
        <v>19926.276999999998</v>
      </c>
      <c r="J141" s="981">
        <v>66735.969230000002</v>
      </c>
      <c r="K141" s="981">
        <v>6954.6160799999998</v>
      </c>
      <c r="L141" s="981">
        <v>73690.585310000009</v>
      </c>
      <c r="M141" s="981">
        <v>6287.1416899999995</v>
      </c>
      <c r="N141" s="981">
        <v>92.265460000000004</v>
      </c>
      <c r="O141" s="981">
        <v>6379.40715</v>
      </c>
      <c r="P141" s="981">
        <v>86452.012499999997</v>
      </c>
      <c r="Q141" s="981">
        <v>13544.256960000001</v>
      </c>
      <c r="R141" s="982">
        <v>99996.26946000001</v>
      </c>
    </row>
    <row r="142" spans="1:18">
      <c r="A142" s="339"/>
      <c r="B142" s="334" t="s">
        <v>254</v>
      </c>
      <c r="C142" s="334" t="s">
        <v>255</v>
      </c>
      <c r="D142" s="980">
        <v>117310.01299</v>
      </c>
      <c r="E142" s="981">
        <v>27.970130000000001</v>
      </c>
      <c r="F142" s="981">
        <v>117337.98312</v>
      </c>
      <c r="G142" s="981">
        <v>11520.637650000001</v>
      </c>
      <c r="H142" s="981">
        <v>1093.5334499999999</v>
      </c>
      <c r="I142" s="981">
        <v>12614.171100000001</v>
      </c>
      <c r="J142" s="981">
        <v>49934.432240000002</v>
      </c>
      <c r="K142" s="981">
        <v>5130.3075799999988</v>
      </c>
      <c r="L142" s="981">
        <v>55064.739820000003</v>
      </c>
      <c r="M142" s="981">
        <v>7614.4169099999999</v>
      </c>
      <c r="N142" s="981">
        <v>122.46257</v>
      </c>
      <c r="O142" s="981">
        <v>7736.8794800000005</v>
      </c>
      <c r="P142" s="981">
        <v>69069.486800000013</v>
      </c>
      <c r="Q142" s="981">
        <v>6346.3035999999993</v>
      </c>
      <c r="R142" s="982">
        <v>75415.790400000013</v>
      </c>
    </row>
    <row r="143" spans="1:18">
      <c r="A143" s="339"/>
      <c r="B143" s="339"/>
      <c r="C143" s="984" t="s">
        <v>396</v>
      </c>
      <c r="D143" s="985">
        <v>102545.49502000002</v>
      </c>
      <c r="E143" s="417">
        <v>0</v>
      </c>
      <c r="F143" s="417">
        <v>102545.49502000002</v>
      </c>
      <c r="G143" s="417">
        <v>52.34686</v>
      </c>
      <c r="H143" s="417">
        <v>0.10452</v>
      </c>
      <c r="I143" s="417">
        <v>52.45138</v>
      </c>
      <c r="J143" s="417">
        <v>4570.9971899999991</v>
      </c>
      <c r="K143" s="417">
        <v>124.98914000000001</v>
      </c>
      <c r="L143" s="417">
        <v>4695.9863299999997</v>
      </c>
      <c r="M143" s="417">
        <v>7265.9711600000001</v>
      </c>
      <c r="N143" s="417">
        <v>115.61516999999999</v>
      </c>
      <c r="O143" s="417">
        <v>7381.5863300000001</v>
      </c>
      <c r="P143" s="417">
        <v>11889.315209999999</v>
      </c>
      <c r="Q143" s="417">
        <v>240.70883000000001</v>
      </c>
      <c r="R143" s="986">
        <v>12130.024039999998</v>
      </c>
    </row>
    <row r="144" spans="1:18">
      <c r="A144" s="339"/>
      <c r="B144" s="339"/>
      <c r="C144" s="984" t="s">
        <v>254</v>
      </c>
      <c r="D144" s="985">
        <v>6947892.5017799996</v>
      </c>
      <c r="E144" s="417">
        <v>1367309.9163499998</v>
      </c>
      <c r="F144" s="417">
        <v>8315202.418130002</v>
      </c>
      <c r="G144" s="417">
        <v>1335955.8197400004</v>
      </c>
      <c r="H144" s="417">
        <v>764494.3968000001</v>
      </c>
      <c r="I144" s="417">
        <v>2100450.2165399999</v>
      </c>
      <c r="J144" s="417">
        <v>2400189.1297799996</v>
      </c>
      <c r="K144" s="417">
        <v>1238498.5367100004</v>
      </c>
      <c r="L144" s="417">
        <v>3638687.6664900002</v>
      </c>
      <c r="M144" s="417">
        <v>1225120.9757200005</v>
      </c>
      <c r="N144" s="417">
        <v>552786.86632999987</v>
      </c>
      <c r="O144" s="417">
        <v>1777907.8420500006</v>
      </c>
      <c r="P144" s="417">
        <v>4961265.9252399998</v>
      </c>
      <c r="Q144" s="417">
        <v>2555779.7998400005</v>
      </c>
      <c r="R144" s="986">
        <v>7517045.7250800012</v>
      </c>
    </row>
    <row r="145" spans="1:18">
      <c r="A145" s="339"/>
      <c r="B145" s="339"/>
      <c r="C145" s="984" t="s">
        <v>397</v>
      </c>
      <c r="D145" s="985">
        <v>30544.826120000002</v>
      </c>
      <c r="E145" s="417">
        <v>0</v>
      </c>
      <c r="F145" s="417">
        <v>30544.826120000002</v>
      </c>
      <c r="G145" s="417">
        <v>0</v>
      </c>
      <c r="H145" s="417">
        <v>0</v>
      </c>
      <c r="I145" s="417">
        <v>0</v>
      </c>
      <c r="J145" s="417">
        <v>1964.0380500000001</v>
      </c>
      <c r="K145" s="417">
        <v>95.661369999999991</v>
      </c>
      <c r="L145" s="417">
        <v>2059.6994199999999</v>
      </c>
      <c r="M145" s="417">
        <v>1883.49278</v>
      </c>
      <c r="N145" s="417">
        <v>55.634999999999998</v>
      </c>
      <c r="O145" s="417">
        <v>1939.12778</v>
      </c>
      <c r="P145" s="417">
        <v>3847.5308300000002</v>
      </c>
      <c r="Q145" s="417">
        <v>151.29637</v>
      </c>
      <c r="R145" s="986">
        <v>3998.8272000000002</v>
      </c>
    </row>
    <row r="146" spans="1:18">
      <c r="A146" s="339"/>
      <c r="B146" s="334" t="s">
        <v>398</v>
      </c>
      <c r="C146" s="334" t="s">
        <v>398</v>
      </c>
      <c r="D146" s="980">
        <v>57977.224820000003</v>
      </c>
      <c r="E146" s="981">
        <v>0</v>
      </c>
      <c r="F146" s="981">
        <v>57977.224820000003</v>
      </c>
      <c r="G146" s="981">
        <v>0</v>
      </c>
      <c r="H146" s="981">
        <v>0</v>
      </c>
      <c r="I146" s="981">
        <v>0</v>
      </c>
      <c r="J146" s="981">
        <v>2049.5891999999999</v>
      </c>
      <c r="K146" s="981">
        <v>42.050069999999998</v>
      </c>
      <c r="L146" s="981">
        <v>2091.6392700000001</v>
      </c>
      <c r="M146" s="981">
        <v>2460.1951600000002</v>
      </c>
      <c r="N146" s="981">
        <v>9.4510900000000007</v>
      </c>
      <c r="O146" s="981">
        <v>2469.6462499999998</v>
      </c>
      <c r="P146" s="981">
        <v>4509.7843600000006</v>
      </c>
      <c r="Q146" s="981">
        <v>51.501160000000006</v>
      </c>
      <c r="R146" s="982">
        <v>4561.2855199999995</v>
      </c>
    </row>
    <row r="147" spans="1:18">
      <c r="A147" s="339"/>
      <c r="B147" s="334" t="s">
        <v>256</v>
      </c>
      <c r="C147" s="334" t="s">
        <v>256</v>
      </c>
      <c r="D147" s="980">
        <v>150158.08194</v>
      </c>
      <c r="E147" s="981">
        <v>4013.6674699999999</v>
      </c>
      <c r="F147" s="981">
        <v>154171.74940999999</v>
      </c>
      <c r="G147" s="981">
        <v>17451.051809999997</v>
      </c>
      <c r="H147" s="981">
        <v>2224.0492199999999</v>
      </c>
      <c r="I147" s="981">
        <v>19675.101030000002</v>
      </c>
      <c r="J147" s="981">
        <v>77133.085039999991</v>
      </c>
      <c r="K147" s="981">
        <v>17649.217150000004</v>
      </c>
      <c r="L147" s="981">
        <v>94782.302190000002</v>
      </c>
      <c r="M147" s="981">
        <v>30864.56335</v>
      </c>
      <c r="N147" s="981">
        <v>9495.8276900000001</v>
      </c>
      <c r="O147" s="981">
        <v>40360.391040000002</v>
      </c>
      <c r="P147" s="981">
        <v>125448.70020000001</v>
      </c>
      <c r="Q147" s="981">
        <v>29369.094060000003</v>
      </c>
      <c r="R147" s="982">
        <v>154817.79426</v>
      </c>
    </row>
    <row r="148" spans="1:18">
      <c r="A148" s="339"/>
      <c r="B148" s="334" t="s">
        <v>399</v>
      </c>
      <c r="C148" s="334" t="s">
        <v>399</v>
      </c>
      <c r="D148" s="980">
        <v>15281.08388</v>
      </c>
      <c r="E148" s="981">
        <v>0</v>
      </c>
      <c r="F148" s="981">
        <v>15281.08388</v>
      </c>
      <c r="G148" s="981">
        <v>0</v>
      </c>
      <c r="H148" s="981">
        <v>0</v>
      </c>
      <c r="I148" s="981">
        <v>0</v>
      </c>
      <c r="J148" s="981">
        <v>706.76164000000006</v>
      </c>
      <c r="K148" s="981">
        <v>1.1904100000000002</v>
      </c>
      <c r="L148" s="981">
        <v>707.9520500000001</v>
      </c>
      <c r="M148" s="981">
        <v>892.26410999999996</v>
      </c>
      <c r="N148" s="981">
        <v>55.2684</v>
      </c>
      <c r="O148" s="981">
        <v>947.53251</v>
      </c>
      <c r="P148" s="981">
        <v>1599.02575</v>
      </c>
      <c r="Q148" s="981">
        <v>56.458810000000007</v>
      </c>
      <c r="R148" s="982">
        <v>1655.4845600000001</v>
      </c>
    </row>
    <row r="149" spans="1:18">
      <c r="A149" s="339"/>
      <c r="B149" s="334" t="s">
        <v>324</v>
      </c>
      <c r="C149" s="334" t="s">
        <v>325</v>
      </c>
      <c r="D149" s="980">
        <v>2239.8232499999999</v>
      </c>
      <c r="E149" s="981">
        <v>3.5749999999999997E-2</v>
      </c>
      <c r="F149" s="981">
        <v>2239.8589999999999</v>
      </c>
      <c r="G149" s="981">
        <v>9787.7197400000005</v>
      </c>
      <c r="H149" s="981">
        <v>738.84706000000006</v>
      </c>
      <c r="I149" s="981">
        <v>10526.566800000001</v>
      </c>
      <c r="J149" s="981">
        <v>82884.717099999994</v>
      </c>
      <c r="K149" s="981">
        <v>20241.912559999997</v>
      </c>
      <c r="L149" s="981">
        <v>103126.62965999999</v>
      </c>
      <c r="M149" s="981">
        <v>31100.527260000003</v>
      </c>
      <c r="N149" s="981">
        <v>479.03578999999996</v>
      </c>
      <c r="O149" s="981">
        <v>31579.563050000001</v>
      </c>
      <c r="P149" s="981">
        <v>123772.9641</v>
      </c>
      <c r="Q149" s="981">
        <v>21459.795409999995</v>
      </c>
      <c r="R149" s="982">
        <v>145232.75951</v>
      </c>
    </row>
    <row r="150" spans="1:18">
      <c r="A150" s="334" t="s">
        <v>952</v>
      </c>
      <c r="B150" s="983"/>
      <c r="C150" s="983"/>
      <c r="D150" s="980">
        <v>7897035.7549199993</v>
      </c>
      <c r="E150" s="981">
        <v>1373598.9799299999</v>
      </c>
      <c r="F150" s="981">
        <v>9270634.7348500025</v>
      </c>
      <c r="G150" s="981">
        <v>1416963.7070500003</v>
      </c>
      <c r="H150" s="981">
        <v>776882.79941000009</v>
      </c>
      <c r="I150" s="981">
        <v>2193846.5064599998</v>
      </c>
      <c r="J150" s="981">
        <v>2829876.5703199995</v>
      </c>
      <c r="K150" s="981">
        <v>1311458.5444500004</v>
      </c>
      <c r="L150" s="981">
        <v>4141335.1147700003</v>
      </c>
      <c r="M150" s="981">
        <v>1347109.2906200003</v>
      </c>
      <c r="N150" s="981">
        <v>566046.01467999991</v>
      </c>
      <c r="O150" s="981">
        <v>1913155.3053000004</v>
      </c>
      <c r="P150" s="981">
        <v>5593949.5679899994</v>
      </c>
      <c r="Q150" s="981">
        <v>2654387.3585399999</v>
      </c>
      <c r="R150" s="982">
        <v>8248336.9265300017</v>
      </c>
    </row>
    <row r="151" spans="1:18">
      <c r="A151" s="334" t="s">
        <v>15</v>
      </c>
      <c r="B151" s="334" t="s">
        <v>257</v>
      </c>
      <c r="C151" s="334" t="s">
        <v>400</v>
      </c>
      <c r="D151" s="980">
        <v>25962.850100000003</v>
      </c>
      <c r="E151" s="981">
        <v>0</v>
      </c>
      <c r="F151" s="981">
        <v>25962.850100000003</v>
      </c>
      <c r="G151" s="981">
        <v>0</v>
      </c>
      <c r="H151" s="981">
        <v>0</v>
      </c>
      <c r="I151" s="981">
        <v>0</v>
      </c>
      <c r="J151" s="981">
        <v>1090.95162</v>
      </c>
      <c r="K151" s="981">
        <v>14.22922</v>
      </c>
      <c r="L151" s="981">
        <v>1105.18084</v>
      </c>
      <c r="M151" s="981">
        <v>1298.5192400000001</v>
      </c>
      <c r="N151" s="981">
        <v>0</v>
      </c>
      <c r="O151" s="981">
        <v>1298.5192400000001</v>
      </c>
      <c r="P151" s="981">
        <v>2389.4708600000004</v>
      </c>
      <c r="Q151" s="981">
        <v>14.22922</v>
      </c>
      <c r="R151" s="982">
        <v>2403.7000800000001</v>
      </c>
    </row>
    <row r="152" spans="1:18">
      <c r="A152" s="339"/>
      <c r="B152" s="339"/>
      <c r="C152" s="984" t="s">
        <v>257</v>
      </c>
      <c r="D152" s="985">
        <v>4408608.9179000007</v>
      </c>
      <c r="E152" s="417">
        <v>370842.04877999995</v>
      </c>
      <c r="F152" s="417">
        <v>4779450.9666799996</v>
      </c>
      <c r="G152" s="417">
        <v>536740.48154000007</v>
      </c>
      <c r="H152" s="417">
        <v>274762.03279000003</v>
      </c>
      <c r="I152" s="417">
        <v>811502.51433000015</v>
      </c>
      <c r="J152" s="417">
        <v>1189291.57222</v>
      </c>
      <c r="K152" s="417">
        <v>430992.81876999995</v>
      </c>
      <c r="L152" s="417">
        <v>1620284.3909899998</v>
      </c>
      <c r="M152" s="417">
        <v>543266.51308000006</v>
      </c>
      <c r="N152" s="417">
        <v>299441.9924600001</v>
      </c>
      <c r="O152" s="417">
        <v>842708.50553999969</v>
      </c>
      <c r="P152" s="417">
        <v>2269298.5668399995</v>
      </c>
      <c r="Q152" s="417">
        <v>1005196.8440199998</v>
      </c>
      <c r="R152" s="986">
        <v>3274495.4108600002</v>
      </c>
    </row>
    <row r="153" spans="1:18">
      <c r="A153" s="339"/>
      <c r="B153" s="339"/>
      <c r="C153" s="984" t="s">
        <v>258</v>
      </c>
      <c r="D153" s="985">
        <v>230268.14201000001</v>
      </c>
      <c r="E153" s="417">
        <v>8561.4711700000007</v>
      </c>
      <c r="F153" s="417">
        <v>238829.61318000001</v>
      </c>
      <c r="G153" s="417">
        <v>34420.067889999998</v>
      </c>
      <c r="H153" s="417">
        <v>5653.0431999999992</v>
      </c>
      <c r="I153" s="417">
        <v>40073.111089999999</v>
      </c>
      <c r="J153" s="417">
        <v>59881.383979999999</v>
      </c>
      <c r="K153" s="417">
        <v>7354.9092699999992</v>
      </c>
      <c r="L153" s="417">
        <v>67236.293250000002</v>
      </c>
      <c r="M153" s="417">
        <v>11332.03076</v>
      </c>
      <c r="N153" s="417">
        <v>1710.0329100000001</v>
      </c>
      <c r="O153" s="417">
        <v>13042.06367</v>
      </c>
      <c r="P153" s="417">
        <v>105633.48263000001</v>
      </c>
      <c r="Q153" s="417">
        <v>14717.985379999998</v>
      </c>
      <c r="R153" s="986">
        <v>120351.46801000003</v>
      </c>
    </row>
    <row r="154" spans="1:18">
      <c r="A154" s="339"/>
      <c r="B154" s="339"/>
      <c r="C154" s="984" t="s">
        <v>56</v>
      </c>
      <c r="D154" s="985">
        <v>62039.658920000002</v>
      </c>
      <c r="E154" s="417">
        <v>0</v>
      </c>
      <c r="F154" s="417">
        <v>62039.658920000002</v>
      </c>
      <c r="G154" s="417">
        <v>4.6600000000000001E-3</v>
      </c>
      <c r="H154" s="417">
        <v>0</v>
      </c>
      <c r="I154" s="417">
        <v>4.6600000000000001E-3</v>
      </c>
      <c r="J154" s="417">
        <v>2308.5074100000002</v>
      </c>
      <c r="K154" s="417">
        <v>44.65504</v>
      </c>
      <c r="L154" s="417">
        <v>2353.1624500000003</v>
      </c>
      <c r="M154" s="417">
        <v>2052.1609800000001</v>
      </c>
      <c r="N154" s="417">
        <v>4.6415899999999999</v>
      </c>
      <c r="O154" s="417">
        <v>2056.8025700000003</v>
      </c>
      <c r="P154" s="417">
        <v>4360.6730500000003</v>
      </c>
      <c r="Q154" s="417">
        <v>49.296630000000007</v>
      </c>
      <c r="R154" s="986">
        <v>4409.9696800000002</v>
      </c>
    </row>
    <row r="155" spans="1:18">
      <c r="A155" s="339"/>
      <c r="B155" s="339"/>
      <c r="C155" s="984" t="s">
        <v>401</v>
      </c>
      <c r="D155" s="985">
        <v>25308.07285</v>
      </c>
      <c r="E155" s="417">
        <v>0</v>
      </c>
      <c r="F155" s="417">
        <v>25308.07285</v>
      </c>
      <c r="G155" s="417">
        <v>0</v>
      </c>
      <c r="H155" s="417">
        <v>0</v>
      </c>
      <c r="I155" s="417">
        <v>0</v>
      </c>
      <c r="J155" s="417">
        <v>233.87509</v>
      </c>
      <c r="K155" s="417">
        <v>0.32782</v>
      </c>
      <c r="L155" s="417">
        <v>234.20291</v>
      </c>
      <c r="M155" s="417">
        <v>198.60166000000001</v>
      </c>
      <c r="N155" s="417">
        <v>0</v>
      </c>
      <c r="O155" s="417">
        <v>198.60166000000001</v>
      </c>
      <c r="P155" s="417">
        <v>432.47674999999998</v>
      </c>
      <c r="Q155" s="417">
        <v>0.32782</v>
      </c>
      <c r="R155" s="986">
        <v>432.80457000000001</v>
      </c>
    </row>
    <row r="156" spans="1:18">
      <c r="A156" s="339"/>
      <c r="B156" s="339"/>
      <c r="C156" s="984" t="s">
        <v>402</v>
      </c>
      <c r="D156" s="985">
        <v>23687.120460000002</v>
      </c>
      <c r="E156" s="417">
        <v>0</v>
      </c>
      <c r="F156" s="417">
        <v>23687.120460000002</v>
      </c>
      <c r="G156" s="417">
        <v>0</v>
      </c>
      <c r="H156" s="417">
        <v>0</v>
      </c>
      <c r="I156" s="417">
        <v>0</v>
      </c>
      <c r="J156" s="417">
        <v>343.93227000000002</v>
      </c>
      <c r="K156" s="417">
        <v>0.24593000000000001</v>
      </c>
      <c r="L156" s="417">
        <v>344.1782</v>
      </c>
      <c r="M156" s="417">
        <v>241.74356</v>
      </c>
      <c r="N156" s="417">
        <v>0</v>
      </c>
      <c r="O156" s="417">
        <v>241.74356</v>
      </c>
      <c r="P156" s="417">
        <v>585.67583000000002</v>
      </c>
      <c r="Q156" s="417">
        <v>0.24593000000000001</v>
      </c>
      <c r="R156" s="986">
        <v>585.92176000000006</v>
      </c>
    </row>
    <row r="157" spans="1:18">
      <c r="A157" s="339"/>
      <c r="B157" s="339"/>
      <c r="C157" s="984" t="s">
        <v>403</v>
      </c>
      <c r="D157" s="985">
        <v>9038.6408699999993</v>
      </c>
      <c r="E157" s="417">
        <v>0</v>
      </c>
      <c r="F157" s="417">
        <v>9038.6408699999993</v>
      </c>
      <c r="G157" s="417">
        <v>0</v>
      </c>
      <c r="H157" s="417">
        <v>0</v>
      </c>
      <c r="I157" s="417">
        <v>0</v>
      </c>
      <c r="J157" s="417">
        <v>62.90258</v>
      </c>
      <c r="K157" s="417">
        <v>1.7399999999999999E-2</v>
      </c>
      <c r="L157" s="417">
        <v>62.919980000000002</v>
      </c>
      <c r="M157" s="417">
        <v>1.523E-2</v>
      </c>
      <c r="N157" s="417">
        <v>0</v>
      </c>
      <c r="O157" s="417">
        <v>1.523E-2</v>
      </c>
      <c r="P157" s="417">
        <v>62.917810000000003</v>
      </c>
      <c r="Q157" s="417">
        <v>1.7399999999999999E-2</v>
      </c>
      <c r="R157" s="986">
        <v>62.935209999999998</v>
      </c>
    </row>
    <row r="158" spans="1:18">
      <c r="A158" s="339"/>
      <c r="B158" s="339"/>
      <c r="C158" s="984" t="s">
        <v>404</v>
      </c>
      <c r="D158" s="985">
        <v>13486.498589999999</v>
      </c>
      <c r="E158" s="417">
        <v>0</v>
      </c>
      <c r="F158" s="417">
        <v>13486.498589999999</v>
      </c>
      <c r="G158" s="417">
        <v>0</v>
      </c>
      <c r="H158" s="417">
        <v>0</v>
      </c>
      <c r="I158" s="417">
        <v>0</v>
      </c>
      <c r="J158" s="417">
        <v>146.88289</v>
      </c>
      <c r="K158" s="417">
        <v>2.6780000000000002E-2</v>
      </c>
      <c r="L158" s="417">
        <v>146.90967000000001</v>
      </c>
      <c r="M158" s="417">
        <v>110.26055000000001</v>
      </c>
      <c r="N158" s="417">
        <v>0</v>
      </c>
      <c r="O158" s="417">
        <v>110.26055000000001</v>
      </c>
      <c r="P158" s="417">
        <v>257.14344</v>
      </c>
      <c r="Q158" s="417">
        <v>2.6780000000000002E-2</v>
      </c>
      <c r="R158" s="986">
        <v>257.17022000000003</v>
      </c>
    </row>
    <row r="159" spans="1:18">
      <c r="A159" s="339"/>
      <c r="B159" s="334" t="s">
        <v>15</v>
      </c>
      <c r="C159" s="334" t="s">
        <v>15</v>
      </c>
      <c r="D159" s="980">
        <v>221328.82433999999</v>
      </c>
      <c r="E159" s="981">
        <v>1243.66167</v>
      </c>
      <c r="F159" s="981">
        <v>222572.48601000002</v>
      </c>
      <c r="G159" s="981">
        <v>13426.188079999998</v>
      </c>
      <c r="H159" s="981">
        <v>5880.3539099999998</v>
      </c>
      <c r="I159" s="981">
        <v>19306.541990000002</v>
      </c>
      <c r="J159" s="981">
        <v>84594.831199999986</v>
      </c>
      <c r="K159" s="981">
        <v>19179.75416</v>
      </c>
      <c r="L159" s="981">
        <v>103774.58536</v>
      </c>
      <c r="M159" s="981">
        <v>13073.380139999999</v>
      </c>
      <c r="N159" s="981">
        <v>2470.8797600000003</v>
      </c>
      <c r="O159" s="981">
        <v>15544.259900000001</v>
      </c>
      <c r="P159" s="981">
        <v>111094.39942</v>
      </c>
      <c r="Q159" s="981">
        <v>27530.987829999998</v>
      </c>
      <c r="R159" s="982">
        <v>138625.38725</v>
      </c>
    </row>
    <row r="160" spans="1:18">
      <c r="A160" s="339"/>
      <c r="B160" s="339"/>
      <c r="C160" s="984" t="s">
        <v>405</v>
      </c>
      <c r="D160" s="985">
        <v>60671.79249</v>
      </c>
      <c r="E160" s="417">
        <v>0</v>
      </c>
      <c r="F160" s="417">
        <v>60671.79249</v>
      </c>
      <c r="G160" s="417">
        <v>0.24881</v>
      </c>
      <c r="H160" s="417">
        <v>0.56242999999999999</v>
      </c>
      <c r="I160" s="417">
        <v>0.81123999999999996</v>
      </c>
      <c r="J160" s="417">
        <v>973.88003000000003</v>
      </c>
      <c r="K160" s="417">
        <v>11.333299999999999</v>
      </c>
      <c r="L160" s="417">
        <v>985.21332999999993</v>
      </c>
      <c r="M160" s="417">
        <v>1287.80593</v>
      </c>
      <c r="N160" s="417">
        <v>0</v>
      </c>
      <c r="O160" s="417">
        <v>1287.80593</v>
      </c>
      <c r="P160" s="417">
        <v>2261.9347699999998</v>
      </c>
      <c r="Q160" s="417">
        <v>11.89573</v>
      </c>
      <c r="R160" s="986">
        <v>2273.8305</v>
      </c>
    </row>
    <row r="161" spans="1:18">
      <c r="A161" s="339"/>
      <c r="B161" s="339"/>
      <c r="C161" s="984" t="s">
        <v>406</v>
      </c>
      <c r="D161" s="985">
        <v>22775.482250000001</v>
      </c>
      <c r="E161" s="417">
        <v>0</v>
      </c>
      <c r="F161" s="417">
        <v>22775.482250000001</v>
      </c>
      <c r="G161" s="417">
        <v>0</v>
      </c>
      <c r="H161" s="417">
        <v>0</v>
      </c>
      <c r="I161" s="417">
        <v>0</v>
      </c>
      <c r="J161" s="417">
        <v>309.14853000000005</v>
      </c>
      <c r="K161" s="417">
        <v>44.543680000000002</v>
      </c>
      <c r="L161" s="417">
        <v>353.69221000000005</v>
      </c>
      <c r="M161" s="417">
        <v>184.94377</v>
      </c>
      <c r="N161" s="417">
        <v>0</v>
      </c>
      <c r="O161" s="417">
        <v>184.94377</v>
      </c>
      <c r="P161" s="417">
        <v>494.09230000000002</v>
      </c>
      <c r="Q161" s="417">
        <v>44.543680000000002</v>
      </c>
      <c r="R161" s="986">
        <v>538.63598000000002</v>
      </c>
    </row>
    <row r="162" spans="1:18">
      <c r="A162" s="339"/>
      <c r="B162" s="339"/>
      <c r="C162" s="984" t="s">
        <v>407</v>
      </c>
      <c r="D162" s="985">
        <v>84800.350790000011</v>
      </c>
      <c r="E162" s="417">
        <v>0</v>
      </c>
      <c r="F162" s="417">
        <v>84800.350790000011</v>
      </c>
      <c r="G162" s="417">
        <v>0</v>
      </c>
      <c r="H162" s="417">
        <v>0</v>
      </c>
      <c r="I162" s="417">
        <v>0</v>
      </c>
      <c r="J162" s="417">
        <v>1543.9466399999999</v>
      </c>
      <c r="K162" s="417">
        <v>4.7893500000000007</v>
      </c>
      <c r="L162" s="417">
        <v>1548.7359899999999</v>
      </c>
      <c r="M162" s="417">
        <v>1292.15516</v>
      </c>
      <c r="N162" s="417">
        <v>0</v>
      </c>
      <c r="O162" s="417">
        <v>1292.15516</v>
      </c>
      <c r="P162" s="417">
        <v>2836.1017999999999</v>
      </c>
      <c r="Q162" s="417">
        <v>4.7893500000000007</v>
      </c>
      <c r="R162" s="986">
        <v>2840.8911499999999</v>
      </c>
    </row>
    <row r="163" spans="1:18">
      <c r="A163" s="339"/>
      <c r="B163" s="339"/>
      <c r="C163" s="984" t="s">
        <v>408</v>
      </c>
      <c r="D163" s="985">
        <v>72340.595540000009</v>
      </c>
      <c r="E163" s="417">
        <v>0</v>
      </c>
      <c r="F163" s="417">
        <v>72340.595540000009</v>
      </c>
      <c r="G163" s="417">
        <v>0</v>
      </c>
      <c r="H163" s="417">
        <v>0</v>
      </c>
      <c r="I163" s="417">
        <v>0</v>
      </c>
      <c r="J163" s="417">
        <v>614.34623999999997</v>
      </c>
      <c r="K163" s="417">
        <v>36.134300000000003</v>
      </c>
      <c r="L163" s="417">
        <v>650.48054000000002</v>
      </c>
      <c r="M163" s="417">
        <v>964.74576999999999</v>
      </c>
      <c r="N163" s="417">
        <v>0</v>
      </c>
      <c r="O163" s="417">
        <v>964.74576999999999</v>
      </c>
      <c r="P163" s="417">
        <v>1579.0920100000001</v>
      </c>
      <c r="Q163" s="417">
        <v>36.134300000000003</v>
      </c>
      <c r="R163" s="986">
        <v>1615.22631</v>
      </c>
    </row>
    <row r="164" spans="1:18">
      <c r="A164" s="339"/>
      <c r="B164" s="334" t="s">
        <v>409</v>
      </c>
      <c r="C164" s="334" t="s">
        <v>409</v>
      </c>
      <c r="D164" s="980">
        <v>30499.430899999999</v>
      </c>
      <c r="E164" s="981">
        <v>0</v>
      </c>
      <c r="F164" s="981">
        <v>30499.430899999999</v>
      </c>
      <c r="G164" s="981">
        <v>1.8865499999999999</v>
      </c>
      <c r="H164" s="981">
        <v>0</v>
      </c>
      <c r="I164" s="981">
        <v>1.8865499999999999</v>
      </c>
      <c r="J164" s="981">
        <v>1330.2049199999999</v>
      </c>
      <c r="K164" s="981">
        <v>87.22672</v>
      </c>
      <c r="L164" s="981">
        <v>1417.4316399999998</v>
      </c>
      <c r="M164" s="981">
        <v>2089.3529699999999</v>
      </c>
      <c r="N164" s="981">
        <v>0</v>
      </c>
      <c r="O164" s="981">
        <v>2089.3529699999999</v>
      </c>
      <c r="P164" s="981">
        <v>3421.4444399999998</v>
      </c>
      <c r="Q164" s="981">
        <v>87.22672</v>
      </c>
      <c r="R164" s="982">
        <v>3508.6711600000003</v>
      </c>
    </row>
    <row r="165" spans="1:18">
      <c r="A165" s="334" t="s">
        <v>953</v>
      </c>
      <c r="B165" s="983"/>
      <c r="C165" s="983"/>
      <c r="D165" s="980">
        <v>5290816.378010001</v>
      </c>
      <c r="E165" s="981">
        <v>380647.18161999999</v>
      </c>
      <c r="F165" s="981">
        <v>5671463.55963</v>
      </c>
      <c r="G165" s="981">
        <v>584588.87752999994</v>
      </c>
      <c r="H165" s="981">
        <v>286295.99233000004</v>
      </c>
      <c r="I165" s="981">
        <v>870884.86986000009</v>
      </c>
      <c r="J165" s="981">
        <v>1342726.3656200001</v>
      </c>
      <c r="K165" s="981">
        <v>457771.01174000005</v>
      </c>
      <c r="L165" s="981">
        <v>1800497.3773599998</v>
      </c>
      <c r="M165" s="981">
        <v>577392.22879999981</v>
      </c>
      <c r="N165" s="981">
        <v>303627.5467200001</v>
      </c>
      <c r="O165" s="981">
        <v>881019.77551999956</v>
      </c>
      <c r="P165" s="981">
        <v>2504707.4719500006</v>
      </c>
      <c r="Q165" s="981">
        <v>1047694.5507899999</v>
      </c>
      <c r="R165" s="982">
        <v>3552402.0227400004</v>
      </c>
    </row>
    <row r="166" spans="1:18">
      <c r="A166" s="334" t="s">
        <v>16</v>
      </c>
      <c r="B166" s="334" t="s">
        <v>259</v>
      </c>
      <c r="C166" s="334" t="s">
        <v>259</v>
      </c>
      <c r="D166" s="980">
        <v>394108.42745999998</v>
      </c>
      <c r="E166" s="981">
        <v>8151.8654000000006</v>
      </c>
      <c r="F166" s="981">
        <v>402260.29285999999</v>
      </c>
      <c r="G166" s="981">
        <v>46917.274429999998</v>
      </c>
      <c r="H166" s="981">
        <v>16645.090029999999</v>
      </c>
      <c r="I166" s="981">
        <v>63562.364459999997</v>
      </c>
      <c r="J166" s="981">
        <v>235829.91056000002</v>
      </c>
      <c r="K166" s="981">
        <v>66556.639949999997</v>
      </c>
      <c r="L166" s="981">
        <v>302386.55050999997</v>
      </c>
      <c r="M166" s="981">
        <v>93290.821489999988</v>
      </c>
      <c r="N166" s="981">
        <v>37746.351549999999</v>
      </c>
      <c r="O166" s="981">
        <v>131037.17303999999</v>
      </c>
      <c r="P166" s="981">
        <v>376038.00648000004</v>
      </c>
      <c r="Q166" s="981">
        <v>120948.08153</v>
      </c>
      <c r="R166" s="982">
        <v>496986.08801000001</v>
      </c>
    </row>
    <row r="167" spans="1:18">
      <c r="A167" s="339"/>
      <c r="B167" s="334" t="s">
        <v>260</v>
      </c>
      <c r="C167" s="334" t="s">
        <v>391</v>
      </c>
      <c r="D167" s="980">
        <v>36664.338069999998</v>
      </c>
      <c r="E167" s="981">
        <v>0</v>
      </c>
      <c r="F167" s="981">
        <v>36664.338069999998</v>
      </c>
      <c r="G167" s="981">
        <v>2.937E-2</v>
      </c>
      <c r="H167" s="981">
        <v>0</v>
      </c>
      <c r="I167" s="981">
        <v>2.937E-2</v>
      </c>
      <c r="J167" s="981">
        <v>3064.4896400000002</v>
      </c>
      <c r="K167" s="981">
        <v>170.03357</v>
      </c>
      <c r="L167" s="981">
        <v>3234.5232099999998</v>
      </c>
      <c r="M167" s="981">
        <v>1802.1147599999999</v>
      </c>
      <c r="N167" s="981">
        <v>0</v>
      </c>
      <c r="O167" s="981">
        <v>1802.1147599999999</v>
      </c>
      <c r="P167" s="981">
        <v>4866.6337700000004</v>
      </c>
      <c r="Q167" s="981">
        <v>170.03357</v>
      </c>
      <c r="R167" s="982">
        <v>5036.66734</v>
      </c>
    </row>
    <row r="168" spans="1:18">
      <c r="A168" s="339"/>
      <c r="B168" s="339"/>
      <c r="C168" s="984" t="s">
        <v>261</v>
      </c>
      <c r="D168" s="985">
        <v>2.7513100000000001</v>
      </c>
      <c r="E168" s="417">
        <v>0.74120000000000008</v>
      </c>
      <c r="F168" s="417">
        <v>3.4925100000000002</v>
      </c>
      <c r="G168" s="417">
        <v>3583.3600299999998</v>
      </c>
      <c r="H168" s="417">
        <v>2200.1074100000001</v>
      </c>
      <c r="I168" s="417">
        <v>5783.4674400000004</v>
      </c>
      <c r="J168" s="417">
        <v>38340.120490000001</v>
      </c>
      <c r="K168" s="417">
        <v>6132.6643099999992</v>
      </c>
      <c r="L168" s="417">
        <v>44472.784799999994</v>
      </c>
      <c r="M168" s="417">
        <v>1756.9242099999999</v>
      </c>
      <c r="N168" s="417">
        <v>128.53424999999999</v>
      </c>
      <c r="O168" s="417">
        <v>1885.4584600000001</v>
      </c>
      <c r="P168" s="417">
        <v>43680.404730000002</v>
      </c>
      <c r="Q168" s="417">
        <v>8461.3059699999994</v>
      </c>
      <c r="R168" s="986">
        <v>52141.710700000003</v>
      </c>
    </row>
    <row r="169" spans="1:18">
      <c r="A169" s="339"/>
      <c r="B169" s="339"/>
      <c r="C169" s="984" t="s">
        <v>262</v>
      </c>
      <c r="D169" s="985">
        <v>113469.67131999999</v>
      </c>
      <c r="E169" s="417">
        <v>86.712349999999986</v>
      </c>
      <c r="F169" s="417">
        <v>113556.38367000001</v>
      </c>
      <c r="G169" s="417">
        <v>10056.67734</v>
      </c>
      <c r="H169" s="417">
        <v>103.58098999999999</v>
      </c>
      <c r="I169" s="417">
        <v>10160.258329999999</v>
      </c>
      <c r="J169" s="417">
        <v>58930.758630000004</v>
      </c>
      <c r="K169" s="417">
        <v>6912.9110100000007</v>
      </c>
      <c r="L169" s="417">
        <v>65843.669639999993</v>
      </c>
      <c r="M169" s="417">
        <v>13482.368539999999</v>
      </c>
      <c r="N169" s="417">
        <v>1507.3805699999998</v>
      </c>
      <c r="O169" s="417">
        <v>14989.749109999999</v>
      </c>
      <c r="P169" s="417">
        <v>82469.804509999987</v>
      </c>
      <c r="Q169" s="417">
        <v>8523.8725699999995</v>
      </c>
      <c r="R169" s="986">
        <v>90993.677079999994</v>
      </c>
    </row>
    <row r="170" spans="1:18">
      <c r="A170" s="339"/>
      <c r="B170" s="339"/>
      <c r="C170" s="984" t="s">
        <v>263</v>
      </c>
      <c r="D170" s="985">
        <v>398211.91866000002</v>
      </c>
      <c r="E170" s="417">
        <v>15447.5062</v>
      </c>
      <c r="F170" s="417">
        <v>413659.42485999997</v>
      </c>
      <c r="G170" s="417">
        <v>54934.878689999998</v>
      </c>
      <c r="H170" s="417">
        <v>18448.056230000002</v>
      </c>
      <c r="I170" s="417">
        <v>73382.93492</v>
      </c>
      <c r="J170" s="417">
        <v>183672.67169000002</v>
      </c>
      <c r="K170" s="417">
        <v>73873.327870000023</v>
      </c>
      <c r="L170" s="417">
        <v>257545.99956000003</v>
      </c>
      <c r="M170" s="417">
        <v>62578.288840000001</v>
      </c>
      <c r="N170" s="417">
        <v>20173.672820000003</v>
      </c>
      <c r="O170" s="417">
        <v>82751.961660000001</v>
      </c>
      <c r="P170" s="417">
        <v>301185.83922000002</v>
      </c>
      <c r="Q170" s="417">
        <v>112495.05692000002</v>
      </c>
      <c r="R170" s="986">
        <v>413680.89613999997</v>
      </c>
    </row>
    <row r="171" spans="1:18">
      <c r="A171" s="339"/>
      <c r="B171" s="339"/>
      <c r="C171" s="984" t="s">
        <v>264</v>
      </c>
      <c r="D171" s="985">
        <v>1.36896</v>
      </c>
      <c r="E171" s="417">
        <v>0.43147000000000002</v>
      </c>
      <c r="F171" s="417">
        <v>1.80043</v>
      </c>
      <c r="G171" s="417">
        <v>748.48021999999992</v>
      </c>
      <c r="H171" s="417">
        <v>1314.0968899999998</v>
      </c>
      <c r="I171" s="417">
        <v>2062.5771100000002</v>
      </c>
      <c r="J171" s="417">
        <v>5651.9214199999997</v>
      </c>
      <c r="K171" s="417">
        <v>6566.3921</v>
      </c>
      <c r="L171" s="417">
        <v>12218.31352</v>
      </c>
      <c r="M171" s="417">
        <v>146.31205</v>
      </c>
      <c r="N171" s="417">
        <v>0</v>
      </c>
      <c r="O171" s="417">
        <v>146.31205</v>
      </c>
      <c r="P171" s="417">
        <v>6546.7136899999996</v>
      </c>
      <c r="Q171" s="417">
        <v>7880.4889899999989</v>
      </c>
      <c r="R171" s="986">
        <v>14427.20268</v>
      </c>
    </row>
    <row r="172" spans="1:18">
      <c r="A172" s="339"/>
      <c r="B172" s="334" t="s">
        <v>265</v>
      </c>
      <c r="C172" s="334" t="s">
        <v>265</v>
      </c>
      <c r="D172" s="980">
        <v>334806.88162</v>
      </c>
      <c r="E172" s="981">
        <v>10507.21406</v>
      </c>
      <c r="F172" s="981">
        <v>345314.09568000009</v>
      </c>
      <c r="G172" s="981">
        <v>41877.423159999998</v>
      </c>
      <c r="H172" s="981">
        <v>17680.488859999998</v>
      </c>
      <c r="I172" s="981">
        <v>59557.912019999996</v>
      </c>
      <c r="J172" s="981">
        <v>205287.41993</v>
      </c>
      <c r="K172" s="981">
        <v>70134.475080000004</v>
      </c>
      <c r="L172" s="981">
        <v>275421.89500999998</v>
      </c>
      <c r="M172" s="981">
        <v>87571.67333000002</v>
      </c>
      <c r="N172" s="981">
        <v>47215.181899999996</v>
      </c>
      <c r="O172" s="981">
        <v>134786.85522999999</v>
      </c>
      <c r="P172" s="981">
        <v>334736.51641999994</v>
      </c>
      <c r="Q172" s="981">
        <v>135030.14584000001</v>
      </c>
      <c r="R172" s="982">
        <v>469766.66226000007</v>
      </c>
    </row>
    <row r="173" spans="1:18">
      <c r="A173" s="339"/>
      <c r="B173" s="339"/>
      <c r="C173" s="984" t="s">
        <v>266</v>
      </c>
      <c r="D173" s="985">
        <v>55185.181069999999</v>
      </c>
      <c r="E173" s="417">
        <v>1609.0232800000001</v>
      </c>
      <c r="F173" s="417">
        <v>56794.20435</v>
      </c>
      <c r="G173" s="417">
        <v>12080.87651</v>
      </c>
      <c r="H173" s="417">
        <v>1614.3364799999997</v>
      </c>
      <c r="I173" s="417">
        <v>13695.21299</v>
      </c>
      <c r="J173" s="417">
        <v>86115.249060000002</v>
      </c>
      <c r="K173" s="417">
        <v>15602.439629999999</v>
      </c>
      <c r="L173" s="417">
        <v>101717.68869</v>
      </c>
      <c r="M173" s="417">
        <v>29666.63018</v>
      </c>
      <c r="N173" s="417">
        <v>7799.767170000001</v>
      </c>
      <c r="O173" s="417">
        <v>37466.397349999999</v>
      </c>
      <c r="P173" s="417">
        <v>127862.75575</v>
      </c>
      <c r="Q173" s="417">
        <v>25016.543280000002</v>
      </c>
      <c r="R173" s="986">
        <v>152879.29902999999</v>
      </c>
    </row>
    <row r="174" spans="1:18">
      <c r="A174" s="339"/>
      <c r="B174" s="334" t="s">
        <v>267</v>
      </c>
      <c r="C174" s="334" t="s">
        <v>268</v>
      </c>
      <c r="D174" s="980">
        <v>724923.21677000006</v>
      </c>
      <c r="E174" s="981">
        <v>26201.525450000001</v>
      </c>
      <c r="F174" s="981">
        <v>751124.74222000001</v>
      </c>
      <c r="G174" s="981">
        <v>83877.675269999992</v>
      </c>
      <c r="H174" s="981">
        <v>33874.369740000002</v>
      </c>
      <c r="I174" s="981">
        <v>117752.04501000002</v>
      </c>
      <c r="J174" s="981">
        <v>370045.50475000002</v>
      </c>
      <c r="K174" s="981">
        <v>86886.060440000001</v>
      </c>
      <c r="L174" s="981">
        <v>456931.56518999994</v>
      </c>
      <c r="M174" s="981">
        <v>138583.67447</v>
      </c>
      <c r="N174" s="981">
        <v>45320.316409999999</v>
      </c>
      <c r="O174" s="981">
        <v>183903.99088</v>
      </c>
      <c r="P174" s="981">
        <v>592506.85449000017</v>
      </c>
      <c r="Q174" s="981">
        <v>166080.74659000002</v>
      </c>
      <c r="R174" s="982">
        <v>758587.60108000005</v>
      </c>
    </row>
    <row r="175" spans="1:18">
      <c r="A175" s="339"/>
      <c r="B175" s="334" t="s">
        <v>16</v>
      </c>
      <c r="C175" s="334" t="s">
        <v>269</v>
      </c>
      <c r="D175" s="980">
        <v>1392710.20203</v>
      </c>
      <c r="E175" s="981">
        <v>105436.9889</v>
      </c>
      <c r="F175" s="981">
        <v>1498147.19093</v>
      </c>
      <c r="G175" s="981">
        <v>185855.13106000007</v>
      </c>
      <c r="H175" s="981">
        <v>83038.718770000007</v>
      </c>
      <c r="I175" s="981">
        <v>268893.84983000002</v>
      </c>
      <c r="J175" s="981">
        <v>799781.51171000011</v>
      </c>
      <c r="K175" s="981">
        <v>282877.75061000005</v>
      </c>
      <c r="L175" s="981">
        <v>1082659.26232</v>
      </c>
      <c r="M175" s="981">
        <v>464154.28352000011</v>
      </c>
      <c r="N175" s="981">
        <v>195737.21115000005</v>
      </c>
      <c r="O175" s="981">
        <v>659891.49467000004</v>
      </c>
      <c r="P175" s="981">
        <v>1449790.9262900001</v>
      </c>
      <c r="Q175" s="981">
        <v>561653.68053000013</v>
      </c>
      <c r="R175" s="982">
        <v>2011444.6068199994</v>
      </c>
    </row>
    <row r="176" spans="1:18">
      <c r="A176" s="339"/>
      <c r="B176" s="339"/>
      <c r="C176" s="984" t="s">
        <v>74</v>
      </c>
      <c r="D176" s="985">
        <v>166215.40932000001</v>
      </c>
      <c r="E176" s="417">
        <v>894.14062000000013</v>
      </c>
      <c r="F176" s="417">
        <v>167109.54994</v>
      </c>
      <c r="G176" s="417">
        <v>27122.264599999999</v>
      </c>
      <c r="H176" s="417">
        <v>11510.46236</v>
      </c>
      <c r="I176" s="417">
        <v>38632.72696</v>
      </c>
      <c r="J176" s="417">
        <v>147114.35537999999</v>
      </c>
      <c r="K176" s="417">
        <v>57230.365539999999</v>
      </c>
      <c r="L176" s="417">
        <v>204344.72091999999</v>
      </c>
      <c r="M176" s="417">
        <v>37572.249040000002</v>
      </c>
      <c r="N176" s="417">
        <v>13358.029869999998</v>
      </c>
      <c r="O176" s="417">
        <v>50930.278910000001</v>
      </c>
      <c r="P176" s="417">
        <v>211808.86901999998</v>
      </c>
      <c r="Q176" s="417">
        <v>82098.857770000002</v>
      </c>
      <c r="R176" s="986">
        <v>293907.72679000004</v>
      </c>
    </row>
    <row r="177" spans="1:18">
      <c r="A177" s="339"/>
      <c r="B177" s="339"/>
      <c r="C177" s="984" t="s">
        <v>73</v>
      </c>
      <c r="D177" s="985">
        <v>1117225.6675400001</v>
      </c>
      <c r="E177" s="417">
        <v>35319.173969999996</v>
      </c>
      <c r="F177" s="417">
        <v>1152544.8415100002</v>
      </c>
      <c r="G177" s="417">
        <v>216695.30785999994</v>
      </c>
      <c r="H177" s="417">
        <v>122429.94055999997</v>
      </c>
      <c r="I177" s="417">
        <v>339125.24842000002</v>
      </c>
      <c r="J177" s="417">
        <v>816066.60863000003</v>
      </c>
      <c r="K177" s="417">
        <v>275672.88302000001</v>
      </c>
      <c r="L177" s="417">
        <v>1091739.4916499997</v>
      </c>
      <c r="M177" s="417">
        <v>307874.92129999999</v>
      </c>
      <c r="N177" s="417">
        <v>82646.715890000007</v>
      </c>
      <c r="O177" s="417">
        <v>390521.63718999998</v>
      </c>
      <c r="P177" s="417">
        <v>1340636.8377900003</v>
      </c>
      <c r="Q177" s="417">
        <v>480749.53947000008</v>
      </c>
      <c r="R177" s="986">
        <v>1821386.37726</v>
      </c>
    </row>
    <row r="178" spans="1:18">
      <c r="A178" s="339"/>
      <c r="B178" s="339"/>
      <c r="C178" s="984" t="s">
        <v>270</v>
      </c>
      <c r="D178" s="985">
        <v>1753019.7366499999</v>
      </c>
      <c r="E178" s="417">
        <v>197666.20560000002</v>
      </c>
      <c r="F178" s="417">
        <v>1950685.9422500001</v>
      </c>
      <c r="G178" s="417">
        <v>337182.21053000004</v>
      </c>
      <c r="H178" s="417">
        <v>229449.18543000004</v>
      </c>
      <c r="I178" s="417">
        <v>566631.39595999988</v>
      </c>
      <c r="J178" s="417">
        <v>1339862.9326100007</v>
      </c>
      <c r="K178" s="417">
        <v>849991.74722000002</v>
      </c>
      <c r="L178" s="417">
        <v>2189854.6798299998</v>
      </c>
      <c r="M178" s="417">
        <v>1059297.6397399998</v>
      </c>
      <c r="N178" s="417">
        <v>544531.10284999991</v>
      </c>
      <c r="O178" s="417">
        <v>1603828.7425899995</v>
      </c>
      <c r="P178" s="417">
        <v>2736342.7828800003</v>
      </c>
      <c r="Q178" s="417">
        <v>1623972.0354999998</v>
      </c>
      <c r="R178" s="986">
        <v>4360314.818380001</v>
      </c>
    </row>
    <row r="179" spans="1:18">
      <c r="A179" s="339"/>
      <c r="B179" s="339"/>
      <c r="C179" s="984" t="s">
        <v>78</v>
      </c>
      <c r="D179" s="985">
        <v>1833193.4705300003</v>
      </c>
      <c r="E179" s="417">
        <v>750456.44837</v>
      </c>
      <c r="F179" s="417">
        <v>2583649.9188999999</v>
      </c>
      <c r="G179" s="417">
        <v>1168000.6823600002</v>
      </c>
      <c r="H179" s="417">
        <v>1405563.3613099998</v>
      </c>
      <c r="I179" s="417">
        <v>2573564.0436699991</v>
      </c>
      <c r="J179" s="417">
        <v>1338152.9603699995</v>
      </c>
      <c r="K179" s="417">
        <v>1593671.2956100006</v>
      </c>
      <c r="L179" s="417">
        <v>2931824.2559800004</v>
      </c>
      <c r="M179" s="417">
        <v>7128723.0613799999</v>
      </c>
      <c r="N179" s="417">
        <v>8977810.6312600058</v>
      </c>
      <c r="O179" s="417">
        <v>16106533.692639997</v>
      </c>
      <c r="P179" s="417">
        <v>9634876.7041100021</v>
      </c>
      <c r="Q179" s="417">
        <v>11977045.288180003</v>
      </c>
      <c r="R179" s="986">
        <v>21611921.992290009</v>
      </c>
    </row>
    <row r="180" spans="1:18">
      <c r="A180" s="339"/>
      <c r="B180" s="339"/>
      <c r="C180" s="984" t="s">
        <v>56</v>
      </c>
      <c r="D180" s="985">
        <v>12262362.033660008</v>
      </c>
      <c r="E180" s="417">
        <v>3497777.4040600001</v>
      </c>
      <c r="F180" s="417">
        <v>15760139.437719999</v>
      </c>
      <c r="G180" s="417">
        <v>5753133.2718800018</v>
      </c>
      <c r="H180" s="417">
        <v>3264014.4648100007</v>
      </c>
      <c r="I180" s="417">
        <v>9017147.7366899997</v>
      </c>
      <c r="J180" s="417">
        <v>7330274.5109800007</v>
      </c>
      <c r="K180" s="417">
        <v>3228691.7221199991</v>
      </c>
      <c r="L180" s="417">
        <v>10558966.233100001</v>
      </c>
      <c r="M180" s="417">
        <v>6421123.3490899988</v>
      </c>
      <c r="N180" s="417">
        <v>2682378.3850700008</v>
      </c>
      <c r="O180" s="417">
        <v>9103501.7341600023</v>
      </c>
      <c r="P180" s="417">
        <v>19504531.131949998</v>
      </c>
      <c r="Q180" s="417">
        <v>9175084.5719999969</v>
      </c>
      <c r="R180" s="986">
        <v>28679615.703950003</v>
      </c>
    </row>
    <row r="181" spans="1:18">
      <c r="A181" s="339"/>
      <c r="B181" s="339"/>
      <c r="C181" s="984" t="s">
        <v>16</v>
      </c>
      <c r="D181" s="985">
        <v>55459072.570450015</v>
      </c>
      <c r="E181" s="417">
        <v>27915554.744119998</v>
      </c>
      <c r="F181" s="417">
        <v>83374627.31457001</v>
      </c>
      <c r="G181" s="417">
        <v>8013492.3203300014</v>
      </c>
      <c r="H181" s="417">
        <v>6112859.1708199997</v>
      </c>
      <c r="I181" s="417">
        <v>14126351.491149999</v>
      </c>
      <c r="J181" s="417">
        <v>5597869.6280300012</v>
      </c>
      <c r="K181" s="417">
        <v>2841777.6117599998</v>
      </c>
      <c r="L181" s="417">
        <v>8439647.23979</v>
      </c>
      <c r="M181" s="417">
        <v>3781553.9086000011</v>
      </c>
      <c r="N181" s="417">
        <v>2160236.9606599999</v>
      </c>
      <c r="O181" s="417">
        <v>5941790.869260001</v>
      </c>
      <c r="P181" s="417">
        <v>17392915.856959999</v>
      </c>
      <c r="Q181" s="417">
        <v>11114873.743240006</v>
      </c>
      <c r="R181" s="986">
        <v>28507789.600200009</v>
      </c>
    </row>
    <row r="182" spans="1:18">
      <c r="A182" s="339"/>
      <c r="B182" s="339"/>
      <c r="C182" s="984" t="s">
        <v>57</v>
      </c>
      <c r="D182" s="985">
        <v>693555.97928999993</v>
      </c>
      <c r="E182" s="417">
        <v>56805.974159999998</v>
      </c>
      <c r="F182" s="417">
        <v>750361.95345000003</v>
      </c>
      <c r="G182" s="417">
        <v>265691.24370999995</v>
      </c>
      <c r="H182" s="417">
        <v>198345.02353000001</v>
      </c>
      <c r="I182" s="417">
        <v>464036.26724000002</v>
      </c>
      <c r="J182" s="417">
        <v>501024.06251999992</v>
      </c>
      <c r="K182" s="417">
        <v>355852.09077000007</v>
      </c>
      <c r="L182" s="417">
        <v>856876.15328999993</v>
      </c>
      <c r="M182" s="417">
        <v>236914.19093000001</v>
      </c>
      <c r="N182" s="417">
        <v>135469.91112</v>
      </c>
      <c r="O182" s="417">
        <v>372384.10205000004</v>
      </c>
      <c r="P182" s="417">
        <v>1003629.49716</v>
      </c>
      <c r="Q182" s="417">
        <v>689667.02541999996</v>
      </c>
      <c r="R182" s="986">
        <v>1693296.5225799999</v>
      </c>
    </row>
    <row r="183" spans="1:18">
      <c r="A183" s="339"/>
      <c r="B183" s="339"/>
      <c r="C183" s="984" t="s">
        <v>58</v>
      </c>
      <c r="D183" s="985">
        <v>1352406.8706200002</v>
      </c>
      <c r="E183" s="417">
        <v>47845.453090000003</v>
      </c>
      <c r="F183" s="417">
        <v>1400252.3237100001</v>
      </c>
      <c r="G183" s="417">
        <v>342198.19718000002</v>
      </c>
      <c r="H183" s="417">
        <v>166122.94764</v>
      </c>
      <c r="I183" s="417">
        <v>508321.14481999999</v>
      </c>
      <c r="J183" s="417">
        <v>947799.39090999984</v>
      </c>
      <c r="K183" s="417">
        <v>423051.91666999995</v>
      </c>
      <c r="L183" s="417">
        <v>1370851.3075799998</v>
      </c>
      <c r="M183" s="417">
        <v>484708.94143000006</v>
      </c>
      <c r="N183" s="417">
        <v>138552.33834999998</v>
      </c>
      <c r="O183" s="417">
        <v>623261.27977999998</v>
      </c>
      <c r="P183" s="417">
        <v>1774706.5295199996</v>
      </c>
      <c r="Q183" s="417">
        <v>727727.20265999995</v>
      </c>
      <c r="R183" s="986">
        <v>2502433.7321799998</v>
      </c>
    </row>
    <row r="184" spans="1:18">
      <c r="A184" s="339"/>
      <c r="B184" s="339"/>
      <c r="C184" s="984" t="s">
        <v>271</v>
      </c>
      <c r="D184" s="985">
        <v>149015.39457</v>
      </c>
      <c r="E184" s="417">
        <v>2647.0591099999997</v>
      </c>
      <c r="F184" s="417">
        <v>151662.45368000001</v>
      </c>
      <c r="G184" s="417">
        <v>18414.32964</v>
      </c>
      <c r="H184" s="417">
        <v>6003.8155800000004</v>
      </c>
      <c r="I184" s="417">
        <v>24418.145219999999</v>
      </c>
      <c r="J184" s="417">
        <v>135962.28284</v>
      </c>
      <c r="K184" s="417">
        <v>65529.25387</v>
      </c>
      <c r="L184" s="417">
        <v>201491.53671000001</v>
      </c>
      <c r="M184" s="417">
        <v>58414.908839999996</v>
      </c>
      <c r="N184" s="417">
        <v>20464.827750000004</v>
      </c>
      <c r="O184" s="417">
        <v>78879.736590000015</v>
      </c>
      <c r="P184" s="417">
        <v>212791.52132</v>
      </c>
      <c r="Q184" s="417">
        <v>91997.897200000036</v>
      </c>
      <c r="R184" s="986">
        <v>304789.41852000001</v>
      </c>
    </row>
    <row r="185" spans="1:18">
      <c r="A185" s="339"/>
      <c r="B185" s="339"/>
      <c r="C185" s="984" t="s">
        <v>272</v>
      </c>
      <c r="D185" s="985">
        <v>268205.71103999997</v>
      </c>
      <c r="E185" s="417">
        <v>11137.300449999999</v>
      </c>
      <c r="F185" s="417">
        <v>279343.01148999995</v>
      </c>
      <c r="G185" s="417">
        <v>34031.27089</v>
      </c>
      <c r="H185" s="417">
        <v>18525.575330000003</v>
      </c>
      <c r="I185" s="417">
        <v>52556.846219999999</v>
      </c>
      <c r="J185" s="417">
        <v>172652.13527999999</v>
      </c>
      <c r="K185" s="417">
        <v>58938.766339999987</v>
      </c>
      <c r="L185" s="417">
        <v>231590.90161999996</v>
      </c>
      <c r="M185" s="417">
        <v>81968.153390000007</v>
      </c>
      <c r="N185" s="417">
        <v>29436.28642</v>
      </c>
      <c r="O185" s="417">
        <v>111404.43981</v>
      </c>
      <c r="P185" s="417">
        <v>288651.55956000002</v>
      </c>
      <c r="Q185" s="417">
        <v>106900.62809</v>
      </c>
      <c r="R185" s="986">
        <v>395552.18764999998</v>
      </c>
    </row>
    <row r="186" spans="1:18">
      <c r="A186" s="339"/>
      <c r="B186" s="339"/>
      <c r="C186" s="984" t="s">
        <v>273</v>
      </c>
      <c r="D186" s="985">
        <v>1406096.08797</v>
      </c>
      <c r="E186" s="417">
        <v>915489.15168000001</v>
      </c>
      <c r="F186" s="417">
        <v>2321585.2396499999</v>
      </c>
      <c r="G186" s="417">
        <v>517619.10362000001</v>
      </c>
      <c r="H186" s="417">
        <v>584210.21007999999</v>
      </c>
      <c r="I186" s="417">
        <v>1101829.3137000001</v>
      </c>
      <c r="J186" s="417">
        <v>592298.83513999998</v>
      </c>
      <c r="K186" s="417">
        <v>679541.98179999995</v>
      </c>
      <c r="L186" s="417">
        <v>1271840.81694</v>
      </c>
      <c r="M186" s="417">
        <v>389910.90109</v>
      </c>
      <c r="N186" s="417">
        <v>252959.48108000003</v>
      </c>
      <c r="O186" s="417">
        <v>642870.38217</v>
      </c>
      <c r="P186" s="417">
        <v>1499828.8398499996</v>
      </c>
      <c r="Q186" s="417">
        <v>1516711.6729600001</v>
      </c>
      <c r="R186" s="986">
        <v>3016540.5128100002</v>
      </c>
    </row>
    <row r="187" spans="1:18">
      <c r="A187" s="339"/>
      <c r="B187" s="339"/>
      <c r="C187" s="984" t="s">
        <v>60</v>
      </c>
      <c r="D187" s="985">
        <v>15847153.191959998</v>
      </c>
      <c r="E187" s="417">
        <v>6882988.978120001</v>
      </c>
      <c r="F187" s="417">
        <v>22730142.170080002</v>
      </c>
      <c r="G187" s="417">
        <v>2586256.1329700002</v>
      </c>
      <c r="H187" s="417">
        <v>2803225.3174099997</v>
      </c>
      <c r="I187" s="417">
        <v>5389481.4503800003</v>
      </c>
      <c r="J187" s="417">
        <v>3733857.8932299986</v>
      </c>
      <c r="K187" s="417">
        <v>3628389.9393200004</v>
      </c>
      <c r="L187" s="417">
        <v>7362247.8325500004</v>
      </c>
      <c r="M187" s="417">
        <v>4686342.5811200002</v>
      </c>
      <c r="N187" s="417">
        <v>3093346.3860500008</v>
      </c>
      <c r="O187" s="417">
        <v>7779688.9671700001</v>
      </c>
      <c r="P187" s="417">
        <v>11006456.607320001</v>
      </c>
      <c r="Q187" s="417">
        <v>9524961.6427799985</v>
      </c>
      <c r="R187" s="986">
        <v>20531418.250099994</v>
      </c>
    </row>
    <row r="188" spans="1:18">
      <c r="A188" s="339"/>
      <c r="B188" s="339"/>
      <c r="C188" s="984" t="s">
        <v>82</v>
      </c>
      <c r="D188" s="985">
        <v>450729.90569000004</v>
      </c>
      <c r="E188" s="417">
        <v>5178.9937499999996</v>
      </c>
      <c r="F188" s="417">
        <v>455908.89944000001</v>
      </c>
      <c r="G188" s="417">
        <v>68910.911059999999</v>
      </c>
      <c r="H188" s="417">
        <v>25993.368230000004</v>
      </c>
      <c r="I188" s="417">
        <v>94904.279290000006</v>
      </c>
      <c r="J188" s="417">
        <v>352126.99236000003</v>
      </c>
      <c r="K188" s="417">
        <v>85257.46011</v>
      </c>
      <c r="L188" s="417">
        <v>437384.45246999996</v>
      </c>
      <c r="M188" s="417">
        <v>153297.45945999998</v>
      </c>
      <c r="N188" s="417">
        <v>21854.852639999997</v>
      </c>
      <c r="O188" s="417">
        <v>175152.31209999998</v>
      </c>
      <c r="P188" s="417">
        <v>574335.36288000003</v>
      </c>
      <c r="Q188" s="417">
        <v>133105.68097999998</v>
      </c>
      <c r="R188" s="986">
        <v>707441.04385999998</v>
      </c>
    </row>
    <row r="189" spans="1:18">
      <c r="A189" s="339"/>
      <c r="B189" s="339"/>
      <c r="C189" s="984" t="s">
        <v>67</v>
      </c>
      <c r="D189" s="985">
        <v>4102252.3413899997</v>
      </c>
      <c r="E189" s="417">
        <v>275351.34698999999</v>
      </c>
      <c r="F189" s="417">
        <v>4377603.6883800002</v>
      </c>
      <c r="G189" s="417">
        <v>587970.27825999993</v>
      </c>
      <c r="H189" s="417">
        <v>502335.61114000005</v>
      </c>
      <c r="I189" s="417">
        <v>1090305.8893999998</v>
      </c>
      <c r="J189" s="417">
        <v>1507342.2616099999</v>
      </c>
      <c r="K189" s="417">
        <v>1445812.4699600001</v>
      </c>
      <c r="L189" s="417">
        <v>2953154.7315699994</v>
      </c>
      <c r="M189" s="417">
        <v>1694842.26156</v>
      </c>
      <c r="N189" s="417">
        <v>763035.84902999992</v>
      </c>
      <c r="O189" s="417">
        <v>2457878.1105899997</v>
      </c>
      <c r="P189" s="417">
        <v>3790154.8014300009</v>
      </c>
      <c r="Q189" s="417">
        <v>2711183.9301300007</v>
      </c>
      <c r="R189" s="986">
        <v>6501338.7315600011</v>
      </c>
    </row>
    <row r="190" spans="1:18">
      <c r="A190" s="339"/>
      <c r="B190" s="339"/>
      <c r="C190" s="984" t="s">
        <v>63</v>
      </c>
      <c r="D190" s="985">
        <v>73110885.446709991</v>
      </c>
      <c r="E190" s="417">
        <v>45969310.535699993</v>
      </c>
      <c r="F190" s="417">
        <v>119080195.98241</v>
      </c>
      <c r="G190" s="417">
        <v>25942117.796750005</v>
      </c>
      <c r="H190" s="417">
        <v>20166894.345709994</v>
      </c>
      <c r="I190" s="417">
        <v>46109012.142460003</v>
      </c>
      <c r="J190" s="417">
        <v>8271429.3374799993</v>
      </c>
      <c r="K190" s="417">
        <v>6236295.4933200022</v>
      </c>
      <c r="L190" s="417">
        <v>14507724.830799999</v>
      </c>
      <c r="M190" s="417">
        <v>22599288.912469998</v>
      </c>
      <c r="N190" s="417">
        <v>17043070.28229</v>
      </c>
      <c r="O190" s="417">
        <v>39642359.194760002</v>
      </c>
      <c r="P190" s="417">
        <v>56812836.046699993</v>
      </c>
      <c r="Q190" s="417">
        <v>43446260.121320002</v>
      </c>
      <c r="R190" s="986">
        <v>100259096.16802001</v>
      </c>
    </row>
    <row r="191" spans="1:18">
      <c r="A191" s="339"/>
      <c r="B191" s="339"/>
      <c r="C191" s="984" t="s">
        <v>64</v>
      </c>
      <c r="D191" s="985">
        <v>1474353.0122400001</v>
      </c>
      <c r="E191" s="417">
        <v>97982.796739999991</v>
      </c>
      <c r="F191" s="417">
        <v>1572335.8089800002</v>
      </c>
      <c r="G191" s="417">
        <v>386850.94666000002</v>
      </c>
      <c r="H191" s="417">
        <v>186811.02064</v>
      </c>
      <c r="I191" s="417">
        <v>573661.96730000002</v>
      </c>
      <c r="J191" s="417">
        <v>1414207.3499400003</v>
      </c>
      <c r="K191" s="417">
        <v>460414.92992000002</v>
      </c>
      <c r="L191" s="417">
        <v>1874622.2798599999</v>
      </c>
      <c r="M191" s="417">
        <v>728837.47183000005</v>
      </c>
      <c r="N191" s="417">
        <v>168245.49346999996</v>
      </c>
      <c r="O191" s="417">
        <v>897082.96530000004</v>
      </c>
      <c r="P191" s="417">
        <v>2529895.7684299997</v>
      </c>
      <c r="Q191" s="417">
        <v>815471.4440299999</v>
      </c>
      <c r="R191" s="986">
        <v>3345367.212460001</v>
      </c>
    </row>
    <row r="192" spans="1:18">
      <c r="A192" s="339"/>
      <c r="B192" s="339"/>
      <c r="C192" s="984" t="s">
        <v>84</v>
      </c>
      <c r="D192" s="985">
        <v>1143007.8636399999</v>
      </c>
      <c r="E192" s="417">
        <v>94651.300999999992</v>
      </c>
      <c r="F192" s="417">
        <v>1237659.1646400001</v>
      </c>
      <c r="G192" s="417">
        <v>126113.60676000002</v>
      </c>
      <c r="H192" s="417">
        <v>55728.067509999993</v>
      </c>
      <c r="I192" s="417">
        <v>181841.67426999999</v>
      </c>
      <c r="J192" s="417">
        <v>762665.76310999983</v>
      </c>
      <c r="K192" s="417">
        <v>268953.53645000007</v>
      </c>
      <c r="L192" s="417">
        <v>1031619.2995600002</v>
      </c>
      <c r="M192" s="417">
        <v>520213.679</v>
      </c>
      <c r="N192" s="417">
        <v>110716.39074999999</v>
      </c>
      <c r="O192" s="417">
        <v>630930.06975000002</v>
      </c>
      <c r="P192" s="417">
        <v>1408993.0488699996</v>
      </c>
      <c r="Q192" s="417">
        <v>435397.99471</v>
      </c>
      <c r="R192" s="986">
        <v>1844391.0435799998</v>
      </c>
    </row>
    <row r="193" spans="1:18">
      <c r="A193" s="339"/>
      <c r="B193" s="339"/>
      <c r="C193" s="984" t="s">
        <v>274</v>
      </c>
      <c r="D193" s="985">
        <v>940494.22788000002</v>
      </c>
      <c r="E193" s="417">
        <v>100887.29859000001</v>
      </c>
      <c r="F193" s="417">
        <v>1041381.52647</v>
      </c>
      <c r="G193" s="417">
        <v>276247.48972000001</v>
      </c>
      <c r="H193" s="417">
        <v>198132.28050999995</v>
      </c>
      <c r="I193" s="417">
        <v>474379.77023000002</v>
      </c>
      <c r="J193" s="417">
        <v>796275.20638999983</v>
      </c>
      <c r="K193" s="417">
        <v>408694.27476</v>
      </c>
      <c r="L193" s="417">
        <v>1204969.4811500001</v>
      </c>
      <c r="M193" s="417">
        <v>511757.71639999998</v>
      </c>
      <c r="N193" s="417">
        <v>199142.94911999995</v>
      </c>
      <c r="O193" s="417">
        <v>710900.66552000016</v>
      </c>
      <c r="P193" s="417">
        <v>1584280.4125099999</v>
      </c>
      <c r="Q193" s="417">
        <v>805969.5043899999</v>
      </c>
      <c r="R193" s="986">
        <v>2390249.9169000001</v>
      </c>
    </row>
    <row r="194" spans="1:18">
      <c r="A194" s="339"/>
      <c r="B194" s="339"/>
      <c r="C194" s="984" t="s">
        <v>68</v>
      </c>
      <c r="D194" s="985">
        <v>1903391.2904300001</v>
      </c>
      <c r="E194" s="417">
        <v>146931.53254000001</v>
      </c>
      <c r="F194" s="417">
        <v>2050322.8229700003</v>
      </c>
      <c r="G194" s="417">
        <v>279090.97828000004</v>
      </c>
      <c r="H194" s="417">
        <v>257883.32529000001</v>
      </c>
      <c r="I194" s="417">
        <v>536974.30356999999</v>
      </c>
      <c r="J194" s="417">
        <v>1206282.8169100003</v>
      </c>
      <c r="K194" s="417">
        <v>869206.73574000003</v>
      </c>
      <c r="L194" s="417">
        <v>2075489.5526500004</v>
      </c>
      <c r="M194" s="417">
        <v>1137760.3136</v>
      </c>
      <c r="N194" s="417">
        <v>494271.91210999998</v>
      </c>
      <c r="O194" s="417">
        <v>1632032.2257100004</v>
      </c>
      <c r="P194" s="417">
        <v>2623134.10879</v>
      </c>
      <c r="Q194" s="417">
        <v>1621361.9731400004</v>
      </c>
      <c r="R194" s="986">
        <v>4244496.0819300003</v>
      </c>
    </row>
    <row r="195" spans="1:18">
      <c r="A195" s="339"/>
      <c r="B195" s="339"/>
      <c r="C195" s="984" t="s">
        <v>83</v>
      </c>
      <c r="D195" s="985">
        <v>825098.8443900001</v>
      </c>
      <c r="E195" s="417">
        <v>76967.579259999999</v>
      </c>
      <c r="F195" s="417">
        <v>902066.42365000024</v>
      </c>
      <c r="G195" s="417">
        <v>347074.56033000007</v>
      </c>
      <c r="H195" s="417">
        <v>233323.57148000001</v>
      </c>
      <c r="I195" s="417">
        <v>580398.13181000005</v>
      </c>
      <c r="J195" s="417">
        <v>828105.05648000003</v>
      </c>
      <c r="K195" s="417">
        <v>324193.45517999999</v>
      </c>
      <c r="L195" s="417">
        <v>1152298.5116599996</v>
      </c>
      <c r="M195" s="417">
        <v>414992.96523999999</v>
      </c>
      <c r="N195" s="417">
        <v>156195.90091999999</v>
      </c>
      <c r="O195" s="417">
        <v>571188.86615999998</v>
      </c>
      <c r="P195" s="417">
        <v>1590172.5820500003</v>
      </c>
      <c r="Q195" s="417">
        <v>713712.92758000002</v>
      </c>
      <c r="R195" s="986">
        <v>2303885.5096300002</v>
      </c>
    </row>
    <row r="196" spans="1:18">
      <c r="A196" s="339"/>
      <c r="B196" s="339"/>
      <c r="C196" s="984" t="s">
        <v>69</v>
      </c>
      <c r="D196" s="985">
        <v>4822351.6195699992</v>
      </c>
      <c r="E196" s="417">
        <v>1413765.5937600003</v>
      </c>
      <c r="F196" s="417">
        <v>6236117.2133299997</v>
      </c>
      <c r="G196" s="417">
        <v>1514435.1509400001</v>
      </c>
      <c r="H196" s="417">
        <v>1791556.5434599998</v>
      </c>
      <c r="I196" s="417">
        <v>3305991.6944000004</v>
      </c>
      <c r="J196" s="417">
        <v>2965999.9805700006</v>
      </c>
      <c r="K196" s="417">
        <v>3804023.6466100011</v>
      </c>
      <c r="L196" s="417">
        <v>6770023.627179997</v>
      </c>
      <c r="M196" s="417">
        <v>2490817.9033199996</v>
      </c>
      <c r="N196" s="417">
        <v>2219138.0136800003</v>
      </c>
      <c r="O196" s="417">
        <v>4709955.9170000004</v>
      </c>
      <c r="P196" s="417">
        <v>6971253.034830003</v>
      </c>
      <c r="Q196" s="417">
        <v>7814718.2037499966</v>
      </c>
      <c r="R196" s="986">
        <v>14785971.238579996</v>
      </c>
    </row>
    <row r="197" spans="1:18">
      <c r="A197" s="339"/>
      <c r="B197" s="339"/>
      <c r="C197" s="984" t="s">
        <v>86</v>
      </c>
      <c r="D197" s="985">
        <v>686166.92463999998</v>
      </c>
      <c r="E197" s="417">
        <v>10177.98857</v>
      </c>
      <c r="F197" s="417">
        <v>696344.91321000003</v>
      </c>
      <c r="G197" s="417">
        <v>141527.84358999997</v>
      </c>
      <c r="H197" s="417">
        <v>35448.0717</v>
      </c>
      <c r="I197" s="417">
        <v>176975.91528999998</v>
      </c>
      <c r="J197" s="417">
        <v>606058.95889000013</v>
      </c>
      <c r="K197" s="417">
        <v>132421.88299999997</v>
      </c>
      <c r="L197" s="417">
        <v>738480.84189000004</v>
      </c>
      <c r="M197" s="417">
        <v>231052.81581</v>
      </c>
      <c r="N197" s="417">
        <v>29458.085750000002</v>
      </c>
      <c r="O197" s="417">
        <v>260510.90156000003</v>
      </c>
      <c r="P197" s="417">
        <v>978639.61829000013</v>
      </c>
      <c r="Q197" s="417">
        <v>197328.04045000006</v>
      </c>
      <c r="R197" s="986">
        <v>1175967.6587399999</v>
      </c>
    </row>
    <row r="198" spans="1:18">
      <c r="A198" s="339"/>
      <c r="B198" s="339"/>
      <c r="C198" s="984" t="s">
        <v>275</v>
      </c>
      <c r="D198" s="985">
        <v>417570.85262000002</v>
      </c>
      <c r="E198" s="417">
        <v>4387.0524299999997</v>
      </c>
      <c r="F198" s="417">
        <v>421957.90505</v>
      </c>
      <c r="G198" s="417">
        <v>41447.062360000004</v>
      </c>
      <c r="H198" s="417">
        <v>27723.516729999999</v>
      </c>
      <c r="I198" s="417">
        <v>69170.579089999985</v>
      </c>
      <c r="J198" s="417">
        <v>274405.86218999996</v>
      </c>
      <c r="K198" s="417">
        <v>65071.006619999993</v>
      </c>
      <c r="L198" s="417">
        <v>339476.86881000001</v>
      </c>
      <c r="M198" s="417">
        <v>165229.37911000001</v>
      </c>
      <c r="N198" s="417">
        <v>21839.509169999994</v>
      </c>
      <c r="O198" s="417">
        <v>187068.88828000001</v>
      </c>
      <c r="P198" s="417">
        <v>481082.30366000003</v>
      </c>
      <c r="Q198" s="417">
        <v>114634.03251999999</v>
      </c>
      <c r="R198" s="986">
        <v>595716.33618000022</v>
      </c>
    </row>
    <row r="199" spans="1:18">
      <c r="A199" s="339"/>
      <c r="B199" s="339"/>
      <c r="C199" s="984" t="s">
        <v>77</v>
      </c>
      <c r="D199" s="985">
        <v>1233482.6725400002</v>
      </c>
      <c r="E199" s="417">
        <v>383158.63069999998</v>
      </c>
      <c r="F199" s="417">
        <v>1616641.3032399993</v>
      </c>
      <c r="G199" s="417">
        <v>375852.61359000002</v>
      </c>
      <c r="H199" s="417">
        <v>185868.61861999996</v>
      </c>
      <c r="I199" s="417">
        <v>561721.23221000005</v>
      </c>
      <c r="J199" s="417">
        <v>1000596.0284900001</v>
      </c>
      <c r="K199" s="417">
        <v>375846.65996999998</v>
      </c>
      <c r="L199" s="417">
        <v>1376442.6884600003</v>
      </c>
      <c r="M199" s="417">
        <v>639348.85385000007</v>
      </c>
      <c r="N199" s="417">
        <v>167128.55313000001</v>
      </c>
      <c r="O199" s="417">
        <v>806477.40697999985</v>
      </c>
      <c r="P199" s="417">
        <v>2015797.4959299997</v>
      </c>
      <c r="Q199" s="417">
        <v>728843.83171999978</v>
      </c>
      <c r="R199" s="986">
        <v>2744641.3276499999</v>
      </c>
    </row>
    <row r="200" spans="1:18">
      <c r="A200" s="339"/>
      <c r="B200" s="339"/>
      <c r="C200" s="984" t="s">
        <v>81</v>
      </c>
      <c r="D200" s="985">
        <v>151507.10248</v>
      </c>
      <c r="E200" s="417">
        <v>96.235789999999994</v>
      </c>
      <c r="F200" s="417">
        <v>151603.33827000001</v>
      </c>
      <c r="G200" s="417">
        <v>14426.313610000001</v>
      </c>
      <c r="H200" s="417">
        <v>6496.28413</v>
      </c>
      <c r="I200" s="417">
        <v>20922.597740000001</v>
      </c>
      <c r="J200" s="417">
        <v>44824.507259999998</v>
      </c>
      <c r="K200" s="417">
        <v>17890.81149</v>
      </c>
      <c r="L200" s="417">
        <v>62715.318749999999</v>
      </c>
      <c r="M200" s="417">
        <v>11071.752610000001</v>
      </c>
      <c r="N200" s="417">
        <v>403.51576</v>
      </c>
      <c r="O200" s="417">
        <v>11475.26837</v>
      </c>
      <c r="P200" s="417">
        <v>70322.573480000006</v>
      </c>
      <c r="Q200" s="417">
        <v>24790.611379999998</v>
      </c>
      <c r="R200" s="986">
        <v>95113.184859999994</v>
      </c>
    </row>
    <row r="201" spans="1:18">
      <c r="A201" s="339"/>
      <c r="B201" s="339"/>
      <c r="C201" s="984" t="s">
        <v>53</v>
      </c>
      <c r="D201" s="985">
        <v>532178.06894000003</v>
      </c>
      <c r="E201" s="417">
        <v>45211.312079999996</v>
      </c>
      <c r="F201" s="417">
        <v>577389.38102000009</v>
      </c>
      <c r="G201" s="417">
        <v>193618.76092</v>
      </c>
      <c r="H201" s="417">
        <v>96495.747269999978</v>
      </c>
      <c r="I201" s="417">
        <v>290114.50819000002</v>
      </c>
      <c r="J201" s="417">
        <v>434023.88209000009</v>
      </c>
      <c r="K201" s="417">
        <v>238199.62945999997</v>
      </c>
      <c r="L201" s="417">
        <v>672223.51155000005</v>
      </c>
      <c r="M201" s="417">
        <v>214937.87248000002</v>
      </c>
      <c r="N201" s="417">
        <v>91133.540260000009</v>
      </c>
      <c r="O201" s="417">
        <v>306071.41273999994</v>
      </c>
      <c r="P201" s="417">
        <v>842580.5154899999</v>
      </c>
      <c r="Q201" s="417">
        <v>425828.91699</v>
      </c>
      <c r="R201" s="986">
        <v>1268409.43248</v>
      </c>
    </row>
    <row r="202" spans="1:18">
      <c r="A202" s="339"/>
      <c r="B202" s="339"/>
      <c r="C202" s="984" t="s">
        <v>276</v>
      </c>
      <c r="D202" s="985">
        <v>624221.56712999998</v>
      </c>
      <c r="E202" s="417">
        <v>53553.207269999999</v>
      </c>
      <c r="F202" s="417">
        <v>677774.77440000011</v>
      </c>
      <c r="G202" s="417">
        <v>161098.95468999998</v>
      </c>
      <c r="H202" s="417">
        <v>106994.62281999998</v>
      </c>
      <c r="I202" s="417">
        <v>268093.57751000003</v>
      </c>
      <c r="J202" s="417">
        <v>470695.91924000002</v>
      </c>
      <c r="K202" s="417">
        <v>393598.20801</v>
      </c>
      <c r="L202" s="417">
        <v>864294.1272499999</v>
      </c>
      <c r="M202" s="417">
        <v>295000.96158</v>
      </c>
      <c r="N202" s="417">
        <v>196018.42701999997</v>
      </c>
      <c r="O202" s="417">
        <v>491019.38859999995</v>
      </c>
      <c r="P202" s="417">
        <v>926795.83551</v>
      </c>
      <c r="Q202" s="417">
        <v>696611.25784999994</v>
      </c>
      <c r="R202" s="986">
        <v>1623407.0933600001</v>
      </c>
    </row>
    <row r="203" spans="1:18">
      <c r="A203" s="339"/>
      <c r="B203" s="339"/>
      <c r="C203" s="984" t="s">
        <v>54</v>
      </c>
      <c r="D203" s="985">
        <v>857401.16798999999</v>
      </c>
      <c r="E203" s="417">
        <v>78355.593460000004</v>
      </c>
      <c r="F203" s="417">
        <v>935756.76144999999</v>
      </c>
      <c r="G203" s="417">
        <v>157268.24883999993</v>
      </c>
      <c r="H203" s="417">
        <v>115530.63668000001</v>
      </c>
      <c r="I203" s="417">
        <v>272798.88551999995</v>
      </c>
      <c r="J203" s="417">
        <v>722955.0159199998</v>
      </c>
      <c r="K203" s="417">
        <v>453285.33661</v>
      </c>
      <c r="L203" s="417">
        <v>1176240.3525300005</v>
      </c>
      <c r="M203" s="417">
        <v>446068.75722000003</v>
      </c>
      <c r="N203" s="417">
        <v>170731.83432999998</v>
      </c>
      <c r="O203" s="417">
        <v>616800.59155000013</v>
      </c>
      <c r="P203" s="417">
        <v>1326292.02198</v>
      </c>
      <c r="Q203" s="417">
        <v>739547.80762000009</v>
      </c>
      <c r="R203" s="986">
        <v>2065839.8295999998</v>
      </c>
    </row>
    <row r="204" spans="1:18">
      <c r="A204" s="339"/>
      <c r="B204" s="339"/>
      <c r="C204" s="984" t="s">
        <v>277</v>
      </c>
      <c r="D204" s="985">
        <v>347865.76202999998</v>
      </c>
      <c r="E204" s="417">
        <v>10492.668079999999</v>
      </c>
      <c r="F204" s="417">
        <v>358358.43011000002</v>
      </c>
      <c r="G204" s="417">
        <v>88711.160850000029</v>
      </c>
      <c r="H204" s="417">
        <v>37750.359170000011</v>
      </c>
      <c r="I204" s="417">
        <v>126461.52002</v>
      </c>
      <c r="J204" s="417">
        <v>258875.07820000002</v>
      </c>
      <c r="K204" s="417">
        <v>119667.71118</v>
      </c>
      <c r="L204" s="417">
        <v>378542.78937999997</v>
      </c>
      <c r="M204" s="417">
        <v>99254.090180000014</v>
      </c>
      <c r="N204" s="417">
        <v>39263.230689999997</v>
      </c>
      <c r="O204" s="417">
        <v>138517.32086999997</v>
      </c>
      <c r="P204" s="417">
        <v>446840.32922999997</v>
      </c>
      <c r="Q204" s="417">
        <v>196681.30103999999</v>
      </c>
      <c r="R204" s="986">
        <v>643521.63027000008</v>
      </c>
    </row>
    <row r="205" spans="1:18">
      <c r="A205" s="339"/>
      <c r="B205" s="339"/>
      <c r="C205" s="984" t="s">
        <v>52</v>
      </c>
      <c r="D205" s="985">
        <v>416482.58850999997</v>
      </c>
      <c r="E205" s="417">
        <v>33110.25389</v>
      </c>
      <c r="F205" s="417">
        <v>449592.84240000002</v>
      </c>
      <c r="G205" s="417">
        <v>92462.013540000014</v>
      </c>
      <c r="H205" s="417">
        <v>85812.227240000022</v>
      </c>
      <c r="I205" s="417">
        <v>178274.24077999999</v>
      </c>
      <c r="J205" s="417">
        <v>226927.71454000002</v>
      </c>
      <c r="K205" s="417">
        <v>215601.55846999999</v>
      </c>
      <c r="L205" s="417">
        <v>442529.27301</v>
      </c>
      <c r="M205" s="417">
        <v>106491.70610999998</v>
      </c>
      <c r="N205" s="417">
        <v>96393.553669999994</v>
      </c>
      <c r="O205" s="417">
        <v>202885.25977999999</v>
      </c>
      <c r="P205" s="417">
        <v>425881.43419000006</v>
      </c>
      <c r="Q205" s="417">
        <v>397807.33938000008</v>
      </c>
      <c r="R205" s="986">
        <v>823688.77356999996</v>
      </c>
    </row>
    <row r="206" spans="1:18">
      <c r="A206" s="339"/>
      <c r="B206" s="339"/>
      <c r="C206" s="984" t="s">
        <v>76</v>
      </c>
      <c r="D206" s="985">
        <v>178763.44621999998</v>
      </c>
      <c r="E206" s="417">
        <v>987.15665000000001</v>
      </c>
      <c r="F206" s="417">
        <v>179750.60287</v>
      </c>
      <c r="G206" s="417">
        <v>24555.709319999998</v>
      </c>
      <c r="H206" s="417">
        <v>8184.3976700000003</v>
      </c>
      <c r="I206" s="417">
        <v>32740.106989999997</v>
      </c>
      <c r="J206" s="417">
        <v>137956.95071999999</v>
      </c>
      <c r="K206" s="417">
        <v>32274.579020000005</v>
      </c>
      <c r="L206" s="417">
        <v>170231.52974000003</v>
      </c>
      <c r="M206" s="417">
        <v>99902.692810000008</v>
      </c>
      <c r="N206" s="417">
        <v>44208.474300000002</v>
      </c>
      <c r="O206" s="417">
        <v>144111.16710999998</v>
      </c>
      <c r="P206" s="417">
        <v>262415.35284999997</v>
      </c>
      <c r="Q206" s="417">
        <v>84667.450990000027</v>
      </c>
      <c r="R206" s="986">
        <v>347082.80384000001</v>
      </c>
    </row>
    <row r="207" spans="1:18">
      <c r="A207" s="339"/>
      <c r="B207" s="339"/>
      <c r="C207" s="984" t="s">
        <v>278</v>
      </c>
      <c r="D207" s="985">
        <v>282498.28646000003</v>
      </c>
      <c r="E207" s="417">
        <v>16972.09361</v>
      </c>
      <c r="F207" s="417">
        <v>299470.38007000001</v>
      </c>
      <c r="G207" s="417">
        <v>96300.699999999983</v>
      </c>
      <c r="H207" s="417">
        <v>102689.11848</v>
      </c>
      <c r="I207" s="417">
        <v>198989.81848000002</v>
      </c>
      <c r="J207" s="417">
        <v>213580.44897999999</v>
      </c>
      <c r="K207" s="417">
        <v>132014.69964000001</v>
      </c>
      <c r="L207" s="417">
        <v>345595.14861999993</v>
      </c>
      <c r="M207" s="417">
        <v>87664.460909999994</v>
      </c>
      <c r="N207" s="417">
        <v>49310.733610000003</v>
      </c>
      <c r="O207" s="417">
        <v>136975.19452000002</v>
      </c>
      <c r="P207" s="417">
        <v>397545.60989000002</v>
      </c>
      <c r="Q207" s="417">
        <v>284014.55173000001</v>
      </c>
      <c r="R207" s="986">
        <v>681560.16162000003</v>
      </c>
    </row>
    <row r="208" spans="1:18">
      <c r="A208" s="339"/>
      <c r="B208" s="339"/>
      <c r="C208" s="984" t="s">
        <v>410</v>
      </c>
      <c r="D208" s="985">
        <v>38866.864939999999</v>
      </c>
      <c r="E208" s="417">
        <v>0</v>
      </c>
      <c r="F208" s="417">
        <v>38866.864939999999</v>
      </c>
      <c r="G208" s="417">
        <v>0</v>
      </c>
      <c r="H208" s="417">
        <v>0</v>
      </c>
      <c r="I208" s="417">
        <v>0</v>
      </c>
      <c r="J208" s="417">
        <v>2526.9662499999999</v>
      </c>
      <c r="K208" s="417">
        <v>177.03710000000001</v>
      </c>
      <c r="L208" s="417">
        <v>2704.00335</v>
      </c>
      <c r="M208" s="417">
        <v>3841.5188900000003</v>
      </c>
      <c r="N208" s="417">
        <v>1.4999999999999999E-4</v>
      </c>
      <c r="O208" s="417">
        <v>3841.5190400000001</v>
      </c>
      <c r="P208" s="417">
        <v>6368.4851400000007</v>
      </c>
      <c r="Q208" s="417">
        <v>177.03725</v>
      </c>
      <c r="R208" s="986">
        <v>6545.5223900000001</v>
      </c>
    </row>
    <row r="209" spans="1:18">
      <c r="A209" s="339"/>
      <c r="B209" s="339"/>
      <c r="C209" s="984" t="s">
        <v>70</v>
      </c>
      <c r="D209" s="985">
        <v>481297.62005999999</v>
      </c>
      <c r="E209" s="417">
        <v>29617.586990000003</v>
      </c>
      <c r="F209" s="417">
        <v>510915.20704999997</v>
      </c>
      <c r="G209" s="417">
        <v>182209.49884000004</v>
      </c>
      <c r="H209" s="417">
        <v>182461.37671000001</v>
      </c>
      <c r="I209" s="417">
        <v>364670.87555</v>
      </c>
      <c r="J209" s="417">
        <v>489178.53371000011</v>
      </c>
      <c r="K209" s="417">
        <v>338121.27584000002</v>
      </c>
      <c r="L209" s="417">
        <v>827299.80955000012</v>
      </c>
      <c r="M209" s="417">
        <v>4732887.9542599991</v>
      </c>
      <c r="N209" s="417">
        <v>94697.314450000005</v>
      </c>
      <c r="O209" s="417">
        <v>4827585.2687100004</v>
      </c>
      <c r="P209" s="417">
        <v>5404275.9868100006</v>
      </c>
      <c r="Q209" s="417">
        <v>615279.96699999995</v>
      </c>
      <c r="R209" s="986">
        <v>6019555.9538100008</v>
      </c>
    </row>
    <row r="210" spans="1:18">
      <c r="A210" s="339"/>
      <c r="B210" s="339"/>
      <c r="C210" s="984" t="s">
        <v>75</v>
      </c>
      <c r="D210" s="985">
        <v>14.70711</v>
      </c>
      <c r="E210" s="417">
        <v>7.1077899999999996</v>
      </c>
      <c r="F210" s="417">
        <v>21.814900000000002</v>
      </c>
      <c r="G210" s="417">
        <v>13107.050509999999</v>
      </c>
      <c r="H210" s="417">
        <v>8536.981679999999</v>
      </c>
      <c r="I210" s="417">
        <v>21644.032190000002</v>
      </c>
      <c r="J210" s="417">
        <v>65829.105719999992</v>
      </c>
      <c r="K210" s="417">
        <v>35756.611939999995</v>
      </c>
      <c r="L210" s="417">
        <v>101585.71765999999</v>
      </c>
      <c r="M210" s="417">
        <v>3260.3424599999998</v>
      </c>
      <c r="N210" s="417">
        <v>5473.13501</v>
      </c>
      <c r="O210" s="417">
        <v>8733.4774699999998</v>
      </c>
      <c r="P210" s="417">
        <v>82196.498689999993</v>
      </c>
      <c r="Q210" s="417">
        <v>49766.728629999998</v>
      </c>
      <c r="R210" s="986">
        <v>131963.22732000001</v>
      </c>
    </row>
    <row r="211" spans="1:18">
      <c r="A211" s="339"/>
      <c r="B211" s="334" t="s">
        <v>411</v>
      </c>
      <c r="C211" s="334" t="s">
        <v>412</v>
      </c>
      <c r="D211" s="980">
        <v>74607.442680000007</v>
      </c>
      <c r="E211" s="981">
        <v>0</v>
      </c>
      <c r="F211" s="981">
        <v>74607.442680000007</v>
      </c>
      <c r="G211" s="981">
        <v>10.371889999999999</v>
      </c>
      <c r="H211" s="981">
        <v>0</v>
      </c>
      <c r="I211" s="981">
        <v>10.371889999999999</v>
      </c>
      <c r="J211" s="981">
        <v>4746.4744299999993</v>
      </c>
      <c r="K211" s="981">
        <v>680.61969999999997</v>
      </c>
      <c r="L211" s="981">
        <v>5427.0941299999995</v>
      </c>
      <c r="M211" s="981">
        <v>8146.6518000000005</v>
      </c>
      <c r="N211" s="981">
        <v>48.097610000000003</v>
      </c>
      <c r="O211" s="981">
        <v>8194.7494100000004</v>
      </c>
      <c r="P211" s="981">
        <v>12903.49812</v>
      </c>
      <c r="Q211" s="981">
        <v>728.71731000000011</v>
      </c>
      <c r="R211" s="982">
        <v>13632.21543</v>
      </c>
    </row>
    <row r="212" spans="1:18">
      <c r="A212" s="334" t="s">
        <v>954</v>
      </c>
      <c r="B212" s="983"/>
      <c r="C212" s="983"/>
      <c r="D212" s="980">
        <v>190853095.70716</v>
      </c>
      <c r="E212" s="981">
        <v>89329177.907299981</v>
      </c>
      <c r="F212" s="981">
        <v>280182273.61446011</v>
      </c>
      <c r="G212" s="981">
        <v>50831176.16296</v>
      </c>
      <c r="H212" s="981">
        <v>39515828.41313</v>
      </c>
      <c r="I212" s="981">
        <v>90347004.576090023</v>
      </c>
      <c r="J212" s="981">
        <v>47697271.36528001</v>
      </c>
      <c r="K212" s="981">
        <v>31127511.898710001</v>
      </c>
      <c r="L212" s="981">
        <v>78824783.263990015</v>
      </c>
      <c r="M212" s="981">
        <v>62963406.390300013</v>
      </c>
      <c r="N212" s="981">
        <v>40668599.121110015</v>
      </c>
      <c r="O212" s="981">
        <v>103632005.51141</v>
      </c>
      <c r="P212" s="981">
        <v>161491853.91854006</v>
      </c>
      <c r="Q212" s="981">
        <v>111311939.43295</v>
      </c>
      <c r="R212" s="982">
        <v>272803793.3514899</v>
      </c>
    </row>
    <row r="213" spans="1:18">
      <c r="A213" s="334" t="s">
        <v>17</v>
      </c>
      <c r="B213" s="334" t="s">
        <v>279</v>
      </c>
      <c r="C213" s="334" t="s">
        <v>280</v>
      </c>
      <c r="D213" s="980">
        <v>164133.53883</v>
      </c>
      <c r="E213" s="981">
        <v>366.31603999999999</v>
      </c>
      <c r="F213" s="981">
        <v>164499.85487000001</v>
      </c>
      <c r="G213" s="981">
        <v>19417.629350000003</v>
      </c>
      <c r="H213" s="981">
        <v>257.94571000000002</v>
      </c>
      <c r="I213" s="981">
        <v>19675.575060000003</v>
      </c>
      <c r="J213" s="981">
        <v>60961.291939999996</v>
      </c>
      <c r="K213" s="981">
        <v>6941.7173300000004</v>
      </c>
      <c r="L213" s="981">
        <v>67903.00927000001</v>
      </c>
      <c r="M213" s="981">
        <v>10650.9365</v>
      </c>
      <c r="N213" s="981">
        <v>3882.8732599999998</v>
      </c>
      <c r="O213" s="981">
        <v>14533.80976</v>
      </c>
      <c r="P213" s="981">
        <v>91029.857790000009</v>
      </c>
      <c r="Q213" s="981">
        <v>11082.5363</v>
      </c>
      <c r="R213" s="982">
        <v>102112.39409</v>
      </c>
    </row>
    <row r="214" spans="1:18">
      <c r="A214" s="339"/>
      <c r="B214" s="334" t="s">
        <v>281</v>
      </c>
      <c r="C214" s="334" t="s">
        <v>282</v>
      </c>
      <c r="D214" s="980">
        <v>1525261.9454399997</v>
      </c>
      <c r="E214" s="981">
        <v>29449.34316</v>
      </c>
      <c r="F214" s="981">
        <v>1554711.2885999999</v>
      </c>
      <c r="G214" s="981">
        <v>187243.27957000001</v>
      </c>
      <c r="H214" s="981">
        <v>50519.88360999999</v>
      </c>
      <c r="I214" s="981">
        <v>237763.16318000003</v>
      </c>
      <c r="J214" s="981">
        <v>336125.57316999993</v>
      </c>
      <c r="K214" s="981">
        <v>92828.09480999998</v>
      </c>
      <c r="L214" s="981">
        <v>428953.66798000003</v>
      </c>
      <c r="M214" s="981">
        <v>126199.33374</v>
      </c>
      <c r="N214" s="981">
        <v>116198.64577</v>
      </c>
      <c r="O214" s="981">
        <v>242397.97951000003</v>
      </c>
      <c r="P214" s="981">
        <v>649568.18648000003</v>
      </c>
      <c r="Q214" s="981">
        <v>259546.62419</v>
      </c>
      <c r="R214" s="982">
        <v>909114.81067000004</v>
      </c>
    </row>
    <row r="215" spans="1:18">
      <c r="A215" s="339"/>
      <c r="B215" s="339"/>
      <c r="C215" s="984" t="s">
        <v>283</v>
      </c>
      <c r="D215" s="985">
        <v>0</v>
      </c>
      <c r="E215" s="417">
        <v>0</v>
      </c>
      <c r="F215" s="417">
        <v>0</v>
      </c>
      <c r="G215" s="417">
        <v>0</v>
      </c>
      <c r="H215" s="417">
        <v>0</v>
      </c>
      <c r="I215" s="417">
        <v>0</v>
      </c>
      <c r="J215" s="417">
        <v>11.047510000000001</v>
      </c>
      <c r="K215" s="417">
        <v>0</v>
      </c>
      <c r="L215" s="417">
        <v>11.047510000000001</v>
      </c>
      <c r="M215" s="417">
        <v>0</v>
      </c>
      <c r="N215" s="417">
        <v>0</v>
      </c>
      <c r="O215" s="417">
        <v>0</v>
      </c>
      <c r="P215" s="417">
        <v>11.047510000000001</v>
      </c>
      <c r="Q215" s="417">
        <v>0</v>
      </c>
      <c r="R215" s="986">
        <v>11.047510000000001</v>
      </c>
    </row>
    <row r="216" spans="1:18">
      <c r="A216" s="334" t="s">
        <v>955</v>
      </c>
      <c r="B216" s="983"/>
      <c r="C216" s="983"/>
      <c r="D216" s="980">
        <v>1689395.4842699994</v>
      </c>
      <c r="E216" s="981">
        <v>29815.659199999998</v>
      </c>
      <c r="F216" s="981">
        <v>1719211.1434699998</v>
      </c>
      <c r="G216" s="981">
        <v>206660.90892000002</v>
      </c>
      <c r="H216" s="981">
        <v>50777.82931999999</v>
      </c>
      <c r="I216" s="981">
        <v>257438.73824000004</v>
      </c>
      <c r="J216" s="981">
        <v>397097.91261999996</v>
      </c>
      <c r="K216" s="981">
        <v>99769.81213999998</v>
      </c>
      <c r="L216" s="981">
        <v>496867.72476000001</v>
      </c>
      <c r="M216" s="981">
        <v>136850.27024000001</v>
      </c>
      <c r="N216" s="981">
        <v>120081.51903</v>
      </c>
      <c r="O216" s="981">
        <v>256931.78927000001</v>
      </c>
      <c r="P216" s="981">
        <v>740609.09178000002</v>
      </c>
      <c r="Q216" s="981">
        <v>270629.16049000004</v>
      </c>
      <c r="R216" s="982">
        <v>1011238.2522700001</v>
      </c>
    </row>
    <row r="217" spans="1:18">
      <c r="A217" s="334" t="s">
        <v>18</v>
      </c>
      <c r="B217" s="334" t="s">
        <v>284</v>
      </c>
      <c r="C217" s="334" t="s">
        <v>284</v>
      </c>
      <c r="D217" s="980">
        <v>361772.29644999997</v>
      </c>
      <c r="E217" s="981">
        <v>1902.27079</v>
      </c>
      <c r="F217" s="981">
        <v>363674.56724</v>
      </c>
      <c r="G217" s="981">
        <v>88912.278179999994</v>
      </c>
      <c r="H217" s="981">
        <v>22801.023800000003</v>
      </c>
      <c r="I217" s="981">
        <v>111713.30198000002</v>
      </c>
      <c r="J217" s="981">
        <v>155644.82347</v>
      </c>
      <c r="K217" s="981">
        <v>31243.00938</v>
      </c>
      <c r="L217" s="981">
        <v>186887.83285000001</v>
      </c>
      <c r="M217" s="981">
        <v>35816.378579999997</v>
      </c>
      <c r="N217" s="981">
        <v>16732.175320000002</v>
      </c>
      <c r="O217" s="981">
        <v>52548.553900000006</v>
      </c>
      <c r="P217" s="981">
        <v>280373.48023000004</v>
      </c>
      <c r="Q217" s="981">
        <v>70776.208499999993</v>
      </c>
      <c r="R217" s="982">
        <v>351149.68872999994</v>
      </c>
    </row>
    <row r="218" spans="1:18">
      <c r="A218" s="334" t="s">
        <v>956</v>
      </c>
      <c r="B218" s="983"/>
      <c r="C218" s="983"/>
      <c r="D218" s="980">
        <v>361772.29644999997</v>
      </c>
      <c r="E218" s="981">
        <v>1902.27079</v>
      </c>
      <c r="F218" s="981">
        <v>363674.56724</v>
      </c>
      <c r="G218" s="981">
        <v>88912.278179999994</v>
      </c>
      <c r="H218" s="981">
        <v>22801.023800000003</v>
      </c>
      <c r="I218" s="981">
        <v>111713.30198000002</v>
      </c>
      <c r="J218" s="981">
        <v>155644.82347</v>
      </c>
      <c r="K218" s="981">
        <v>31243.00938</v>
      </c>
      <c r="L218" s="981">
        <v>186887.83285000001</v>
      </c>
      <c r="M218" s="981">
        <v>35816.378579999997</v>
      </c>
      <c r="N218" s="981">
        <v>16732.175320000002</v>
      </c>
      <c r="O218" s="981">
        <v>52548.553900000006</v>
      </c>
      <c r="P218" s="981">
        <v>280373.48023000004</v>
      </c>
      <c r="Q218" s="981">
        <v>70776.208499999993</v>
      </c>
      <c r="R218" s="982">
        <v>351149.68872999994</v>
      </c>
    </row>
    <row r="219" spans="1:18">
      <c r="A219" s="334" t="s">
        <v>19</v>
      </c>
      <c r="B219" s="334" t="s">
        <v>285</v>
      </c>
      <c r="C219" s="334" t="s">
        <v>285</v>
      </c>
      <c r="D219" s="980">
        <v>327879.40160999994</v>
      </c>
      <c r="E219" s="981">
        <v>23371.133189999997</v>
      </c>
      <c r="F219" s="981">
        <v>351250.53479999996</v>
      </c>
      <c r="G219" s="981">
        <v>52300.631209999992</v>
      </c>
      <c r="H219" s="981">
        <v>27784.370309999998</v>
      </c>
      <c r="I219" s="981">
        <v>80085.001520000005</v>
      </c>
      <c r="J219" s="981">
        <v>182582.38154</v>
      </c>
      <c r="K219" s="981">
        <v>69995.613359999988</v>
      </c>
      <c r="L219" s="981">
        <v>252577.99489999999</v>
      </c>
      <c r="M219" s="981">
        <v>171625.30656999999</v>
      </c>
      <c r="N219" s="981">
        <v>50648.15698</v>
      </c>
      <c r="O219" s="981">
        <v>222273.46355000001</v>
      </c>
      <c r="P219" s="981">
        <v>406508.31932000001</v>
      </c>
      <c r="Q219" s="981">
        <v>148428.14065000002</v>
      </c>
      <c r="R219" s="982">
        <v>554936.45996999997</v>
      </c>
    </row>
    <row r="220" spans="1:18">
      <c r="A220" s="339"/>
      <c r="B220" s="339"/>
      <c r="C220" s="984" t="s">
        <v>286</v>
      </c>
      <c r="D220" s="985">
        <v>4.4610000000000003</v>
      </c>
      <c r="E220" s="417">
        <v>1.2571600000000001</v>
      </c>
      <c r="F220" s="417">
        <v>5.7181600000000001</v>
      </c>
      <c r="G220" s="417">
        <v>11404.664349999999</v>
      </c>
      <c r="H220" s="417">
        <v>1958.6559099999999</v>
      </c>
      <c r="I220" s="417">
        <v>13363.32026</v>
      </c>
      <c r="J220" s="417">
        <v>53930.185840000006</v>
      </c>
      <c r="K220" s="417">
        <v>32729.814969999999</v>
      </c>
      <c r="L220" s="417">
        <v>86660.000809999998</v>
      </c>
      <c r="M220" s="417">
        <v>3702.21227</v>
      </c>
      <c r="N220" s="417">
        <v>2013.3748999999998</v>
      </c>
      <c r="O220" s="417">
        <v>5715.5871699999998</v>
      </c>
      <c r="P220" s="417">
        <v>69037.062460000016</v>
      </c>
      <c r="Q220" s="417">
        <v>36701.845779999996</v>
      </c>
      <c r="R220" s="986">
        <v>105738.90823999999</v>
      </c>
    </row>
    <row r="221" spans="1:18">
      <c r="A221" s="339"/>
      <c r="B221" s="334" t="s">
        <v>287</v>
      </c>
      <c r="C221" s="334" t="s">
        <v>19</v>
      </c>
      <c r="D221" s="980">
        <v>297809.12568</v>
      </c>
      <c r="E221" s="981">
        <v>3858.3453999999997</v>
      </c>
      <c r="F221" s="981">
        <v>301667.47107999999</v>
      </c>
      <c r="G221" s="981">
        <v>58786.166640000003</v>
      </c>
      <c r="H221" s="981">
        <v>22223.562379999996</v>
      </c>
      <c r="I221" s="981">
        <v>81009.729020000013</v>
      </c>
      <c r="J221" s="981">
        <v>200261.87373000002</v>
      </c>
      <c r="K221" s="981">
        <v>63982.034820000001</v>
      </c>
      <c r="L221" s="981">
        <v>264243.90854999999</v>
      </c>
      <c r="M221" s="981">
        <v>77351.804130000004</v>
      </c>
      <c r="N221" s="981">
        <v>29521.750019999999</v>
      </c>
      <c r="O221" s="981">
        <v>106873.55415000001</v>
      </c>
      <c r="P221" s="981">
        <v>336399.84450000001</v>
      </c>
      <c r="Q221" s="981">
        <v>115727.34721999998</v>
      </c>
      <c r="R221" s="982">
        <v>452127.19172</v>
      </c>
    </row>
    <row r="222" spans="1:18">
      <c r="A222" s="339"/>
      <c r="B222" s="339"/>
      <c r="C222" s="984" t="s">
        <v>288</v>
      </c>
      <c r="D222" s="985">
        <v>0</v>
      </c>
      <c r="E222" s="417">
        <v>0</v>
      </c>
      <c r="F222" s="417">
        <v>0</v>
      </c>
      <c r="G222" s="417">
        <v>343.83600000000001</v>
      </c>
      <c r="H222" s="417">
        <v>86.536899999999989</v>
      </c>
      <c r="I222" s="417">
        <v>430.37290000000002</v>
      </c>
      <c r="J222" s="417">
        <v>29295.054510000002</v>
      </c>
      <c r="K222" s="417">
        <v>6206.4491900000003</v>
      </c>
      <c r="L222" s="417">
        <v>35501.503700000001</v>
      </c>
      <c r="M222" s="417">
        <v>493.48858000000001</v>
      </c>
      <c r="N222" s="417">
        <v>104.41288</v>
      </c>
      <c r="O222" s="417">
        <v>597.90145999999993</v>
      </c>
      <c r="P222" s="417">
        <v>30132.379089999999</v>
      </c>
      <c r="Q222" s="417">
        <v>6397.3989700000011</v>
      </c>
      <c r="R222" s="986">
        <v>36529.778060000004</v>
      </c>
    </row>
    <row r="223" spans="1:18">
      <c r="A223" s="334" t="s">
        <v>957</v>
      </c>
      <c r="B223" s="983"/>
      <c r="C223" s="983"/>
      <c r="D223" s="980">
        <v>625692.98829000001</v>
      </c>
      <c r="E223" s="981">
        <v>27230.735749999996</v>
      </c>
      <c r="F223" s="981">
        <v>652923.72404</v>
      </c>
      <c r="G223" s="981">
        <v>122835.29819999999</v>
      </c>
      <c r="H223" s="981">
        <v>52053.125499999995</v>
      </c>
      <c r="I223" s="981">
        <v>174888.42370000001</v>
      </c>
      <c r="J223" s="981">
        <v>466069.49562</v>
      </c>
      <c r="K223" s="981">
        <v>172913.91233999998</v>
      </c>
      <c r="L223" s="981">
        <v>638983.40795999998</v>
      </c>
      <c r="M223" s="981">
        <v>253172.81155000004</v>
      </c>
      <c r="N223" s="981">
        <v>82287.694779999991</v>
      </c>
      <c r="O223" s="981">
        <v>335460.50633</v>
      </c>
      <c r="P223" s="981">
        <v>842077.60537</v>
      </c>
      <c r="Q223" s="981">
        <v>307254.73262000002</v>
      </c>
      <c r="R223" s="982">
        <v>1149332.3379899997</v>
      </c>
    </row>
    <row r="224" spans="1:18">
      <c r="A224" s="334" t="s">
        <v>20</v>
      </c>
      <c r="B224" s="334" t="s">
        <v>289</v>
      </c>
      <c r="C224" s="334" t="s">
        <v>289</v>
      </c>
      <c r="D224" s="980">
        <v>78939.186079999999</v>
      </c>
      <c r="E224" s="981">
        <v>335.58883000000003</v>
      </c>
      <c r="F224" s="981">
        <v>79274.774909999993</v>
      </c>
      <c r="G224" s="981">
        <v>8679.3210099999997</v>
      </c>
      <c r="H224" s="981">
        <v>493.11165999999997</v>
      </c>
      <c r="I224" s="981">
        <v>9172.4326700000001</v>
      </c>
      <c r="J224" s="981">
        <v>50155.567839999996</v>
      </c>
      <c r="K224" s="981">
        <v>11241.6736</v>
      </c>
      <c r="L224" s="981">
        <v>61397.241439999998</v>
      </c>
      <c r="M224" s="981">
        <v>5554.7554599999994</v>
      </c>
      <c r="N224" s="981">
        <v>1685.8491000000001</v>
      </c>
      <c r="O224" s="981">
        <v>7240.6045600000007</v>
      </c>
      <c r="P224" s="981">
        <v>64389.644309999996</v>
      </c>
      <c r="Q224" s="981">
        <v>13420.63436</v>
      </c>
      <c r="R224" s="982">
        <v>77810.27867</v>
      </c>
    </row>
    <row r="225" spans="1:18">
      <c r="A225" s="339"/>
      <c r="B225" s="339"/>
      <c r="C225" s="984" t="s">
        <v>413</v>
      </c>
      <c r="D225" s="985">
        <v>23146.481079999998</v>
      </c>
      <c r="E225" s="417">
        <v>0</v>
      </c>
      <c r="F225" s="417">
        <v>23146.481079999998</v>
      </c>
      <c r="G225" s="417">
        <v>0</v>
      </c>
      <c r="H225" s="417">
        <v>0</v>
      </c>
      <c r="I225" s="417">
        <v>0</v>
      </c>
      <c r="J225" s="417">
        <v>2162.5986600000001</v>
      </c>
      <c r="K225" s="417">
        <v>3.8979200000000001</v>
      </c>
      <c r="L225" s="417">
        <v>2166.49658</v>
      </c>
      <c r="M225" s="417">
        <v>1590.6826699999999</v>
      </c>
      <c r="N225" s="417">
        <v>24.108499999999999</v>
      </c>
      <c r="O225" s="417">
        <v>1614.79117</v>
      </c>
      <c r="P225" s="417">
        <v>3753.2813300000003</v>
      </c>
      <c r="Q225" s="417">
        <v>28.006419999999999</v>
      </c>
      <c r="R225" s="986">
        <v>3781.28775</v>
      </c>
    </row>
    <row r="226" spans="1:18">
      <c r="A226" s="339"/>
      <c r="B226" s="334" t="s">
        <v>20</v>
      </c>
      <c r="C226" s="334" t="s">
        <v>290</v>
      </c>
      <c r="D226" s="980">
        <v>182911.24707000001</v>
      </c>
      <c r="E226" s="981">
        <v>4831.9786199999999</v>
      </c>
      <c r="F226" s="981">
        <v>187743.22569000002</v>
      </c>
      <c r="G226" s="981">
        <v>39094.68836</v>
      </c>
      <c r="H226" s="981">
        <v>32423.386790000004</v>
      </c>
      <c r="I226" s="981">
        <v>71518.075150000004</v>
      </c>
      <c r="J226" s="981">
        <v>139495.72182000001</v>
      </c>
      <c r="K226" s="981">
        <v>21134.095490000003</v>
      </c>
      <c r="L226" s="981">
        <v>160629.81731000001</v>
      </c>
      <c r="M226" s="981">
        <v>33518.306839999997</v>
      </c>
      <c r="N226" s="981">
        <v>5913.9696800000002</v>
      </c>
      <c r="O226" s="981">
        <v>39432.276520000007</v>
      </c>
      <c r="P226" s="981">
        <v>212108.71702000001</v>
      </c>
      <c r="Q226" s="981">
        <v>59471.451959999999</v>
      </c>
      <c r="R226" s="982">
        <v>271580.16898000002</v>
      </c>
    </row>
    <row r="227" spans="1:18">
      <c r="A227" s="339"/>
      <c r="B227" s="339"/>
      <c r="C227" s="984" t="s">
        <v>414</v>
      </c>
      <c r="D227" s="985">
        <v>167254.11171999999</v>
      </c>
      <c r="E227" s="417">
        <v>21245.605030000002</v>
      </c>
      <c r="F227" s="417">
        <v>188499.71674999999</v>
      </c>
      <c r="G227" s="417">
        <v>28342.49106</v>
      </c>
      <c r="H227" s="417">
        <v>27146.914840000001</v>
      </c>
      <c r="I227" s="417">
        <v>55489.405899999998</v>
      </c>
      <c r="J227" s="417">
        <v>90807.720610000004</v>
      </c>
      <c r="K227" s="417">
        <v>17471.317620000002</v>
      </c>
      <c r="L227" s="417">
        <v>108279.03823000001</v>
      </c>
      <c r="M227" s="417">
        <v>34969.975259999999</v>
      </c>
      <c r="N227" s="417">
        <v>7069.6845400000002</v>
      </c>
      <c r="O227" s="417">
        <v>42039.659799999994</v>
      </c>
      <c r="P227" s="417">
        <v>154120.18693</v>
      </c>
      <c r="Q227" s="417">
        <v>51687.917000000001</v>
      </c>
      <c r="R227" s="986">
        <v>205808.10393000001</v>
      </c>
    </row>
    <row r="228" spans="1:18">
      <c r="A228" s="334" t="s">
        <v>958</v>
      </c>
      <c r="B228" s="983"/>
      <c r="C228" s="983"/>
      <c r="D228" s="980">
        <v>452251.02595000004</v>
      </c>
      <c r="E228" s="981">
        <v>26413.172480000001</v>
      </c>
      <c r="F228" s="981">
        <v>478664.19842999999</v>
      </c>
      <c r="G228" s="981">
        <v>76116.500429999985</v>
      </c>
      <c r="H228" s="981">
        <v>60063.413290000004</v>
      </c>
      <c r="I228" s="981">
        <v>136179.91372000001</v>
      </c>
      <c r="J228" s="981">
        <v>282621.60892999999</v>
      </c>
      <c r="K228" s="981">
        <v>49850.984630000006</v>
      </c>
      <c r="L228" s="981">
        <v>332472.59356000001</v>
      </c>
      <c r="M228" s="981">
        <v>75633.720229999992</v>
      </c>
      <c r="N228" s="981">
        <v>14693.61182</v>
      </c>
      <c r="O228" s="981">
        <v>90327.332049999997</v>
      </c>
      <c r="P228" s="981">
        <v>434371.82959000004</v>
      </c>
      <c r="Q228" s="981">
        <v>124608.00973999999</v>
      </c>
      <c r="R228" s="982">
        <v>558979.83932999999</v>
      </c>
    </row>
    <row r="229" spans="1:18">
      <c r="A229" s="334" t="s">
        <v>21</v>
      </c>
      <c r="B229" s="334" t="s">
        <v>415</v>
      </c>
      <c r="C229" s="334" t="s">
        <v>415</v>
      </c>
      <c r="D229" s="980">
        <v>17502.668409999998</v>
      </c>
      <c r="E229" s="981">
        <v>0</v>
      </c>
      <c r="F229" s="981">
        <v>17502.668409999998</v>
      </c>
      <c r="G229" s="981">
        <v>0</v>
      </c>
      <c r="H229" s="981">
        <v>0</v>
      </c>
      <c r="I229" s="981">
        <v>0</v>
      </c>
      <c r="J229" s="981">
        <v>650.02206999999999</v>
      </c>
      <c r="K229" s="981">
        <v>26.031839999999999</v>
      </c>
      <c r="L229" s="981">
        <v>676.05391000000009</v>
      </c>
      <c r="M229" s="981">
        <v>1339.8306299999999</v>
      </c>
      <c r="N229" s="981">
        <v>0</v>
      </c>
      <c r="O229" s="981">
        <v>1339.8306299999999</v>
      </c>
      <c r="P229" s="981">
        <v>1989.8526999999997</v>
      </c>
      <c r="Q229" s="981">
        <v>26.031839999999999</v>
      </c>
      <c r="R229" s="982">
        <v>2015.88454</v>
      </c>
    </row>
    <row r="230" spans="1:18">
      <c r="A230" s="339"/>
      <c r="B230" s="339"/>
      <c r="C230" s="984" t="s">
        <v>416</v>
      </c>
      <c r="D230" s="985">
        <v>15294.55918</v>
      </c>
      <c r="E230" s="417">
        <v>0</v>
      </c>
      <c r="F230" s="417">
        <v>15294.55918</v>
      </c>
      <c r="G230" s="417">
        <v>0</v>
      </c>
      <c r="H230" s="417">
        <v>0</v>
      </c>
      <c r="I230" s="417">
        <v>0</v>
      </c>
      <c r="J230" s="417">
        <v>63.15296</v>
      </c>
      <c r="K230" s="417">
        <v>3.8020000000000005E-2</v>
      </c>
      <c r="L230" s="417">
        <v>63.190980000000003</v>
      </c>
      <c r="M230" s="417">
        <v>9.0000499999999999</v>
      </c>
      <c r="N230" s="417">
        <v>0</v>
      </c>
      <c r="O230" s="417">
        <v>9.0000499999999999</v>
      </c>
      <c r="P230" s="417">
        <v>72.153009999999995</v>
      </c>
      <c r="Q230" s="417">
        <v>3.8020000000000005E-2</v>
      </c>
      <c r="R230" s="986">
        <v>72.191029999999998</v>
      </c>
    </row>
    <row r="231" spans="1:18">
      <c r="A231" s="339"/>
      <c r="B231" s="334" t="s">
        <v>417</v>
      </c>
      <c r="C231" s="334" t="s">
        <v>417</v>
      </c>
      <c r="D231" s="980">
        <v>19832.400890000001</v>
      </c>
      <c r="E231" s="981">
        <v>0</v>
      </c>
      <c r="F231" s="981">
        <v>19832.400890000001</v>
      </c>
      <c r="G231" s="981">
        <v>0</v>
      </c>
      <c r="H231" s="981">
        <v>0</v>
      </c>
      <c r="I231" s="981">
        <v>0</v>
      </c>
      <c r="J231" s="981">
        <v>1110.81753</v>
      </c>
      <c r="K231" s="981">
        <v>0.55374000000000001</v>
      </c>
      <c r="L231" s="981">
        <v>1111.3712700000001</v>
      </c>
      <c r="M231" s="981">
        <v>2366.0180099999998</v>
      </c>
      <c r="N231" s="981">
        <v>0</v>
      </c>
      <c r="O231" s="981">
        <v>2366.0180099999998</v>
      </c>
      <c r="P231" s="981">
        <v>3476.83554</v>
      </c>
      <c r="Q231" s="981">
        <v>0.55374000000000001</v>
      </c>
      <c r="R231" s="982">
        <v>3477.3892799999999</v>
      </c>
    </row>
    <row r="232" spans="1:18">
      <c r="A232" s="339"/>
      <c r="B232" s="339"/>
      <c r="C232" s="984" t="s">
        <v>418</v>
      </c>
      <c r="D232" s="985">
        <v>10308.45876</v>
      </c>
      <c r="E232" s="417">
        <v>0</v>
      </c>
      <c r="F232" s="417">
        <v>10308.45876</v>
      </c>
      <c r="G232" s="417">
        <v>65.475359999999995</v>
      </c>
      <c r="H232" s="417">
        <v>0</v>
      </c>
      <c r="I232" s="417">
        <v>65.475359999999995</v>
      </c>
      <c r="J232" s="417">
        <v>153.12461999999999</v>
      </c>
      <c r="K232" s="417">
        <v>25.06419</v>
      </c>
      <c r="L232" s="417">
        <v>178.18880999999999</v>
      </c>
      <c r="M232" s="417">
        <v>813.68286999999998</v>
      </c>
      <c r="N232" s="417">
        <v>0</v>
      </c>
      <c r="O232" s="417">
        <v>813.68286999999998</v>
      </c>
      <c r="P232" s="417">
        <v>1032.2828500000001</v>
      </c>
      <c r="Q232" s="417">
        <v>25.06419</v>
      </c>
      <c r="R232" s="986">
        <v>1057.3470400000001</v>
      </c>
    </row>
    <row r="233" spans="1:18">
      <c r="A233" s="339"/>
      <c r="B233" s="334" t="s">
        <v>291</v>
      </c>
      <c r="C233" s="334" t="s">
        <v>292</v>
      </c>
      <c r="D233" s="980">
        <v>69213.338460000014</v>
      </c>
      <c r="E233" s="981">
        <v>0.82911000000000001</v>
      </c>
      <c r="F233" s="981">
        <v>69214.167569999991</v>
      </c>
      <c r="G233" s="981">
        <v>4419.0436900000004</v>
      </c>
      <c r="H233" s="981">
        <v>899.35854000000006</v>
      </c>
      <c r="I233" s="981">
        <v>5318.4022300000006</v>
      </c>
      <c r="J233" s="981">
        <v>15518.08603</v>
      </c>
      <c r="K233" s="981">
        <v>1807.1089399999996</v>
      </c>
      <c r="L233" s="981">
        <v>17325.19497</v>
      </c>
      <c r="M233" s="981">
        <v>3496.4470699999997</v>
      </c>
      <c r="N233" s="981">
        <v>57.674949999999995</v>
      </c>
      <c r="O233" s="981">
        <v>3554.1220199999993</v>
      </c>
      <c r="P233" s="981">
        <v>23433.576790000003</v>
      </c>
      <c r="Q233" s="981">
        <v>2764.1424300000003</v>
      </c>
      <c r="R233" s="982">
        <v>26197.719219999999</v>
      </c>
    </row>
    <row r="234" spans="1:18">
      <c r="A234" s="339"/>
      <c r="B234" s="339"/>
      <c r="C234" s="984" t="s">
        <v>291</v>
      </c>
      <c r="D234" s="985">
        <v>21453.668559999998</v>
      </c>
      <c r="E234" s="417">
        <v>0</v>
      </c>
      <c r="F234" s="417">
        <v>21453.668559999998</v>
      </c>
      <c r="G234" s="417">
        <v>0</v>
      </c>
      <c r="H234" s="417">
        <v>0</v>
      </c>
      <c r="I234" s="417">
        <v>0</v>
      </c>
      <c r="J234" s="417">
        <v>412.15161000000001</v>
      </c>
      <c r="K234" s="417">
        <v>0.96750000000000003</v>
      </c>
      <c r="L234" s="417">
        <v>413.11910999999998</v>
      </c>
      <c r="M234" s="417">
        <v>659.95236</v>
      </c>
      <c r="N234" s="417">
        <v>0</v>
      </c>
      <c r="O234" s="417">
        <v>659.95236</v>
      </c>
      <c r="P234" s="417">
        <v>1072.1039699999999</v>
      </c>
      <c r="Q234" s="417">
        <v>0.96750000000000003</v>
      </c>
      <c r="R234" s="986">
        <v>1073.0714699999999</v>
      </c>
    </row>
    <row r="235" spans="1:18">
      <c r="A235" s="339"/>
      <c r="B235" s="339"/>
      <c r="C235" s="984" t="s">
        <v>419</v>
      </c>
      <c r="D235" s="985">
        <v>7372.7808299999997</v>
      </c>
      <c r="E235" s="417">
        <v>0</v>
      </c>
      <c r="F235" s="417">
        <v>7372.7808299999997</v>
      </c>
      <c r="G235" s="417">
        <v>0</v>
      </c>
      <c r="H235" s="417">
        <v>0</v>
      </c>
      <c r="I235" s="417">
        <v>0</v>
      </c>
      <c r="J235" s="417">
        <v>20.216439999999999</v>
      </c>
      <c r="K235" s="417">
        <v>0.24490999999999999</v>
      </c>
      <c r="L235" s="417">
        <v>20.461349999999999</v>
      </c>
      <c r="M235" s="417">
        <v>34</v>
      </c>
      <c r="N235" s="417">
        <v>0</v>
      </c>
      <c r="O235" s="417">
        <v>34</v>
      </c>
      <c r="P235" s="417">
        <v>54.216440000000006</v>
      </c>
      <c r="Q235" s="417">
        <v>0.24490999999999999</v>
      </c>
      <c r="R235" s="986">
        <v>54.461349999999996</v>
      </c>
    </row>
    <row r="236" spans="1:18">
      <c r="A236" s="339"/>
      <c r="B236" s="334" t="s">
        <v>293</v>
      </c>
      <c r="C236" s="334" t="s">
        <v>293</v>
      </c>
      <c r="D236" s="980">
        <v>174591.25230000002</v>
      </c>
      <c r="E236" s="981">
        <v>107078.10162</v>
      </c>
      <c r="F236" s="981">
        <v>281669.35392000002</v>
      </c>
      <c r="G236" s="981">
        <v>26648.38075</v>
      </c>
      <c r="H236" s="981">
        <v>37744.571810000001</v>
      </c>
      <c r="I236" s="981">
        <v>64392.952560000005</v>
      </c>
      <c r="J236" s="981">
        <v>78787.629290000012</v>
      </c>
      <c r="K236" s="981">
        <v>15425.528309999998</v>
      </c>
      <c r="L236" s="981">
        <v>94213.157600000006</v>
      </c>
      <c r="M236" s="981">
        <v>21869.396849999997</v>
      </c>
      <c r="N236" s="981">
        <v>11899.83577</v>
      </c>
      <c r="O236" s="981">
        <v>33769.232619999995</v>
      </c>
      <c r="P236" s="981">
        <v>127305.40689000001</v>
      </c>
      <c r="Q236" s="981">
        <v>65069.935889999993</v>
      </c>
      <c r="R236" s="982">
        <v>192375.34278000001</v>
      </c>
    </row>
    <row r="237" spans="1:18">
      <c r="A237" s="339"/>
      <c r="B237" s="339"/>
      <c r="C237" s="984" t="s">
        <v>420</v>
      </c>
      <c r="D237" s="985">
        <v>5328.6163699999997</v>
      </c>
      <c r="E237" s="417">
        <v>0</v>
      </c>
      <c r="F237" s="417">
        <v>5328.6163699999997</v>
      </c>
      <c r="G237" s="417">
        <v>0</v>
      </c>
      <c r="H237" s="417">
        <v>0</v>
      </c>
      <c r="I237" s="417">
        <v>0</v>
      </c>
      <c r="J237" s="417">
        <v>11.946549999999998</v>
      </c>
      <c r="K237" s="417">
        <v>3.635E-2</v>
      </c>
      <c r="L237" s="417">
        <v>11.982899999999999</v>
      </c>
      <c r="M237" s="417">
        <v>50</v>
      </c>
      <c r="N237" s="417">
        <v>0</v>
      </c>
      <c r="O237" s="417">
        <v>50</v>
      </c>
      <c r="P237" s="417">
        <v>61.946550000000002</v>
      </c>
      <c r="Q237" s="417">
        <v>3.635E-2</v>
      </c>
      <c r="R237" s="986">
        <v>61.982900000000001</v>
      </c>
    </row>
    <row r="238" spans="1:18">
      <c r="A238" s="339"/>
      <c r="B238" s="334" t="s">
        <v>21</v>
      </c>
      <c r="C238" s="334" t="s">
        <v>294</v>
      </c>
      <c r="D238" s="980">
        <v>268517.12768000003</v>
      </c>
      <c r="E238" s="981">
        <v>2040.3706499999998</v>
      </c>
      <c r="F238" s="981">
        <v>270557.49832999997</v>
      </c>
      <c r="G238" s="981">
        <v>18840.657199999998</v>
      </c>
      <c r="H238" s="981">
        <v>6760.4799899999998</v>
      </c>
      <c r="I238" s="981">
        <v>25601.137189999998</v>
      </c>
      <c r="J238" s="981">
        <v>90165.281689999989</v>
      </c>
      <c r="K238" s="981">
        <v>30057.838310000003</v>
      </c>
      <c r="L238" s="981">
        <v>120223.12000000001</v>
      </c>
      <c r="M238" s="981">
        <v>38959.224520000003</v>
      </c>
      <c r="N238" s="981">
        <v>15090.014969999998</v>
      </c>
      <c r="O238" s="981">
        <v>54049.239489999993</v>
      </c>
      <c r="P238" s="981">
        <v>147965.16341000001</v>
      </c>
      <c r="Q238" s="981">
        <v>51908.333270000003</v>
      </c>
      <c r="R238" s="982">
        <v>199873.49667999998</v>
      </c>
    </row>
    <row r="239" spans="1:18">
      <c r="A239" s="339"/>
      <c r="B239" s="339"/>
      <c r="C239" s="984" t="s">
        <v>386</v>
      </c>
      <c r="D239" s="985">
        <v>38876.058830000002</v>
      </c>
      <c r="E239" s="417">
        <v>0</v>
      </c>
      <c r="F239" s="417">
        <v>38876.058830000002</v>
      </c>
      <c r="G239" s="417">
        <v>0</v>
      </c>
      <c r="H239" s="417">
        <v>0</v>
      </c>
      <c r="I239" s="417">
        <v>0</v>
      </c>
      <c r="J239" s="417">
        <v>662.52981000000011</v>
      </c>
      <c r="K239" s="417">
        <v>2.42977</v>
      </c>
      <c r="L239" s="417">
        <v>664.95957999999996</v>
      </c>
      <c r="M239" s="417">
        <v>1391.3841</v>
      </c>
      <c r="N239" s="417">
        <v>0</v>
      </c>
      <c r="O239" s="417">
        <v>1391.3841</v>
      </c>
      <c r="P239" s="417">
        <v>2053.9139100000002</v>
      </c>
      <c r="Q239" s="417">
        <v>2.42977</v>
      </c>
      <c r="R239" s="986">
        <v>2056.3436799999999</v>
      </c>
    </row>
    <row r="240" spans="1:18">
      <c r="A240" s="339"/>
      <c r="B240" s="339"/>
      <c r="C240" s="984" t="s">
        <v>421</v>
      </c>
      <c r="D240" s="985">
        <v>21897.561289999998</v>
      </c>
      <c r="E240" s="417">
        <v>0</v>
      </c>
      <c r="F240" s="417">
        <v>21897.561289999998</v>
      </c>
      <c r="G240" s="417">
        <v>0</v>
      </c>
      <c r="H240" s="417">
        <v>0</v>
      </c>
      <c r="I240" s="417">
        <v>0</v>
      </c>
      <c r="J240" s="417">
        <v>424.76965000000001</v>
      </c>
      <c r="K240" s="417">
        <v>0.41317999999999999</v>
      </c>
      <c r="L240" s="417">
        <v>425.18283000000002</v>
      </c>
      <c r="M240" s="417">
        <v>546.8611800000001</v>
      </c>
      <c r="N240" s="417">
        <v>0</v>
      </c>
      <c r="O240" s="417">
        <v>546.8611800000001</v>
      </c>
      <c r="P240" s="417">
        <v>971.63083000000006</v>
      </c>
      <c r="Q240" s="417">
        <v>0.41317999999999999</v>
      </c>
      <c r="R240" s="986">
        <v>972.04400999999996</v>
      </c>
    </row>
    <row r="241" spans="1:18">
      <c r="A241" s="339"/>
      <c r="B241" s="339"/>
      <c r="C241" s="984" t="s">
        <v>21</v>
      </c>
      <c r="D241" s="985">
        <v>3045636.4965100004</v>
      </c>
      <c r="E241" s="417">
        <v>985239.43823999993</v>
      </c>
      <c r="F241" s="417">
        <v>4030875.93475</v>
      </c>
      <c r="G241" s="417">
        <v>473071.13546999998</v>
      </c>
      <c r="H241" s="417">
        <v>297185.56867000012</v>
      </c>
      <c r="I241" s="417">
        <v>770256.70413999993</v>
      </c>
      <c r="J241" s="417">
        <v>790104.6752500002</v>
      </c>
      <c r="K241" s="417">
        <v>258690.58136999994</v>
      </c>
      <c r="L241" s="417">
        <v>1048795.2566199997</v>
      </c>
      <c r="M241" s="417">
        <v>411876.06492000003</v>
      </c>
      <c r="N241" s="417">
        <v>267031.60943999997</v>
      </c>
      <c r="O241" s="417">
        <v>678907.67436000018</v>
      </c>
      <c r="P241" s="417">
        <v>1675051.8756400004</v>
      </c>
      <c r="Q241" s="417">
        <v>822907.75947999989</v>
      </c>
      <c r="R241" s="986">
        <v>2497959.6351199998</v>
      </c>
    </row>
    <row r="242" spans="1:18">
      <c r="A242" s="339"/>
      <c r="B242" s="339"/>
      <c r="C242" s="984" t="s">
        <v>295</v>
      </c>
      <c r="D242" s="985">
        <v>48983.982939999994</v>
      </c>
      <c r="E242" s="417">
        <v>2.6138400000000002</v>
      </c>
      <c r="F242" s="417">
        <v>48986.59678</v>
      </c>
      <c r="G242" s="417">
        <v>3069.9876800000002</v>
      </c>
      <c r="H242" s="417">
        <v>1370.7587599999999</v>
      </c>
      <c r="I242" s="417">
        <v>4440.7464400000008</v>
      </c>
      <c r="J242" s="417">
        <v>22115.243050000001</v>
      </c>
      <c r="K242" s="417">
        <v>2670.84926</v>
      </c>
      <c r="L242" s="417">
        <v>24786.092310000004</v>
      </c>
      <c r="M242" s="417">
        <v>1950.8944100000001</v>
      </c>
      <c r="N242" s="417">
        <v>0.92725000000000002</v>
      </c>
      <c r="O242" s="417">
        <v>1951.8216600000001</v>
      </c>
      <c r="P242" s="417">
        <v>27136.12514</v>
      </c>
      <c r="Q242" s="417">
        <v>4042.5352699999994</v>
      </c>
      <c r="R242" s="986">
        <v>31178.66041</v>
      </c>
    </row>
    <row r="243" spans="1:18">
      <c r="A243" s="339"/>
      <c r="B243" s="339"/>
      <c r="C243" s="984" t="s">
        <v>422</v>
      </c>
      <c r="D243" s="985">
        <v>33771.523209999999</v>
      </c>
      <c r="E243" s="417">
        <v>0</v>
      </c>
      <c r="F243" s="417">
        <v>33771.523209999999</v>
      </c>
      <c r="G243" s="417">
        <v>0.11606999999999999</v>
      </c>
      <c r="H243" s="417">
        <v>0</v>
      </c>
      <c r="I243" s="417">
        <v>0.11606999999999999</v>
      </c>
      <c r="J243" s="417">
        <v>864.38288999999997</v>
      </c>
      <c r="K243" s="417">
        <v>13.338089999999999</v>
      </c>
      <c r="L243" s="417">
        <v>877.72097999999994</v>
      </c>
      <c r="M243" s="417">
        <v>1367.4885300000001</v>
      </c>
      <c r="N243" s="417">
        <v>3.7088100000000002</v>
      </c>
      <c r="O243" s="417">
        <v>1371.1973400000002</v>
      </c>
      <c r="P243" s="417">
        <v>2231.9874900000004</v>
      </c>
      <c r="Q243" s="417">
        <v>17.046900000000001</v>
      </c>
      <c r="R243" s="986">
        <v>2249.0343900000003</v>
      </c>
    </row>
    <row r="244" spans="1:18">
      <c r="A244" s="339"/>
      <c r="B244" s="339"/>
      <c r="C244" s="984" t="s">
        <v>450</v>
      </c>
      <c r="D244" s="985">
        <v>4938.7477099999996</v>
      </c>
      <c r="E244" s="417">
        <v>0</v>
      </c>
      <c r="F244" s="417">
        <v>4938.7477099999996</v>
      </c>
      <c r="G244" s="417">
        <v>0</v>
      </c>
      <c r="H244" s="417">
        <v>0</v>
      </c>
      <c r="I244" s="417">
        <v>0</v>
      </c>
      <c r="J244" s="417">
        <v>401.40631000000002</v>
      </c>
      <c r="K244" s="417">
        <v>2.1019600000000001</v>
      </c>
      <c r="L244" s="417">
        <v>403.50827000000004</v>
      </c>
      <c r="M244" s="417">
        <v>840.28224</v>
      </c>
      <c r="N244" s="417">
        <v>115.60292999999999</v>
      </c>
      <c r="O244" s="417">
        <v>955.88517000000002</v>
      </c>
      <c r="P244" s="417">
        <v>1241.6885500000001</v>
      </c>
      <c r="Q244" s="417">
        <v>117.70489000000001</v>
      </c>
      <c r="R244" s="986">
        <v>1359.3934400000001</v>
      </c>
    </row>
    <row r="245" spans="1:18">
      <c r="A245" s="339"/>
      <c r="B245" s="334" t="s">
        <v>296</v>
      </c>
      <c r="C245" s="334" t="s">
        <v>296</v>
      </c>
      <c r="D245" s="980">
        <v>40191.132389999999</v>
      </c>
      <c r="E245" s="981">
        <v>6.3685299999999998</v>
      </c>
      <c r="F245" s="981">
        <v>40197.500919999999</v>
      </c>
      <c r="G245" s="981">
        <v>6249.0426200000002</v>
      </c>
      <c r="H245" s="981">
        <v>10508.023640000001</v>
      </c>
      <c r="I245" s="981">
        <v>16757.06626</v>
      </c>
      <c r="J245" s="981">
        <v>20035.0471</v>
      </c>
      <c r="K245" s="981">
        <v>4320.7832199999993</v>
      </c>
      <c r="L245" s="981">
        <v>24355.830320000001</v>
      </c>
      <c r="M245" s="981">
        <v>4306.0239900000006</v>
      </c>
      <c r="N245" s="981">
        <v>37.434640000000002</v>
      </c>
      <c r="O245" s="981">
        <v>4343.4586300000001</v>
      </c>
      <c r="P245" s="981">
        <v>30590.113710000001</v>
      </c>
      <c r="Q245" s="981">
        <v>14866.2415</v>
      </c>
      <c r="R245" s="982">
        <v>45456.355210000002</v>
      </c>
    </row>
    <row r="246" spans="1:18">
      <c r="A246" s="339"/>
      <c r="B246" s="334" t="s">
        <v>297</v>
      </c>
      <c r="C246" s="334" t="s">
        <v>297</v>
      </c>
      <c r="D246" s="980">
        <v>849738.58899999992</v>
      </c>
      <c r="E246" s="981">
        <v>7050.246540000001</v>
      </c>
      <c r="F246" s="981">
        <v>856788.83554</v>
      </c>
      <c r="G246" s="981">
        <v>49113.34751</v>
      </c>
      <c r="H246" s="981">
        <v>26802.72409</v>
      </c>
      <c r="I246" s="981">
        <v>75916.07160000001</v>
      </c>
      <c r="J246" s="981">
        <v>177698.78011000002</v>
      </c>
      <c r="K246" s="981">
        <v>39550.966090000002</v>
      </c>
      <c r="L246" s="981">
        <v>217249.74620000005</v>
      </c>
      <c r="M246" s="981">
        <v>54297.505659999988</v>
      </c>
      <c r="N246" s="981">
        <v>44711.569349999991</v>
      </c>
      <c r="O246" s="981">
        <v>99009.075009999986</v>
      </c>
      <c r="P246" s="981">
        <v>281109.63328000001</v>
      </c>
      <c r="Q246" s="981">
        <v>111065.25953000001</v>
      </c>
      <c r="R246" s="982">
        <v>392174.89280999993</v>
      </c>
    </row>
    <row r="247" spans="1:18">
      <c r="A247" s="339"/>
      <c r="B247" s="339"/>
      <c r="C247" s="984" t="s">
        <v>423</v>
      </c>
      <c r="D247" s="985">
        <v>16000.902239999999</v>
      </c>
      <c r="E247" s="417">
        <v>0</v>
      </c>
      <c r="F247" s="417">
        <v>16000.902239999999</v>
      </c>
      <c r="G247" s="417">
        <v>0</v>
      </c>
      <c r="H247" s="417">
        <v>0</v>
      </c>
      <c r="I247" s="417">
        <v>0</v>
      </c>
      <c r="J247" s="417">
        <v>423.27794</v>
      </c>
      <c r="K247" s="417">
        <v>13.945459999999999</v>
      </c>
      <c r="L247" s="417">
        <v>437.22340000000003</v>
      </c>
      <c r="M247" s="417">
        <v>550.11016000000006</v>
      </c>
      <c r="N247" s="417">
        <v>0</v>
      </c>
      <c r="O247" s="417">
        <v>550.11016000000006</v>
      </c>
      <c r="P247" s="417">
        <v>973.38810000000012</v>
      </c>
      <c r="Q247" s="417">
        <v>13.945459999999999</v>
      </c>
      <c r="R247" s="986">
        <v>987.33356000000003</v>
      </c>
    </row>
    <row r="248" spans="1:18">
      <c r="A248" s="339"/>
      <c r="B248" s="334" t="s">
        <v>298</v>
      </c>
      <c r="C248" s="334" t="s">
        <v>424</v>
      </c>
      <c r="D248" s="980">
        <v>20919.563839999999</v>
      </c>
      <c r="E248" s="981">
        <v>0</v>
      </c>
      <c r="F248" s="981">
        <v>20919.563839999999</v>
      </c>
      <c r="G248" s="981">
        <v>0</v>
      </c>
      <c r="H248" s="981">
        <v>0</v>
      </c>
      <c r="I248" s="981">
        <v>0</v>
      </c>
      <c r="J248" s="981">
        <v>723.42930000000001</v>
      </c>
      <c r="K248" s="981">
        <v>26.031869999999998</v>
      </c>
      <c r="L248" s="981">
        <v>749.46117000000004</v>
      </c>
      <c r="M248" s="981">
        <v>684.61604</v>
      </c>
      <c r="N248" s="981">
        <v>0</v>
      </c>
      <c r="O248" s="981">
        <v>684.61604</v>
      </c>
      <c r="P248" s="981">
        <v>1408.0453400000001</v>
      </c>
      <c r="Q248" s="981">
        <v>26.031869999999998</v>
      </c>
      <c r="R248" s="982">
        <v>1434.0772099999999</v>
      </c>
    </row>
    <row r="249" spans="1:18">
      <c r="A249" s="339"/>
      <c r="B249" s="339"/>
      <c r="C249" s="984" t="s">
        <v>299</v>
      </c>
      <c r="D249" s="985">
        <v>207355.77392000001</v>
      </c>
      <c r="E249" s="417">
        <v>11419.4882</v>
      </c>
      <c r="F249" s="417">
        <v>218775.26212</v>
      </c>
      <c r="G249" s="417">
        <v>34893.088060000002</v>
      </c>
      <c r="H249" s="417">
        <v>144756.43247</v>
      </c>
      <c r="I249" s="417">
        <v>179649.52052999998</v>
      </c>
      <c r="J249" s="417">
        <v>137929.43599</v>
      </c>
      <c r="K249" s="417">
        <v>43973.379009999997</v>
      </c>
      <c r="L249" s="417">
        <v>181902.815</v>
      </c>
      <c r="M249" s="417">
        <v>97062.600529999996</v>
      </c>
      <c r="N249" s="417">
        <v>43727.381219999996</v>
      </c>
      <c r="O249" s="417">
        <v>140789.98175000001</v>
      </c>
      <c r="P249" s="417">
        <v>269885.12458</v>
      </c>
      <c r="Q249" s="417">
        <v>232457.19269999999</v>
      </c>
      <c r="R249" s="986">
        <v>502342.31728000002</v>
      </c>
    </row>
    <row r="250" spans="1:18">
      <c r="A250" s="334" t="s">
        <v>959</v>
      </c>
      <c r="B250" s="983"/>
      <c r="C250" s="983"/>
      <c r="D250" s="980">
        <v>4937725.2033199994</v>
      </c>
      <c r="E250" s="981">
        <v>1112837.4567299997</v>
      </c>
      <c r="F250" s="981">
        <v>6050562.6600499991</v>
      </c>
      <c r="G250" s="981">
        <v>616370.27441000007</v>
      </c>
      <c r="H250" s="981">
        <v>526027.91797000007</v>
      </c>
      <c r="I250" s="981">
        <v>1142398.1923800001</v>
      </c>
      <c r="J250" s="981">
        <v>1338275.40619</v>
      </c>
      <c r="K250" s="981">
        <v>396608.23138999991</v>
      </c>
      <c r="L250" s="981">
        <v>1734883.6375799999</v>
      </c>
      <c r="M250" s="981">
        <v>644471.38411999983</v>
      </c>
      <c r="N250" s="981">
        <v>382675.75933000003</v>
      </c>
      <c r="O250" s="981">
        <v>1027147.14345</v>
      </c>
      <c r="P250" s="981">
        <v>2599117.0647200006</v>
      </c>
      <c r="Q250" s="981">
        <v>1305311.9086899997</v>
      </c>
      <c r="R250" s="982">
        <v>3904428.9734099996</v>
      </c>
    </row>
    <row r="251" spans="1:18">
      <c r="A251" s="334" t="s">
        <v>22</v>
      </c>
      <c r="B251" s="334" t="s">
        <v>425</v>
      </c>
      <c r="C251" s="334" t="s">
        <v>426</v>
      </c>
      <c r="D251" s="980">
        <v>24792.647290000001</v>
      </c>
      <c r="E251" s="981">
        <v>0</v>
      </c>
      <c r="F251" s="981">
        <v>24792.647290000001</v>
      </c>
      <c r="G251" s="981">
        <v>0</v>
      </c>
      <c r="H251" s="981">
        <v>0</v>
      </c>
      <c r="I251" s="981">
        <v>0</v>
      </c>
      <c r="J251" s="981">
        <v>1060.1890000000001</v>
      </c>
      <c r="K251" s="981">
        <v>323.46121999999997</v>
      </c>
      <c r="L251" s="981">
        <v>1383.65022</v>
      </c>
      <c r="M251" s="981">
        <v>416.37533000000002</v>
      </c>
      <c r="N251" s="981">
        <v>81.222759999999994</v>
      </c>
      <c r="O251" s="981">
        <v>497.59809000000001</v>
      </c>
      <c r="P251" s="981">
        <v>1476.5643300000002</v>
      </c>
      <c r="Q251" s="981">
        <v>404.68397999999996</v>
      </c>
      <c r="R251" s="982">
        <v>1881.2483099999999</v>
      </c>
    </row>
    <row r="252" spans="1:18">
      <c r="A252" s="339"/>
      <c r="B252" s="339"/>
      <c r="C252" s="984" t="s">
        <v>427</v>
      </c>
      <c r="D252" s="985">
        <v>17401.86606</v>
      </c>
      <c r="E252" s="417">
        <v>0</v>
      </c>
      <c r="F252" s="417">
        <v>17401.86606</v>
      </c>
      <c r="G252" s="417">
        <v>0</v>
      </c>
      <c r="H252" s="417">
        <v>0</v>
      </c>
      <c r="I252" s="417">
        <v>0</v>
      </c>
      <c r="J252" s="417">
        <v>225.54326</v>
      </c>
      <c r="K252" s="417">
        <v>0.84108000000000005</v>
      </c>
      <c r="L252" s="417">
        <v>226.38434000000001</v>
      </c>
      <c r="M252" s="417">
        <v>736.60762999999997</v>
      </c>
      <c r="N252" s="417">
        <v>0</v>
      </c>
      <c r="O252" s="417">
        <v>736.60762999999997</v>
      </c>
      <c r="P252" s="417">
        <v>962.15089</v>
      </c>
      <c r="Q252" s="417">
        <v>0.84108000000000005</v>
      </c>
      <c r="R252" s="986">
        <v>962.99196999999992</v>
      </c>
    </row>
    <row r="253" spans="1:18">
      <c r="A253" s="339"/>
      <c r="B253" s="334" t="s">
        <v>428</v>
      </c>
      <c r="C253" s="334" t="s">
        <v>429</v>
      </c>
      <c r="D253" s="980">
        <v>39096.370020000002</v>
      </c>
      <c r="E253" s="981">
        <v>58.777749999999997</v>
      </c>
      <c r="F253" s="981">
        <v>39155.147770000003</v>
      </c>
      <c r="G253" s="981">
        <v>0</v>
      </c>
      <c r="H253" s="981">
        <v>0</v>
      </c>
      <c r="I253" s="981">
        <v>0</v>
      </c>
      <c r="J253" s="981">
        <v>1012.77102</v>
      </c>
      <c r="K253" s="981">
        <v>1.5421800000000001</v>
      </c>
      <c r="L253" s="981">
        <v>1014.3131999999999</v>
      </c>
      <c r="M253" s="981">
        <v>1123.5066200000001</v>
      </c>
      <c r="N253" s="981">
        <v>0</v>
      </c>
      <c r="O253" s="981">
        <v>1123.5066200000001</v>
      </c>
      <c r="P253" s="981">
        <v>2136.2776400000002</v>
      </c>
      <c r="Q253" s="981">
        <v>1.5421800000000001</v>
      </c>
      <c r="R253" s="982">
        <v>2137.8198199999997</v>
      </c>
    </row>
    <row r="254" spans="1:18">
      <c r="A254" s="339"/>
      <c r="B254" s="334" t="s">
        <v>22</v>
      </c>
      <c r="C254" s="334" t="s">
        <v>22</v>
      </c>
      <c r="D254" s="980">
        <v>621149.02950000006</v>
      </c>
      <c r="E254" s="981">
        <v>12818.25693</v>
      </c>
      <c r="F254" s="981">
        <v>633967.28643000009</v>
      </c>
      <c r="G254" s="981">
        <v>71187.781760000013</v>
      </c>
      <c r="H254" s="981">
        <v>8775.2343000000001</v>
      </c>
      <c r="I254" s="981">
        <v>79963.016060000024</v>
      </c>
      <c r="J254" s="981">
        <v>256921.44000999999</v>
      </c>
      <c r="K254" s="981">
        <v>65563.27562</v>
      </c>
      <c r="L254" s="981">
        <v>322484.71563000005</v>
      </c>
      <c r="M254" s="981">
        <v>117326.33395999999</v>
      </c>
      <c r="N254" s="981">
        <v>38145.06626</v>
      </c>
      <c r="O254" s="981">
        <v>155471.40022000001</v>
      </c>
      <c r="P254" s="981">
        <v>445435.55572999996</v>
      </c>
      <c r="Q254" s="981">
        <v>112483.57618</v>
      </c>
      <c r="R254" s="982">
        <v>557919.13191</v>
      </c>
    </row>
    <row r="255" spans="1:18">
      <c r="A255" s="339"/>
      <c r="B255" s="339"/>
      <c r="C255" s="984" t="s">
        <v>430</v>
      </c>
      <c r="D255" s="985">
        <v>17645.303829999997</v>
      </c>
      <c r="E255" s="417">
        <v>0</v>
      </c>
      <c r="F255" s="417">
        <v>17645.303829999997</v>
      </c>
      <c r="G255" s="417">
        <v>0</v>
      </c>
      <c r="H255" s="417">
        <v>0</v>
      </c>
      <c r="I255" s="417">
        <v>0</v>
      </c>
      <c r="J255" s="417">
        <v>253.50297</v>
      </c>
      <c r="K255" s="417">
        <v>0.1193</v>
      </c>
      <c r="L255" s="417">
        <v>253.62226999999999</v>
      </c>
      <c r="M255" s="417">
        <v>529.35765000000004</v>
      </c>
      <c r="N255" s="417">
        <v>15.206899999999999</v>
      </c>
      <c r="O255" s="417">
        <v>544.56455000000005</v>
      </c>
      <c r="P255" s="417">
        <v>782.86062000000004</v>
      </c>
      <c r="Q255" s="417">
        <v>15.326199999999998</v>
      </c>
      <c r="R255" s="986">
        <v>798.1868199999999</v>
      </c>
    </row>
    <row r="256" spans="1:18">
      <c r="A256" s="339"/>
      <c r="B256" s="334" t="s">
        <v>300</v>
      </c>
      <c r="C256" s="334" t="s">
        <v>301</v>
      </c>
      <c r="D256" s="980">
        <v>1371132.3722000001</v>
      </c>
      <c r="E256" s="981">
        <v>19604.730629999998</v>
      </c>
      <c r="F256" s="981">
        <v>1390737.1028300002</v>
      </c>
      <c r="G256" s="981">
        <v>158533.73928000004</v>
      </c>
      <c r="H256" s="981">
        <v>80527.724469999986</v>
      </c>
      <c r="I256" s="981">
        <v>239061.46375000002</v>
      </c>
      <c r="J256" s="981">
        <v>429834.77785000001</v>
      </c>
      <c r="K256" s="981">
        <v>101761.30669</v>
      </c>
      <c r="L256" s="981">
        <v>531596.08454000007</v>
      </c>
      <c r="M256" s="981">
        <v>167433.74420000002</v>
      </c>
      <c r="N256" s="981">
        <v>47784.417460000011</v>
      </c>
      <c r="O256" s="981">
        <v>215218.16165999993</v>
      </c>
      <c r="P256" s="981">
        <v>755802.26132999989</v>
      </c>
      <c r="Q256" s="981">
        <v>230073.44861999998</v>
      </c>
      <c r="R256" s="982">
        <v>985875.70994999993</v>
      </c>
    </row>
    <row r="257" spans="1:18">
      <c r="A257" s="339"/>
      <c r="B257" s="334" t="s">
        <v>431</v>
      </c>
      <c r="C257" s="334" t="s">
        <v>431</v>
      </c>
      <c r="D257" s="980">
        <v>32232.059149999997</v>
      </c>
      <c r="E257" s="981">
        <v>0</v>
      </c>
      <c r="F257" s="981">
        <v>32232.059149999997</v>
      </c>
      <c r="G257" s="981">
        <v>0</v>
      </c>
      <c r="H257" s="981">
        <v>0</v>
      </c>
      <c r="I257" s="981">
        <v>0</v>
      </c>
      <c r="J257" s="981">
        <v>811.94880000000001</v>
      </c>
      <c r="K257" s="981">
        <v>236.11102</v>
      </c>
      <c r="L257" s="981">
        <v>1048.0598199999999</v>
      </c>
      <c r="M257" s="981">
        <v>873.59957999999995</v>
      </c>
      <c r="N257" s="981">
        <v>51.926000000000002</v>
      </c>
      <c r="O257" s="981">
        <v>925.52557999999999</v>
      </c>
      <c r="P257" s="981">
        <v>1685.54838</v>
      </c>
      <c r="Q257" s="981">
        <v>288.03702000000004</v>
      </c>
      <c r="R257" s="982">
        <v>1973.5853999999999</v>
      </c>
    </row>
    <row r="258" spans="1:18">
      <c r="A258" s="339"/>
      <c r="B258" s="334" t="s">
        <v>432</v>
      </c>
      <c r="C258" s="334" t="s">
        <v>433</v>
      </c>
      <c r="D258" s="980">
        <v>22773.74295</v>
      </c>
      <c r="E258" s="981">
        <v>0</v>
      </c>
      <c r="F258" s="981">
        <v>22773.74295</v>
      </c>
      <c r="G258" s="981">
        <v>0</v>
      </c>
      <c r="H258" s="981">
        <v>0</v>
      </c>
      <c r="I258" s="981">
        <v>0</v>
      </c>
      <c r="J258" s="981">
        <v>637.46564000000001</v>
      </c>
      <c r="K258" s="981">
        <v>1.4362200000000001</v>
      </c>
      <c r="L258" s="981">
        <v>638.90185999999994</v>
      </c>
      <c r="M258" s="981">
        <v>504.41953999999998</v>
      </c>
      <c r="N258" s="981">
        <v>0</v>
      </c>
      <c r="O258" s="981">
        <v>504.41953999999998</v>
      </c>
      <c r="P258" s="981">
        <v>1141.88518</v>
      </c>
      <c r="Q258" s="981">
        <v>1.4362200000000001</v>
      </c>
      <c r="R258" s="982">
        <v>1143.3213999999998</v>
      </c>
    </row>
    <row r="259" spans="1:18">
      <c r="A259" s="339"/>
      <c r="B259" s="334" t="s">
        <v>434</v>
      </c>
      <c r="C259" s="334" t="s">
        <v>434</v>
      </c>
      <c r="D259" s="980">
        <v>17743.01685</v>
      </c>
      <c r="E259" s="981">
        <v>0</v>
      </c>
      <c r="F259" s="981">
        <v>17743.01685</v>
      </c>
      <c r="G259" s="981">
        <v>0</v>
      </c>
      <c r="H259" s="981">
        <v>0</v>
      </c>
      <c r="I259" s="981">
        <v>0</v>
      </c>
      <c r="J259" s="981">
        <v>244.33031</v>
      </c>
      <c r="K259" s="981">
        <v>4.2345500000000005</v>
      </c>
      <c r="L259" s="981">
        <v>248.56485999999998</v>
      </c>
      <c r="M259" s="981">
        <v>629.97349999999994</v>
      </c>
      <c r="N259" s="981">
        <v>45.997349999999997</v>
      </c>
      <c r="O259" s="981">
        <v>675.97084999999993</v>
      </c>
      <c r="P259" s="981">
        <v>874.30381000000011</v>
      </c>
      <c r="Q259" s="981">
        <v>50.231900000000003</v>
      </c>
      <c r="R259" s="982">
        <v>924.53570999999999</v>
      </c>
    </row>
    <row r="260" spans="1:18">
      <c r="A260" s="339"/>
      <c r="B260" s="334" t="s">
        <v>435</v>
      </c>
      <c r="C260" s="334" t="s">
        <v>435</v>
      </c>
      <c r="D260" s="980">
        <v>19540.273639999999</v>
      </c>
      <c r="E260" s="981">
        <v>0</v>
      </c>
      <c r="F260" s="981">
        <v>19540.273639999999</v>
      </c>
      <c r="G260" s="981">
        <v>0</v>
      </c>
      <c r="H260" s="981">
        <v>0</v>
      </c>
      <c r="I260" s="981">
        <v>0</v>
      </c>
      <c r="J260" s="981">
        <v>569.95770999999991</v>
      </c>
      <c r="K260" s="981">
        <v>0.10978</v>
      </c>
      <c r="L260" s="981">
        <v>570.06749000000002</v>
      </c>
      <c r="M260" s="981">
        <v>609.29226000000006</v>
      </c>
      <c r="N260" s="981">
        <v>0</v>
      </c>
      <c r="O260" s="981">
        <v>609.29226000000006</v>
      </c>
      <c r="P260" s="981">
        <v>1179.2499700000001</v>
      </c>
      <c r="Q260" s="981">
        <v>0.10978</v>
      </c>
      <c r="R260" s="982">
        <v>1179.3597500000001</v>
      </c>
    </row>
    <row r="261" spans="1:18">
      <c r="A261" s="339"/>
      <c r="B261" s="334" t="s">
        <v>436</v>
      </c>
      <c r="C261" s="334" t="s">
        <v>437</v>
      </c>
      <c r="D261" s="980">
        <v>19293.986940000003</v>
      </c>
      <c r="E261" s="981">
        <v>0</v>
      </c>
      <c r="F261" s="981">
        <v>19293.986940000003</v>
      </c>
      <c r="G261" s="981">
        <v>0</v>
      </c>
      <c r="H261" s="981">
        <v>0</v>
      </c>
      <c r="I261" s="981">
        <v>0</v>
      </c>
      <c r="J261" s="981">
        <v>970.34918000000005</v>
      </c>
      <c r="K261" s="981">
        <v>77.948440000000005</v>
      </c>
      <c r="L261" s="981">
        <v>1048.2976200000001</v>
      </c>
      <c r="M261" s="981">
        <v>1112.3382799999999</v>
      </c>
      <c r="N261" s="981">
        <v>23.012490000000003</v>
      </c>
      <c r="O261" s="981">
        <v>1135.35077</v>
      </c>
      <c r="P261" s="981">
        <v>2082.6874600000001</v>
      </c>
      <c r="Q261" s="981">
        <v>100.96093</v>
      </c>
      <c r="R261" s="982">
        <v>2183.6483900000003</v>
      </c>
    </row>
    <row r="262" spans="1:18">
      <c r="A262" s="334" t="s">
        <v>960</v>
      </c>
      <c r="B262" s="983"/>
      <c r="C262" s="983"/>
      <c r="D262" s="980">
        <v>2202800.6684300001</v>
      </c>
      <c r="E262" s="981">
        <v>32481.765309999999</v>
      </c>
      <c r="F262" s="981">
        <v>2235282.4337399998</v>
      </c>
      <c r="G262" s="981">
        <v>229721.52104000002</v>
      </c>
      <c r="H262" s="981">
        <v>89302.958769999983</v>
      </c>
      <c r="I262" s="981">
        <v>319024.47981000005</v>
      </c>
      <c r="J262" s="981">
        <v>692542.27574999991</v>
      </c>
      <c r="K262" s="981">
        <v>167970.3861</v>
      </c>
      <c r="L262" s="981">
        <v>860512.66185000015</v>
      </c>
      <c r="M262" s="981">
        <v>291295.54854999995</v>
      </c>
      <c r="N262" s="981">
        <v>86146.849219999989</v>
      </c>
      <c r="O262" s="981">
        <v>377442.39776999998</v>
      </c>
      <c r="P262" s="981">
        <v>1213559.3453400002</v>
      </c>
      <c r="Q262" s="981">
        <v>343420.19408999995</v>
      </c>
      <c r="R262" s="982">
        <v>1556979.5394300004</v>
      </c>
    </row>
    <row r="263" spans="1:18">
      <c r="A263" s="334" t="s">
        <v>302</v>
      </c>
      <c r="B263" s="334" t="s">
        <v>89</v>
      </c>
      <c r="C263" s="334" t="s">
        <v>89</v>
      </c>
      <c r="D263" s="980">
        <v>58030.341270000004</v>
      </c>
      <c r="E263" s="981">
        <v>51.811669999999999</v>
      </c>
      <c r="F263" s="981">
        <v>58082.15294</v>
      </c>
      <c r="G263" s="981">
        <v>8433.3544700000002</v>
      </c>
      <c r="H263" s="981">
        <v>1891.3250700000001</v>
      </c>
      <c r="I263" s="981">
        <v>10324.679539999999</v>
      </c>
      <c r="J263" s="981">
        <v>37362.055520000002</v>
      </c>
      <c r="K263" s="981">
        <v>2175.7252200000003</v>
      </c>
      <c r="L263" s="981">
        <v>39537.780740000002</v>
      </c>
      <c r="M263" s="981">
        <v>3595.3970399999998</v>
      </c>
      <c r="N263" s="981">
        <v>21.558</v>
      </c>
      <c r="O263" s="981">
        <v>3616.9550399999998</v>
      </c>
      <c r="P263" s="981">
        <v>49390.807030000004</v>
      </c>
      <c r="Q263" s="981">
        <v>4088.6082900000001</v>
      </c>
      <c r="R263" s="982">
        <v>53479.41532</v>
      </c>
    </row>
    <row r="264" spans="1:18">
      <c r="A264" s="339"/>
      <c r="B264" s="334" t="s">
        <v>303</v>
      </c>
      <c r="C264" s="334" t="s">
        <v>304</v>
      </c>
      <c r="D264" s="980">
        <v>110865.18036999999</v>
      </c>
      <c r="E264" s="981">
        <v>162.81200000000001</v>
      </c>
      <c r="F264" s="981">
        <v>111027.99236999999</v>
      </c>
      <c r="G264" s="981">
        <v>12079.100980000001</v>
      </c>
      <c r="H264" s="981">
        <v>1116.7106100000001</v>
      </c>
      <c r="I264" s="981">
        <v>13195.811589999999</v>
      </c>
      <c r="J264" s="981">
        <v>32475.585600000002</v>
      </c>
      <c r="K264" s="981">
        <v>3646.2759300000002</v>
      </c>
      <c r="L264" s="981">
        <v>36121.861530000002</v>
      </c>
      <c r="M264" s="981">
        <v>10404.022009999999</v>
      </c>
      <c r="N264" s="981">
        <v>3941.8526500000003</v>
      </c>
      <c r="O264" s="981">
        <v>14345.874659999999</v>
      </c>
      <c r="P264" s="981">
        <v>54958.708589999995</v>
      </c>
      <c r="Q264" s="981">
        <v>8704.8391899999988</v>
      </c>
      <c r="R264" s="982">
        <v>63663.547779999994</v>
      </c>
    </row>
    <row r="265" spans="1:18">
      <c r="A265" s="339"/>
      <c r="B265" s="334" t="s">
        <v>305</v>
      </c>
      <c r="C265" s="334" t="s">
        <v>305</v>
      </c>
      <c r="D265" s="980">
        <v>536836.36696000001</v>
      </c>
      <c r="E265" s="981">
        <v>4791.0893900000001</v>
      </c>
      <c r="F265" s="981">
        <v>541627.45634999999</v>
      </c>
      <c r="G265" s="981">
        <v>61038.561210000007</v>
      </c>
      <c r="H265" s="981">
        <v>9303.6123900000002</v>
      </c>
      <c r="I265" s="981">
        <v>70342.173599999995</v>
      </c>
      <c r="J265" s="981">
        <v>125603.37546</v>
      </c>
      <c r="K265" s="981">
        <v>16354.857600000001</v>
      </c>
      <c r="L265" s="981">
        <v>141958.23306</v>
      </c>
      <c r="M265" s="981">
        <v>26628.659940000001</v>
      </c>
      <c r="N265" s="981">
        <v>8826.89264</v>
      </c>
      <c r="O265" s="981">
        <v>35455.552579999996</v>
      </c>
      <c r="P265" s="981">
        <v>213270.59660999998</v>
      </c>
      <c r="Q265" s="981">
        <v>34485.362630000003</v>
      </c>
      <c r="R265" s="982">
        <v>247755.95924</v>
      </c>
    </row>
    <row r="266" spans="1:18">
      <c r="A266" s="339"/>
      <c r="B266" s="334" t="s">
        <v>306</v>
      </c>
      <c r="C266" s="334" t="s">
        <v>307</v>
      </c>
      <c r="D266" s="980">
        <v>39773.309319999993</v>
      </c>
      <c r="E266" s="981">
        <v>0.39672000000000002</v>
      </c>
      <c r="F266" s="981">
        <v>39773.706039999997</v>
      </c>
      <c r="G266" s="981">
        <v>8164.5697299999993</v>
      </c>
      <c r="H266" s="981">
        <v>636.70404000000008</v>
      </c>
      <c r="I266" s="981">
        <v>8801.2737700000016</v>
      </c>
      <c r="J266" s="981">
        <v>25670.08597</v>
      </c>
      <c r="K266" s="981">
        <v>969.32965000000002</v>
      </c>
      <c r="L266" s="981">
        <v>26639.41562</v>
      </c>
      <c r="M266" s="981">
        <v>1057.40939</v>
      </c>
      <c r="N266" s="981">
        <v>3.9949999999999999E-2</v>
      </c>
      <c r="O266" s="981">
        <v>1057.4493400000001</v>
      </c>
      <c r="P266" s="981">
        <v>34892.065089999996</v>
      </c>
      <c r="Q266" s="981">
        <v>1606.0736400000001</v>
      </c>
      <c r="R266" s="982">
        <v>36498.138729999999</v>
      </c>
    </row>
    <row r="267" spans="1:18">
      <c r="A267" s="339"/>
      <c r="B267" s="339"/>
      <c r="C267" s="984" t="s">
        <v>306</v>
      </c>
      <c r="D267" s="985">
        <v>77352.980309999984</v>
      </c>
      <c r="E267" s="417">
        <v>180.45574999999999</v>
      </c>
      <c r="F267" s="417">
        <v>77533.436060000007</v>
      </c>
      <c r="G267" s="417">
        <v>15935.36845</v>
      </c>
      <c r="H267" s="417">
        <v>2165.82017</v>
      </c>
      <c r="I267" s="417">
        <v>18101.188619999997</v>
      </c>
      <c r="J267" s="417">
        <v>40208.042600000001</v>
      </c>
      <c r="K267" s="417">
        <v>4093.03334</v>
      </c>
      <c r="L267" s="417">
        <v>44301.075939999995</v>
      </c>
      <c r="M267" s="417">
        <v>5573.5065700000005</v>
      </c>
      <c r="N267" s="417">
        <v>1250.4120499999999</v>
      </c>
      <c r="O267" s="417">
        <v>6823.9186199999995</v>
      </c>
      <c r="P267" s="417">
        <v>61716.91762</v>
      </c>
      <c r="Q267" s="417">
        <v>7509.2655599999998</v>
      </c>
      <c r="R267" s="986">
        <v>69226.183180000007</v>
      </c>
    </row>
    <row r="268" spans="1:18">
      <c r="A268" s="339"/>
      <c r="B268" s="334" t="s">
        <v>302</v>
      </c>
      <c r="C268" s="334" t="s">
        <v>308</v>
      </c>
      <c r="D268" s="980">
        <v>1423359.5176899999</v>
      </c>
      <c r="E268" s="981">
        <v>22809.594530000002</v>
      </c>
      <c r="F268" s="981">
        <v>1446169.11222</v>
      </c>
      <c r="G268" s="981">
        <v>192343.18031</v>
      </c>
      <c r="H268" s="981">
        <v>27093.320589999999</v>
      </c>
      <c r="I268" s="981">
        <v>219436.50090000001</v>
      </c>
      <c r="J268" s="981">
        <v>308729.85847000004</v>
      </c>
      <c r="K268" s="981">
        <v>69026.362989999994</v>
      </c>
      <c r="L268" s="981">
        <v>377756.22146000003</v>
      </c>
      <c r="M268" s="981">
        <v>117792.78147</v>
      </c>
      <c r="N268" s="981">
        <v>38408.228179999998</v>
      </c>
      <c r="O268" s="981">
        <v>156201.00965000002</v>
      </c>
      <c r="P268" s="981">
        <v>618865.82024999976</v>
      </c>
      <c r="Q268" s="981">
        <v>134527.91175999999</v>
      </c>
      <c r="R268" s="982">
        <v>753393.73200999992</v>
      </c>
    </row>
    <row r="269" spans="1:18">
      <c r="A269" s="339"/>
      <c r="B269" s="334" t="s">
        <v>438</v>
      </c>
      <c r="C269" s="334" t="s">
        <v>439</v>
      </c>
      <c r="D269" s="980">
        <v>4912.74035</v>
      </c>
      <c r="E269" s="981">
        <v>0</v>
      </c>
      <c r="F269" s="981">
        <v>4912.74035</v>
      </c>
      <c r="G269" s="981">
        <v>0</v>
      </c>
      <c r="H269" s="981">
        <v>0</v>
      </c>
      <c r="I269" s="981">
        <v>0</v>
      </c>
      <c r="J269" s="981">
        <v>75.166820000000001</v>
      </c>
      <c r="K269" s="981">
        <v>5.1600000000000005E-3</v>
      </c>
      <c r="L269" s="981">
        <v>75.171979999999991</v>
      </c>
      <c r="M269" s="981">
        <v>15.77788</v>
      </c>
      <c r="N269" s="981">
        <v>0</v>
      </c>
      <c r="O269" s="981">
        <v>15.77788</v>
      </c>
      <c r="P269" s="981">
        <v>90.944700000000012</v>
      </c>
      <c r="Q269" s="981">
        <v>5.1600000000000005E-3</v>
      </c>
      <c r="R269" s="982">
        <v>90.949860000000001</v>
      </c>
    </row>
    <row r="270" spans="1:18">
      <c r="A270" s="339"/>
      <c r="B270" s="334" t="s">
        <v>440</v>
      </c>
      <c r="C270" s="334" t="s">
        <v>441</v>
      </c>
      <c r="D270" s="980">
        <v>5249.7565800000002</v>
      </c>
      <c r="E270" s="981">
        <v>0</v>
      </c>
      <c r="F270" s="981">
        <v>5249.7565800000002</v>
      </c>
      <c r="G270" s="981">
        <v>0</v>
      </c>
      <c r="H270" s="981">
        <v>0</v>
      </c>
      <c r="I270" s="981">
        <v>0</v>
      </c>
      <c r="J270" s="981">
        <v>25.17548</v>
      </c>
      <c r="K270" s="981">
        <v>0</v>
      </c>
      <c r="L270" s="981">
        <v>25.17548</v>
      </c>
      <c r="M270" s="981">
        <v>0</v>
      </c>
      <c r="N270" s="981">
        <v>0</v>
      </c>
      <c r="O270" s="981">
        <v>0</v>
      </c>
      <c r="P270" s="981">
        <v>25.17548</v>
      </c>
      <c r="Q270" s="981">
        <v>0</v>
      </c>
      <c r="R270" s="982">
        <v>25.17548</v>
      </c>
    </row>
    <row r="271" spans="1:18">
      <c r="A271" s="339"/>
      <c r="B271" s="334" t="s">
        <v>442</v>
      </c>
      <c r="C271" s="334" t="s">
        <v>442</v>
      </c>
      <c r="D271" s="980">
        <v>25933.04968</v>
      </c>
      <c r="E271" s="981">
        <v>0</v>
      </c>
      <c r="F271" s="981">
        <v>25933.04968</v>
      </c>
      <c r="G271" s="981">
        <v>1.32264</v>
      </c>
      <c r="H271" s="981">
        <v>0</v>
      </c>
      <c r="I271" s="981">
        <v>1.32264</v>
      </c>
      <c r="J271" s="981">
        <v>1493.4993200000001</v>
      </c>
      <c r="K271" s="981">
        <v>5.7063500000000005</v>
      </c>
      <c r="L271" s="981">
        <v>1499.2056699999998</v>
      </c>
      <c r="M271" s="981">
        <v>881.36924999999997</v>
      </c>
      <c r="N271" s="981">
        <v>0</v>
      </c>
      <c r="O271" s="981">
        <v>881.36924999999997</v>
      </c>
      <c r="P271" s="981">
        <v>2376.19121</v>
      </c>
      <c r="Q271" s="981">
        <v>5.7063500000000005</v>
      </c>
      <c r="R271" s="982">
        <v>2381.8975599999999</v>
      </c>
    </row>
    <row r="272" spans="1:18">
      <c r="A272" s="334" t="s">
        <v>961</v>
      </c>
      <c r="B272" s="983"/>
      <c r="C272" s="983"/>
      <c r="D272" s="980">
        <v>2282313.2425299995</v>
      </c>
      <c r="E272" s="981">
        <v>27996.160060000002</v>
      </c>
      <c r="F272" s="981">
        <v>2310309.4025899996</v>
      </c>
      <c r="G272" s="981">
        <v>297995.45779000001</v>
      </c>
      <c r="H272" s="981">
        <v>42207.492869999995</v>
      </c>
      <c r="I272" s="981">
        <v>340202.95065999997</v>
      </c>
      <c r="J272" s="981">
        <v>571642.84524000017</v>
      </c>
      <c r="K272" s="981">
        <v>96271.296239999981</v>
      </c>
      <c r="L272" s="981">
        <v>667914.14147999999</v>
      </c>
      <c r="M272" s="981">
        <v>165948.92354999998</v>
      </c>
      <c r="N272" s="981">
        <v>52448.983469999999</v>
      </c>
      <c r="O272" s="981">
        <v>218397.90702000004</v>
      </c>
      <c r="P272" s="981">
        <v>1035587.2265799999</v>
      </c>
      <c r="Q272" s="981">
        <v>190927.77257999999</v>
      </c>
      <c r="R272" s="982">
        <v>1226514.9991599999</v>
      </c>
    </row>
    <row r="273" spans="1:18">
      <c r="A273" s="334" t="s">
        <v>24</v>
      </c>
      <c r="B273" s="334" t="s">
        <v>24</v>
      </c>
      <c r="C273" s="334" t="s">
        <v>443</v>
      </c>
      <c r="D273" s="980">
        <v>44158.254179999996</v>
      </c>
      <c r="E273" s="981">
        <v>0</v>
      </c>
      <c r="F273" s="981">
        <v>44158.254179999996</v>
      </c>
      <c r="G273" s="981">
        <v>0</v>
      </c>
      <c r="H273" s="981">
        <v>0</v>
      </c>
      <c r="I273" s="981">
        <v>0</v>
      </c>
      <c r="J273" s="981">
        <v>1336.8656799999999</v>
      </c>
      <c r="K273" s="981">
        <v>174.27539999999999</v>
      </c>
      <c r="L273" s="981">
        <v>1511.1410800000001</v>
      </c>
      <c r="M273" s="981">
        <v>1098.8643200000001</v>
      </c>
      <c r="N273" s="981">
        <v>4.56548</v>
      </c>
      <c r="O273" s="981">
        <v>1103.4298000000001</v>
      </c>
      <c r="P273" s="981">
        <v>2435.73</v>
      </c>
      <c r="Q273" s="981">
        <v>178.84088</v>
      </c>
      <c r="R273" s="982">
        <v>2614.5708799999998</v>
      </c>
    </row>
    <row r="274" spans="1:18">
      <c r="A274" s="339"/>
      <c r="B274" s="339"/>
      <c r="C274" s="984" t="s">
        <v>444</v>
      </c>
      <c r="D274" s="985">
        <v>76623.316720000003</v>
      </c>
      <c r="E274" s="417">
        <v>0</v>
      </c>
      <c r="F274" s="417">
        <v>76623.316720000003</v>
      </c>
      <c r="G274" s="417">
        <v>5.0000000000000001E-4</v>
      </c>
      <c r="H274" s="417">
        <v>0</v>
      </c>
      <c r="I274" s="417">
        <v>5.0000000000000001E-4</v>
      </c>
      <c r="J274" s="417">
        <v>2198.0091699999998</v>
      </c>
      <c r="K274" s="417">
        <v>72.753910000000005</v>
      </c>
      <c r="L274" s="417">
        <v>2270.7630800000002</v>
      </c>
      <c r="M274" s="417">
        <v>2922.9712400000003</v>
      </c>
      <c r="N274" s="417">
        <v>36.87529</v>
      </c>
      <c r="O274" s="417">
        <v>2959.8465299999998</v>
      </c>
      <c r="P274" s="417">
        <v>5120.9809100000002</v>
      </c>
      <c r="Q274" s="417">
        <v>109.62920000000001</v>
      </c>
      <c r="R274" s="986">
        <v>5230.6101100000005</v>
      </c>
    </row>
    <row r="275" spans="1:18">
      <c r="A275" s="339"/>
      <c r="B275" s="339"/>
      <c r="C275" s="984" t="s">
        <v>24</v>
      </c>
      <c r="D275" s="985">
        <v>1467177.2645300003</v>
      </c>
      <c r="E275" s="417">
        <v>113796.67238</v>
      </c>
      <c r="F275" s="417">
        <v>1580973.9369099999</v>
      </c>
      <c r="G275" s="417">
        <v>235214.57909000004</v>
      </c>
      <c r="H275" s="417">
        <v>110743.77600000001</v>
      </c>
      <c r="I275" s="417">
        <v>345958.35508999997</v>
      </c>
      <c r="J275" s="417">
        <v>552100.63910000015</v>
      </c>
      <c r="K275" s="417">
        <v>313934.94025000004</v>
      </c>
      <c r="L275" s="417">
        <v>866035.57935000013</v>
      </c>
      <c r="M275" s="417">
        <v>274168.45165</v>
      </c>
      <c r="N275" s="417">
        <v>145596.31563</v>
      </c>
      <c r="O275" s="417">
        <v>419764.76728000003</v>
      </c>
      <c r="P275" s="417">
        <v>1061483.6698400001</v>
      </c>
      <c r="Q275" s="417">
        <v>570275.03188000014</v>
      </c>
      <c r="R275" s="986">
        <v>1631758.70172</v>
      </c>
    </row>
    <row r="276" spans="1:18">
      <c r="A276" s="339"/>
      <c r="B276" s="334" t="s">
        <v>309</v>
      </c>
      <c r="C276" s="334" t="s">
        <v>310</v>
      </c>
      <c r="D276" s="980">
        <v>3450.9049</v>
      </c>
      <c r="E276" s="981">
        <v>115.77369</v>
      </c>
      <c r="F276" s="981">
        <v>3566.67859</v>
      </c>
      <c r="G276" s="981">
        <v>8537.8288800000009</v>
      </c>
      <c r="H276" s="981">
        <v>368.27546999999998</v>
      </c>
      <c r="I276" s="981">
        <v>8906.1043499999996</v>
      </c>
      <c r="J276" s="981">
        <v>45991.069750000002</v>
      </c>
      <c r="K276" s="981">
        <v>20191.488289999998</v>
      </c>
      <c r="L276" s="981">
        <v>66182.558040000004</v>
      </c>
      <c r="M276" s="981">
        <v>21605.042649999999</v>
      </c>
      <c r="N276" s="981">
        <v>1022.03056</v>
      </c>
      <c r="O276" s="981">
        <v>22627.073210000002</v>
      </c>
      <c r="P276" s="981">
        <v>76133.941279999999</v>
      </c>
      <c r="Q276" s="981">
        <v>21581.794319999997</v>
      </c>
      <c r="R276" s="982">
        <v>97715.7356</v>
      </c>
    </row>
    <row r="277" spans="1:18">
      <c r="A277" s="334" t="s">
        <v>962</v>
      </c>
      <c r="B277" s="983"/>
      <c r="C277" s="983"/>
      <c r="D277" s="980">
        <v>1591409.7403300004</v>
      </c>
      <c r="E277" s="981">
        <v>113912.44607000001</v>
      </c>
      <c r="F277" s="981">
        <v>1705322.1863999998</v>
      </c>
      <c r="G277" s="981">
        <v>243752.40847000002</v>
      </c>
      <c r="H277" s="981">
        <v>111112.05147000002</v>
      </c>
      <c r="I277" s="981">
        <v>354864.45993999997</v>
      </c>
      <c r="J277" s="981">
        <v>601626.58370000019</v>
      </c>
      <c r="K277" s="981">
        <v>334373.45785000006</v>
      </c>
      <c r="L277" s="981">
        <v>936000.04155000008</v>
      </c>
      <c r="M277" s="981">
        <v>299795.32985999994</v>
      </c>
      <c r="N277" s="981">
        <v>146659.78696</v>
      </c>
      <c r="O277" s="981">
        <v>446455.11682</v>
      </c>
      <c r="P277" s="981">
        <v>1145174.3220300002</v>
      </c>
      <c r="Q277" s="981">
        <v>592145.29628000024</v>
      </c>
      <c r="R277" s="982">
        <v>1737319.61831</v>
      </c>
    </row>
    <row r="278" spans="1:18">
      <c r="A278" s="334" t="s">
        <v>25</v>
      </c>
      <c r="B278" s="334" t="s">
        <v>445</v>
      </c>
      <c r="C278" s="334" t="s">
        <v>446</v>
      </c>
      <c r="D278" s="980">
        <v>7315.4918899999993</v>
      </c>
      <c r="E278" s="981">
        <v>0</v>
      </c>
      <c r="F278" s="981">
        <v>7315.4918899999993</v>
      </c>
      <c r="G278" s="981">
        <v>0</v>
      </c>
      <c r="H278" s="981">
        <v>0</v>
      </c>
      <c r="I278" s="981">
        <v>0</v>
      </c>
      <c r="J278" s="981">
        <v>274.12290000000002</v>
      </c>
      <c r="K278" s="981">
        <v>4.7960000000000003E-2</v>
      </c>
      <c r="L278" s="981">
        <v>274.17086</v>
      </c>
      <c r="M278" s="981">
        <v>63.202419999999996</v>
      </c>
      <c r="N278" s="981">
        <v>0</v>
      </c>
      <c r="O278" s="981">
        <v>63.202419999999996</v>
      </c>
      <c r="P278" s="981">
        <v>337.32532000000003</v>
      </c>
      <c r="Q278" s="981">
        <v>4.7960000000000003E-2</v>
      </c>
      <c r="R278" s="982">
        <v>337.37328000000002</v>
      </c>
    </row>
    <row r="279" spans="1:18">
      <c r="A279" s="339"/>
      <c r="B279" s="334" t="s">
        <v>25</v>
      </c>
      <c r="C279" s="334" t="s">
        <v>25</v>
      </c>
      <c r="D279" s="980">
        <v>461257.14009000006</v>
      </c>
      <c r="E279" s="981">
        <v>17543.871279999999</v>
      </c>
      <c r="F279" s="981">
        <v>478801.01136999996</v>
      </c>
      <c r="G279" s="981">
        <v>32449.757510000003</v>
      </c>
      <c r="H279" s="981">
        <v>23405.006980000002</v>
      </c>
      <c r="I279" s="981">
        <v>55854.764490000009</v>
      </c>
      <c r="J279" s="981">
        <v>125951.16867</v>
      </c>
      <c r="K279" s="981">
        <v>33541.515719999996</v>
      </c>
      <c r="L279" s="981">
        <v>159492.68438999998</v>
      </c>
      <c r="M279" s="981">
        <v>38337.526880000005</v>
      </c>
      <c r="N279" s="981">
        <v>11218.554340000001</v>
      </c>
      <c r="O279" s="981">
        <v>49556.08122</v>
      </c>
      <c r="P279" s="981">
        <v>196738.45306000003</v>
      </c>
      <c r="Q279" s="981">
        <v>68165.077040000004</v>
      </c>
      <c r="R279" s="982">
        <v>264903.53010000003</v>
      </c>
    </row>
    <row r="280" spans="1:18">
      <c r="A280" s="334" t="s">
        <v>963</v>
      </c>
      <c r="B280" s="983"/>
      <c r="C280" s="983"/>
      <c r="D280" s="980">
        <v>468572.63198000001</v>
      </c>
      <c r="E280" s="981">
        <v>17543.871279999999</v>
      </c>
      <c r="F280" s="981">
        <v>486116.50325999991</v>
      </c>
      <c r="G280" s="981">
        <v>32449.757510000003</v>
      </c>
      <c r="H280" s="981">
        <v>23405.006980000002</v>
      </c>
      <c r="I280" s="981">
        <v>55854.764490000009</v>
      </c>
      <c r="J280" s="981">
        <v>126225.29157</v>
      </c>
      <c r="K280" s="981">
        <v>33541.563679999999</v>
      </c>
      <c r="L280" s="981">
        <v>159766.85524999999</v>
      </c>
      <c r="M280" s="981">
        <v>38400.729300000006</v>
      </c>
      <c r="N280" s="981">
        <v>11218.554340000001</v>
      </c>
      <c r="O280" s="981">
        <v>49619.283640000001</v>
      </c>
      <c r="P280" s="981">
        <v>197075.77838000003</v>
      </c>
      <c r="Q280" s="981">
        <v>68165.125</v>
      </c>
      <c r="R280" s="982">
        <v>265240.90338000003</v>
      </c>
    </row>
    <row r="281" spans="1:18">
      <c r="A281" s="334" t="s">
        <v>26</v>
      </c>
      <c r="B281" s="334" t="s">
        <v>311</v>
      </c>
      <c r="C281" s="334" t="s">
        <v>312</v>
      </c>
      <c r="D281" s="980">
        <v>183315.96468</v>
      </c>
      <c r="E281" s="981">
        <v>245.23716000000002</v>
      </c>
      <c r="F281" s="981">
        <v>183561.20183999999</v>
      </c>
      <c r="G281" s="981">
        <v>12381.699949999998</v>
      </c>
      <c r="H281" s="981">
        <v>889.53140000000019</v>
      </c>
      <c r="I281" s="981">
        <v>13271.23135</v>
      </c>
      <c r="J281" s="981">
        <v>51869.657019999999</v>
      </c>
      <c r="K281" s="981">
        <v>7441.5030100000004</v>
      </c>
      <c r="L281" s="981">
        <v>59311.160029999992</v>
      </c>
      <c r="M281" s="981">
        <v>10689.67635</v>
      </c>
      <c r="N281" s="981">
        <v>2924.1422900000002</v>
      </c>
      <c r="O281" s="981">
        <v>13613.818640000001</v>
      </c>
      <c r="P281" s="981">
        <v>74941.033320000002</v>
      </c>
      <c r="Q281" s="981">
        <v>11255.1767</v>
      </c>
      <c r="R281" s="982">
        <v>86196.210020000013</v>
      </c>
    </row>
    <row r="282" spans="1:18">
      <c r="A282" s="339"/>
      <c r="B282" s="339"/>
      <c r="C282" s="984" t="s">
        <v>313</v>
      </c>
      <c r="D282" s="985">
        <v>1202787.5246400002</v>
      </c>
      <c r="E282" s="417">
        <v>28176.617699999999</v>
      </c>
      <c r="F282" s="417">
        <v>1230964.14234</v>
      </c>
      <c r="G282" s="417">
        <v>227275.61500999998</v>
      </c>
      <c r="H282" s="417">
        <v>59970.111440000008</v>
      </c>
      <c r="I282" s="417">
        <v>287245.72645000007</v>
      </c>
      <c r="J282" s="417">
        <v>316131.18160999997</v>
      </c>
      <c r="K282" s="417">
        <v>58353.746519999993</v>
      </c>
      <c r="L282" s="417">
        <v>374484.92813000013</v>
      </c>
      <c r="M282" s="417">
        <v>108418.07141</v>
      </c>
      <c r="N282" s="417">
        <v>50169.308779999999</v>
      </c>
      <c r="O282" s="417">
        <v>158587.38019000003</v>
      </c>
      <c r="P282" s="417">
        <v>651824.86803000001</v>
      </c>
      <c r="Q282" s="417">
        <v>168493.16674000002</v>
      </c>
      <c r="R282" s="986">
        <v>820318.03476999991</v>
      </c>
    </row>
    <row r="283" spans="1:18" s="987" customFormat="1">
      <c r="A283" s="339"/>
      <c r="B283" s="334" t="s">
        <v>447</v>
      </c>
      <c r="C283" s="334" t="s">
        <v>447</v>
      </c>
      <c r="D283" s="980">
        <v>11190.329760000001</v>
      </c>
      <c r="E283" s="981">
        <v>0</v>
      </c>
      <c r="F283" s="981">
        <v>11190.329760000001</v>
      </c>
      <c r="G283" s="981">
        <v>0</v>
      </c>
      <c r="H283" s="981">
        <v>0</v>
      </c>
      <c r="I283" s="981">
        <v>0</v>
      </c>
      <c r="J283" s="981">
        <v>50.03313</v>
      </c>
      <c r="K283" s="981">
        <v>3.8599999999999997E-3</v>
      </c>
      <c r="L283" s="981">
        <v>50.036989999999996</v>
      </c>
      <c r="M283" s="981">
        <v>2.5009999999999999</v>
      </c>
      <c r="N283" s="981">
        <v>0</v>
      </c>
      <c r="O283" s="981">
        <v>2.5009999999999999</v>
      </c>
      <c r="P283" s="981">
        <v>52.534129999999998</v>
      </c>
      <c r="Q283" s="981">
        <v>3.8599999999999997E-3</v>
      </c>
      <c r="R283" s="982">
        <v>52.537990000000001</v>
      </c>
    </row>
    <row r="284" spans="1:18">
      <c r="A284" s="334" t="s">
        <v>964</v>
      </c>
      <c r="B284" s="983"/>
      <c r="C284" s="983"/>
      <c r="D284" s="980">
        <v>1397293.8190800003</v>
      </c>
      <c r="E284" s="981">
        <v>28421.854859999999</v>
      </c>
      <c r="F284" s="981">
        <v>1425715.6739399999</v>
      </c>
      <c r="G284" s="981">
        <v>239657.31495999999</v>
      </c>
      <c r="H284" s="981">
        <v>60859.64284</v>
      </c>
      <c r="I284" s="981">
        <v>300516.95780000009</v>
      </c>
      <c r="J284" s="981">
        <v>368050.87175999995</v>
      </c>
      <c r="K284" s="981">
        <v>65795.253389999998</v>
      </c>
      <c r="L284" s="981">
        <v>433846.12515000009</v>
      </c>
      <c r="M284" s="981">
        <v>119110.24876</v>
      </c>
      <c r="N284" s="981">
        <v>53093.451070000003</v>
      </c>
      <c r="O284" s="981">
        <v>172203.69983000006</v>
      </c>
      <c r="P284" s="981">
        <v>726818.43547999999</v>
      </c>
      <c r="Q284" s="981">
        <v>179748.34730000002</v>
      </c>
      <c r="R284" s="982">
        <v>906566.78277999989</v>
      </c>
    </row>
    <row r="285" spans="1:18">
      <c r="A285" s="988" t="s">
        <v>965</v>
      </c>
      <c r="B285" s="989"/>
      <c r="C285" s="990"/>
      <c r="D285" s="980">
        <v>252543120.25983</v>
      </c>
      <c r="E285" s="981">
        <v>97247480.742439941</v>
      </c>
      <c r="F285" s="981">
        <v>349790601.0022701</v>
      </c>
      <c r="G285" s="981">
        <v>60257128.060460001</v>
      </c>
      <c r="H285" s="981">
        <v>44224768.512189999</v>
      </c>
      <c r="I285" s="981">
        <v>104481896.57264997</v>
      </c>
      <c r="J285" s="981">
        <v>70331336.851660043</v>
      </c>
      <c r="K285" s="981">
        <v>39655607.595370002</v>
      </c>
      <c r="L285" s="981">
        <v>109986944.44703002</v>
      </c>
      <c r="M285" s="981">
        <v>73603686.359320074</v>
      </c>
      <c r="N285" s="981">
        <v>45946053.771829993</v>
      </c>
      <c r="O285" s="981">
        <v>119549740.13114999</v>
      </c>
      <c r="P285" s="981">
        <v>204192151.27144012</v>
      </c>
      <c r="Q285" s="981">
        <v>129826429.87939002</v>
      </c>
      <c r="R285" s="982">
        <v>334018581.15083003</v>
      </c>
    </row>
    <row r="286" spans="1:18">
      <c r="A286" s="334" t="s">
        <v>966</v>
      </c>
      <c r="B286" s="983"/>
      <c r="C286" s="983"/>
      <c r="D286" s="980">
        <v>0</v>
      </c>
      <c r="E286" s="981">
        <v>1074235.56544</v>
      </c>
      <c r="F286" s="981">
        <v>1074235.56544</v>
      </c>
      <c r="G286" s="981">
        <v>0</v>
      </c>
      <c r="H286" s="981">
        <v>925344.24647999997</v>
      </c>
      <c r="I286" s="981">
        <v>925344.24647999997</v>
      </c>
      <c r="J286" s="981">
        <v>0</v>
      </c>
      <c r="K286" s="981">
        <v>0</v>
      </c>
      <c r="L286" s="981">
        <v>0</v>
      </c>
      <c r="M286" s="981">
        <v>0</v>
      </c>
      <c r="N286" s="981">
        <v>307008.46265</v>
      </c>
      <c r="O286" s="981">
        <v>307008.46265</v>
      </c>
      <c r="P286" s="981">
        <v>0</v>
      </c>
      <c r="Q286" s="981">
        <v>1232352.7091300001</v>
      </c>
      <c r="R286" s="982">
        <v>1232352.7091300001</v>
      </c>
    </row>
    <row r="287" spans="1:18">
      <c r="A287" s="344" t="s">
        <v>459</v>
      </c>
      <c r="B287" s="345"/>
      <c r="C287" s="345"/>
      <c r="D287" s="991">
        <v>252543120.25983</v>
      </c>
      <c r="E287" s="992">
        <v>98321716.30787994</v>
      </c>
      <c r="F287" s="992">
        <v>350864836.5677101</v>
      </c>
      <c r="G287" s="992">
        <v>60257128.060460001</v>
      </c>
      <c r="H287" s="992">
        <v>45150112.758670002</v>
      </c>
      <c r="I287" s="992">
        <v>105407240.81912997</v>
      </c>
      <c r="J287" s="992">
        <v>70331336.851660043</v>
      </c>
      <c r="K287" s="992">
        <v>39655607.595370002</v>
      </c>
      <c r="L287" s="992">
        <v>109986944.44703002</v>
      </c>
      <c r="M287" s="992">
        <v>73603686.359320074</v>
      </c>
      <c r="N287" s="992">
        <v>46253062.234479994</v>
      </c>
      <c r="O287" s="992">
        <v>119856748.59379999</v>
      </c>
      <c r="P287" s="992">
        <v>204192151.27144012</v>
      </c>
      <c r="Q287" s="992">
        <v>131058782.58852002</v>
      </c>
      <c r="R287" s="993">
        <v>335250933.85996002</v>
      </c>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5:C285"/>
    <mergeCell ref="A3:R3"/>
    <mergeCell ref="A7:A8"/>
    <mergeCell ref="B7:B8"/>
    <mergeCell ref="C7:C8"/>
    <mergeCell ref="D7:F7"/>
    <mergeCell ref="G7:I7"/>
    <mergeCell ref="J7:L7"/>
    <mergeCell ref="M7:O7"/>
    <mergeCell ref="P7:R7"/>
  </mergeCells>
  <hyperlinks>
    <hyperlink ref="A1" location="Índice!A1" display="Volver al Índice" xr:uid="{1BAD4C6A-C759-43E0-92A8-7F99933D98E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2A328-E28A-4C78-8F01-3B4C09462001}">
  <sheetPr>
    <pageSetUpPr fitToPage="1"/>
  </sheetPr>
  <dimension ref="A1:U107"/>
  <sheetViews>
    <sheetView showGridLines="0" zoomScaleNormal="100" workbookViewId="0"/>
  </sheetViews>
  <sheetFormatPr baseColWidth="10" defaultColWidth="11.44140625" defaultRowHeight="13.2"/>
  <cols>
    <col min="1" max="1" width="3.5546875" style="7" customWidth="1"/>
    <col min="2" max="2" width="8.5546875" style="7" customWidth="1"/>
    <col min="3" max="3" width="2.44140625" style="7" customWidth="1"/>
    <col min="4" max="4" width="9.44140625" style="7" customWidth="1"/>
    <col min="5" max="5" width="1.109375" style="7" customWidth="1"/>
    <col min="6" max="6" width="11.44140625" style="7" customWidth="1"/>
    <col min="7" max="7" width="2" style="7" customWidth="1"/>
    <col min="8" max="8" width="11.5546875" style="7" bestFit="1" customWidth="1"/>
    <col min="9" max="9" width="1.88671875" style="7" customWidth="1"/>
    <col min="10" max="10" width="8.5546875" style="7" customWidth="1"/>
    <col min="11" max="11" width="1.5546875" style="7" customWidth="1"/>
    <col min="12" max="12" width="11" style="7" customWidth="1"/>
    <col min="13" max="13" width="2.5546875" style="7" customWidth="1"/>
    <col min="14" max="14" width="8.5546875" style="7" customWidth="1"/>
    <col min="15" max="15" width="1.5546875" style="7" customWidth="1"/>
    <col min="16" max="16" width="13.109375" style="7" customWidth="1"/>
    <col min="17" max="17" width="1.44140625" style="7" customWidth="1"/>
    <col min="18" max="18" width="11" style="7" customWidth="1"/>
    <col min="19" max="19" width="1.44140625" style="7" customWidth="1"/>
    <col min="20" max="20" width="12.5546875" style="7" bestFit="1" customWidth="1"/>
    <col min="21" max="256" width="11.44140625" style="7"/>
    <col min="257" max="257" width="3.5546875" style="7" customWidth="1"/>
    <col min="258" max="258" width="8.554687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5546875" style="7" bestFit="1" customWidth="1"/>
    <col min="265" max="265" width="1.88671875" style="7" customWidth="1"/>
    <col min="266" max="266" width="8.5546875" style="7" customWidth="1"/>
    <col min="267" max="267" width="1.5546875" style="7" customWidth="1"/>
    <col min="268" max="268" width="11" style="7" customWidth="1"/>
    <col min="269" max="269" width="2.5546875" style="7" customWidth="1"/>
    <col min="270" max="270" width="8.5546875" style="7" customWidth="1"/>
    <col min="271" max="271" width="1.5546875" style="7" customWidth="1"/>
    <col min="272" max="272" width="13.109375" style="7" customWidth="1"/>
    <col min="273" max="273" width="1.44140625" style="7" customWidth="1"/>
    <col min="274" max="274" width="11" style="7" customWidth="1"/>
    <col min="275" max="275" width="1.44140625" style="7" customWidth="1"/>
    <col min="276" max="276" width="12.5546875" style="7" bestFit="1" customWidth="1"/>
    <col min="277" max="512" width="11.44140625" style="7"/>
    <col min="513" max="513" width="3.5546875" style="7" customWidth="1"/>
    <col min="514" max="514" width="8.554687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5546875" style="7" bestFit="1" customWidth="1"/>
    <col min="521" max="521" width="1.88671875" style="7" customWidth="1"/>
    <col min="522" max="522" width="8.5546875" style="7" customWidth="1"/>
    <col min="523" max="523" width="1.5546875" style="7" customWidth="1"/>
    <col min="524" max="524" width="11" style="7" customWidth="1"/>
    <col min="525" max="525" width="2.5546875" style="7" customWidth="1"/>
    <col min="526" max="526" width="8.5546875" style="7" customWidth="1"/>
    <col min="527" max="527" width="1.5546875" style="7" customWidth="1"/>
    <col min="528" max="528" width="13.109375" style="7" customWidth="1"/>
    <col min="529" max="529" width="1.44140625" style="7" customWidth="1"/>
    <col min="530" max="530" width="11" style="7" customWidth="1"/>
    <col min="531" max="531" width="1.44140625" style="7" customWidth="1"/>
    <col min="532" max="532" width="12.5546875" style="7" bestFit="1" customWidth="1"/>
    <col min="533" max="768" width="11.44140625" style="7"/>
    <col min="769" max="769" width="3.5546875" style="7" customWidth="1"/>
    <col min="770" max="770" width="8.554687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5546875" style="7" bestFit="1" customWidth="1"/>
    <col min="777" max="777" width="1.88671875" style="7" customWidth="1"/>
    <col min="778" max="778" width="8.5546875" style="7" customWidth="1"/>
    <col min="779" max="779" width="1.5546875" style="7" customWidth="1"/>
    <col min="780" max="780" width="11" style="7" customWidth="1"/>
    <col min="781" max="781" width="2.5546875" style="7" customWidth="1"/>
    <col min="782" max="782" width="8.5546875" style="7" customWidth="1"/>
    <col min="783" max="783" width="1.5546875" style="7" customWidth="1"/>
    <col min="784" max="784" width="13.109375" style="7" customWidth="1"/>
    <col min="785" max="785" width="1.44140625" style="7" customWidth="1"/>
    <col min="786" max="786" width="11" style="7" customWidth="1"/>
    <col min="787" max="787" width="1.44140625" style="7" customWidth="1"/>
    <col min="788" max="788" width="12.5546875" style="7" bestFit="1" customWidth="1"/>
    <col min="789" max="1024" width="11.44140625" style="7"/>
    <col min="1025" max="1025" width="3.5546875" style="7" customWidth="1"/>
    <col min="1026" max="1026" width="8.554687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5546875" style="7" bestFit="1" customWidth="1"/>
    <col min="1033" max="1033" width="1.88671875" style="7" customWidth="1"/>
    <col min="1034" max="1034" width="8.5546875" style="7" customWidth="1"/>
    <col min="1035" max="1035" width="1.5546875" style="7" customWidth="1"/>
    <col min="1036" max="1036" width="11" style="7" customWidth="1"/>
    <col min="1037" max="1037" width="2.5546875" style="7" customWidth="1"/>
    <col min="1038" max="1038" width="8.5546875" style="7" customWidth="1"/>
    <col min="1039" max="1039" width="1.5546875" style="7" customWidth="1"/>
    <col min="1040" max="1040" width="13.109375" style="7" customWidth="1"/>
    <col min="1041" max="1041" width="1.44140625" style="7" customWidth="1"/>
    <col min="1042" max="1042" width="11" style="7" customWidth="1"/>
    <col min="1043" max="1043" width="1.44140625" style="7" customWidth="1"/>
    <col min="1044" max="1044" width="12.5546875" style="7" bestFit="1" customWidth="1"/>
    <col min="1045" max="1280" width="11.44140625" style="7"/>
    <col min="1281" max="1281" width="3.5546875" style="7" customWidth="1"/>
    <col min="1282" max="1282" width="8.554687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5546875" style="7" bestFit="1" customWidth="1"/>
    <col min="1289" max="1289" width="1.88671875" style="7" customWidth="1"/>
    <col min="1290" max="1290" width="8.5546875" style="7" customWidth="1"/>
    <col min="1291" max="1291" width="1.5546875" style="7" customWidth="1"/>
    <col min="1292" max="1292" width="11" style="7" customWidth="1"/>
    <col min="1293" max="1293" width="2.5546875" style="7" customWidth="1"/>
    <col min="1294" max="1294" width="8.5546875" style="7" customWidth="1"/>
    <col min="1295" max="1295" width="1.5546875" style="7" customWidth="1"/>
    <col min="1296" max="1296" width="13.109375" style="7" customWidth="1"/>
    <col min="1297" max="1297" width="1.44140625" style="7" customWidth="1"/>
    <col min="1298" max="1298" width="11" style="7" customWidth="1"/>
    <col min="1299" max="1299" width="1.44140625" style="7" customWidth="1"/>
    <col min="1300" max="1300" width="12.5546875" style="7" bestFit="1" customWidth="1"/>
    <col min="1301" max="1536" width="11.44140625" style="7"/>
    <col min="1537" max="1537" width="3.5546875" style="7" customWidth="1"/>
    <col min="1538" max="1538" width="8.554687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5546875" style="7" bestFit="1" customWidth="1"/>
    <col min="1545" max="1545" width="1.88671875" style="7" customWidth="1"/>
    <col min="1546" max="1546" width="8.5546875" style="7" customWidth="1"/>
    <col min="1547" max="1547" width="1.5546875" style="7" customWidth="1"/>
    <col min="1548" max="1548" width="11" style="7" customWidth="1"/>
    <col min="1549" max="1549" width="2.5546875" style="7" customWidth="1"/>
    <col min="1550" max="1550" width="8.5546875" style="7" customWidth="1"/>
    <col min="1551" max="1551" width="1.5546875" style="7" customWidth="1"/>
    <col min="1552" max="1552" width="13.109375" style="7" customWidth="1"/>
    <col min="1553" max="1553" width="1.44140625" style="7" customWidth="1"/>
    <col min="1554" max="1554" width="11" style="7" customWidth="1"/>
    <col min="1555" max="1555" width="1.44140625" style="7" customWidth="1"/>
    <col min="1556" max="1556" width="12.5546875" style="7" bestFit="1" customWidth="1"/>
    <col min="1557" max="1792" width="11.44140625" style="7"/>
    <col min="1793" max="1793" width="3.5546875" style="7" customWidth="1"/>
    <col min="1794" max="1794" width="8.554687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5546875" style="7" bestFit="1" customWidth="1"/>
    <col min="1801" max="1801" width="1.88671875" style="7" customWidth="1"/>
    <col min="1802" max="1802" width="8.5546875" style="7" customWidth="1"/>
    <col min="1803" max="1803" width="1.5546875" style="7" customWidth="1"/>
    <col min="1804" max="1804" width="11" style="7" customWidth="1"/>
    <col min="1805" max="1805" width="2.5546875" style="7" customWidth="1"/>
    <col min="1806" max="1806" width="8.5546875" style="7" customWidth="1"/>
    <col min="1807" max="1807" width="1.5546875" style="7" customWidth="1"/>
    <col min="1808" max="1808" width="13.109375" style="7" customWidth="1"/>
    <col min="1809" max="1809" width="1.44140625" style="7" customWidth="1"/>
    <col min="1810" max="1810" width="11" style="7" customWidth="1"/>
    <col min="1811" max="1811" width="1.44140625" style="7" customWidth="1"/>
    <col min="1812" max="1812" width="12.5546875" style="7" bestFit="1" customWidth="1"/>
    <col min="1813" max="2048" width="11.44140625" style="7"/>
    <col min="2049" max="2049" width="3.5546875" style="7" customWidth="1"/>
    <col min="2050" max="2050" width="8.554687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5546875" style="7" bestFit="1" customWidth="1"/>
    <col min="2057" max="2057" width="1.88671875" style="7" customWidth="1"/>
    <col min="2058" max="2058" width="8.5546875" style="7" customWidth="1"/>
    <col min="2059" max="2059" width="1.5546875" style="7" customWidth="1"/>
    <col min="2060" max="2060" width="11" style="7" customWidth="1"/>
    <col min="2061" max="2061" width="2.5546875" style="7" customWidth="1"/>
    <col min="2062" max="2062" width="8.5546875" style="7" customWidth="1"/>
    <col min="2063" max="2063" width="1.5546875" style="7" customWidth="1"/>
    <col min="2064" max="2064" width="13.109375" style="7" customWidth="1"/>
    <col min="2065" max="2065" width="1.44140625" style="7" customWidth="1"/>
    <col min="2066" max="2066" width="11" style="7" customWidth="1"/>
    <col min="2067" max="2067" width="1.44140625" style="7" customWidth="1"/>
    <col min="2068" max="2068" width="12.5546875" style="7" bestFit="1" customWidth="1"/>
    <col min="2069" max="2304" width="11.44140625" style="7"/>
    <col min="2305" max="2305" width="3.5546875" style="7" customWidth="1"/>
    <col min="2306" max="2306" width="8.554687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5546875" style="7" bestFit="1" customWidth="1"/>
    <col min="2313" max="2313" width="1.88671875" style="7" customWidth="1"/>
    <col min="2314" max="2314" width="8.5546875" style="7" customWidth="1"/>
    <col min="2315" max="2315" width="1.5546875" style="7" customWidth="1"/>
    <col min="2316" max="2316" width="11" style="7" customWidth="1"/>
    <col min="2317" max="2317" width="2.5546875" style="7" customWidth="1"/>
    <col min="2318" max="2318" width="8.5546875" style="7" customWidth="1"/>
    <col min="2319" max="2319" width="1.5546875" style="7" customWidth="1"/>
    <col min="2320" max="2320" width="13.109375" style="7" customWidth="1"/>
    <col min="2321" max="2321" width="1.44140625" style="7" customWidth="1"/>
    <col min="2322" max="2322" width="11" style="7" customWidth="1"/>
    <col min="2323" max="2323" width="1.44140625" style="7" customWidth="1"/>
    <col min="2324" max="2324" width="12.5546875" style="7" bestFit="1" customWidth="1"/>
    <col min="2325" max="2560" width="11.44140625" style="7"/>
    <col min="2561" max="2561" width="3.5546875" style="7" customWidth="1"/>
    <col min="2562" max="2562" width="8.554687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5546875" style="7" bestFit="1" customWidth="1"/>
    <col min="2569" max="2569" width="1.88671875" style="7" customWidth="1"/>
    <col min="2570" max="2570" width="8.5546875" style="7" customWidth="1"/>
    <col min="2571" max="2571" width="1.5546875" style="7" customWidth="1"/>
    <col min="2572" max="2572" width="11" style="7" customWidth="1"/>
    <col min="2573" max="2573" width="2.5546875" style="7" customWidth="1"/>
    <col min="2574" max="2574" width="8.5546875" style="7" customWidth="1"/>
    <col min="2575" max="2575" width="1.5546875" style="7" customWidth="1"/>
    <col min="2576" max="2576" width="13.109375" style="7" customWidth="1"/>
    <col min="2577" max="2577" width="1.44140625" style="7" customWidth="1"/>
    <col min="2578" max="2578" width="11" style="7" customWidth="1"/>
    <col min="2579" max="2579" width="1.44140625" style="7" customWidth="1"/>
    <col min="2580" max="2580" width="12.5546875" style="7" bestFit="1" customWidth="1"/>
    <col min="2581" max="2816" width="11.44140625" style="7"/>
    <col min="2817" max="2817" width="3.5546875" style="7" customWidth="1"/>
    <col min="2818" max="2818" width="8.554687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5546875" style="7" bestFit="1" customWidth="1"/>
    <col min="2825" max="2825" width="1.88671875" style="7" customWidth="1"/>
    <col min="2826" max="2826" width="8.5546875" style="7" customWidth="1"/>
    <col min="2827" max="2827" width="1.5546875" style="7" customWidth="1"/>
    <col min="2828" max="2828" width="11" style="7" customWidth="1"/>
    <col min="2829" max="2829" width="2.5546875" style="7" customWidth="1"/>
    <col min="2830" max="2830" width="8.5546875" style="7" customWidth="1"/>
    <col min="2831" max="2831" width="1.5546875" style="7" customWidth="1"/>
    <col min="2832" max="2832" width="13.109375" style="7" customWidth="1"/>
    <col min="2833" max="2833" width="1.44140625" style="7" customWidth="1"/>
    <col min="2834" max="2834" width="11" style="7" customWidth="1"/>
    <col min="2835" max="2835" width="1.44140625" style="7" customWidth="1"/>
    <col min="2836" max="2836" width="12.5546875" style="7" bestFit="1" customWidth="1"/>
    <col min="2837" max="3072" width="11.44140625" style="7"/>
    <col min="3073" max="3073" width="3.5546875" style="7" customWidth="1"/>
    <col min="3074" max="3074" width="8.554687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5546875" style="7" bestFit="1" customWidth="1"/>
    <col min="3081" max="3081" width="1.88671875" style="7" customWidth="1"/>
    <col min="3082" max="3082" width="8.5546875" style="7" customWidth="1"/>
    <col min="3083" max="3083" width="1.5546875" style="7" customWidth="1"/>
    <col min="3084" max="3084" width="11" style="7" customWidth="1"/>
    <col min="3085" max="3085" width="2.5546875" style="7" customWidth="1"/>
    <col min="3086" max="3086" width="8.5546875" style="7" customWidth="1"/>
    <col min="3087" max="3087" width="1.5546875" style="7" customWidth="1"/>
    <col min="3088" max="3088" width="13.109375" style="7" customWidth="1"/>
    <col min="3089" max="3089" width="1.44140625" style="7" customWidth="1"/>
    <col min="3090" max="3090" width="11" style="7" customWidth="1"/>
    <col min="3091" max="3091" width="1.44140625" style="7" customWidth="1"/>
    <col min="3092" max="3092" width="12.5546875" style="7" bestFit="1" customWidth="1"/>
    <col min="3093" max="3328" width="11.44140625" style="7"/>
    <col min="3329" max="3329" width="3.5546875" style="7" customWidth="1"/>
    <col min="3330" max="3330" width="8.554687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5546875" style="7" bestFit="1" customWidth="1"/>
    <col min="3337" max="3337" width="1.88671875" style="7" customWidth="1"/>
    <col min="3338" max="3338" width="8.5546875" style="7" customWidth="1"/>
    <col min="3339" max="3339" width="1.5546875" style="7" customWidth="1"/>
    <col min="3340" max="3340" width="11" style="7" customWidth="1"/>
    <col min="3341" max="3341" width="2.5546875" style="7" customWidth="1"/>
    <col min="3342" max="3342" width="8.5546875" style="7" customWidth="1"/>
    <col min="3343" max="3343" width="1.5546875" style="7" customWidth="1"/>
    <col min="3344" max="3344" width="13.109375" style="7" customWidth="1"/>
    <col min="3345" max="3345" width="1.44140625" style="7" customWidth="1"/>
    <col min="3346" max="3346" width="11" style="7" customWidth="1"/>
    <col min="3347" max="3347" width="1.44140625" style="7" customWidth="1"/>
    <col min="3348" max="3348" width="12.5546875" style="7" bestFit="1" customWidth="1"/>
    <col min="3349" max="3584" width="11.44140625" style="7"/>
    <col min="3585" max="3585" width="3.5546875" style="7" customWidth="1"/>
    <col min="3586" max="3586" width="8.554687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5546875" style="7" bestFit="1" customWidth="1"/>
    <col min="3593" max="3593" width="1.88671875" style="7" customWidth="1"/>
    <col min="3594" max="3594" width="8.5546875" style="7" customWidth="1"/>
    <col min="3595" max="3595" width="1.5546875" style="7" customWidth="1"/>
    <col min="3596" max="3596" width="11" style="7" customWidth="1"/>
    <col min="3597" max="3597" width="2.5546875" style="7" customWidth="1"/>
    <col min="3598" max="3598" width="8.5546875" style="7" customWidth="1"/>
    <col min="3599" max="3599" width="1.5546875" style="7" customWidth="1"/>
    <col min="3600" max="3600" width="13.109375" style="7" customWidth="1"/>
    <col min="3601" max="3601" width="1.44140625" style="7" customWidth="1"/>
    <col min="3602" max="3602" width="11" style="7" customWidth="1"/>
    <col min="3603" max="3603" width="1.44140625" style="7" customWidth="1"/>
    <col min="3604" max="3604" width="12.5546875" style="7" bestFit="1" customWidth="1"/>
    <col min="3605" max="3840" width="11.44140625" style="7"/>
    <col min="3841" max="3841" width="3.5546875" style="7" customWidth="1"/>
    <col min="3842" max="3842" width="8.554687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5546875" style="7" bestFit="1" customWidth="1"/>
    <col min="3849" max="3849" width="1.88671875" style="7" customWidth="1"/>
    <col min="3850" max="3850" width="8.5546875" style="7" customWidth="1"/>
    <col min="3851" max="3851" width="1.5546875" style="7" customWidth="1"/>
    <col min="3852" max="3852" width="11" style="7" customWidth="1"/>
    <col min="3853" max="3853" width="2.5546875" style="7" customWidth="1"/>
    <col min="3854" max="3854" width="8.5546875" style="7" customWidth="1"/>
    <col min="3855" max="3855" width="1.5546875" style="7" customWidth="1"/>
    <col min="3856" max="3856" width="13.109375" style="7" customWidth="1"/>
    <col min="3857" max="3857" width="1.44140625" style="7" customWidth="1"/>
    <col min="3858" max="3858" width="11" style="7" customWidth="1"/>
    <col min="3859" max="3859" width="1.44140625" style="7" customWidth="1"/>
    <col min="3860" max="3860" width="12.5546875" style="7" bestFit="1" customWidth="1"/>
    <col min="3861" max="4096" width="11.44140625" style="7"/>
    <col min="4097" max="4097" width="3.5546875" style="7" customWidth="1"/>
    <col min="4098" max="4098" width="8.554687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5546875" style="7" bestFit="1" customWidth="1"/>
    <col min="4105" max="4105" width="1.88671875" style="7" customWidth="1"/>
    <col min="4106" max="4106" width="8.5546875" style="7" customWidth="1"/>
    <col min="4107" max="4107" width="1.5546875" style="7" customWidth="1"/>
    <col min="4108" max="4108" width="11" style="7" customWidth="1"/>
    <col min="4109" max="4109" width="2.5546875" style="7" customWidth="1"/>
    <col min="4110" max="4110" width="8.5546875" style="7" customWidth="1"/>
    <col min="4111" max="4111" width="1.5546875" style="7" customWidth="1"/>
    <col min="4112" max="4112" width="13.109375" style="7" customWidth="1"/>
    <col min="4113" max="4113" width="1.44140625" style="7" customWidth="1"/>
    <col min="4114" max="4114" width="11" style="7" customWidth="1"/>
    <col min="4115" max="4115" width="1.44140625" style="7" customWidth="1"/>
    <col min="4116" max="4116" width="12.5546875" style="7" bestFit="1" customWidth="1"/>
    <col min="4117" max="4352" width="11.44140625" style="7"/>
    <col min="4353" max="4353" width="3.5546875" style="7" customWidth="1"/>
    <col min="4354" max="4354" width="8.554687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5546875" style="7" bestFit="1" customWidth="1"/>
    <col min="4361" max="4361" width="1.88671875" style="7" customWidth="1"/>
    <col min="4362" max="4362" width="8.5546875" style="7" customWidth="1"/>
    <col min="4363" max="4363" width="1.5546875" style="7" customWidth="1"/>
    <col min="4364" max="4364" width="11" style="7" customWidth="1"/>
    <col min="4365" max="4365" width="2.5546875" style="7" customWidth="1"/>
    <col min="4366" max="4366" width="8.5546875" style="7" customWidth="1"/>
    <col min="4367" max="4367" width="1.5546875" style="7" customWidth="1"/>
    <col min="4368" max="4368" width="13.109375" style="7" customWidth="1"/>
    <col min="4369" max="4369" width="1.44140625" style="7" customWidth="1"/>
    <col min="4370" max="4370" width="11" style="7" customWidth="1"/>
    <col min="4371" max="4371" width="1.44140625" style="7" customWidth="1"/>
    <col min="4372" max="4372" width="12.5546875" style="7" bestFit="1" customWidth="1"/>
    <col min="4373" max="4608" width="11.44140625" style="7"/>
    <col min="4609" max="4609" width="3.5546875" style="7" customWidth="1"/>
    <col min="4610" max="4610" width="8.554687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5546875" style="7" bestFit="1" customWidth="1"/>
    <col min="4617" max="4617" width="1.88671875" style="7" customWidth="1"/>
    <col min="4618" max="4618" width="8.5546875" style="7" customWidth="1"/>
    <col min="4619" max="4619" width="1.5546875" style="7" customWidth="1"/>
    <col min="4620" max="4620" width="11" style="7" customWidth="1"/>
    <col min="4621" max="4621" width="2.5546875" style="7" customWidth="1"/>
    <col min="4622" max="4622" width="8.5546875" style="7" customWidth="1"/>
    <col min="4623" max="4623" width="1.5546875" style="7" customWidth="1"/>
    <col min="4624" max="4624" width="13.109375" style="7" customWidth="1"/>
    <col min="4625" max="4625" width="1.44140625" style="7" customWidth="1"/>
    <col min="4626" max="4626" width="11" style="7" customWidth="1"/>
    <col min="4627" max="4627" width="1.44140625" style="7" customWidth="1"/>
    <col min="4628" max="4628" width="12.5546875" style="7" bestFit="1" customWidth="1"/>
    <col min="4629" max="4864" width="11.44140625" style="7"/>
    <col min="4865" max="4865" width="3.5546875" style="7" customWidth="1"/>
    <col min="4866" max="4866" width="8.554687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5546875" style="7" bestFit="1" customWidth="1"/>
    <col min="4873" max="4873" width="1.88671875" style="7" customWidth="1"/>
    <col min="4874" max="4874" width="8.5546875" style="7" customWidth="1"/>
    <col min="4875" max="4875" width="1.5546875" style="7" customWidth="1"/>
    <col min="4876" max="4876" width="11" style="7" customWidth="1"/>
    <col min="4877" max="4877" width="2.5546875" style="7" customWidth="1"/>
    <col min="4878" max="4878" width="8.5546875" style="7" customWidth="1"/>
    <col min="4879" max="4879" width="1.5546875" style="7" customWidth="1"/>
    <col min="4880" max="4880" width="13.109375" style="7" customWidth="1"/>
    <col min="4881" max="4881" width="1.44140625" style="7" customWidth="1"/>
    <col min="4882" max="4882" width="11" style="7" customWidth="1"/>
    <col min="4883" max="4883" width="1.44140625" style="7" customWidth="1"/>
    <col min="4884" max="4884" width="12.5546875" style="7" bestFit="1" customWidth="1"/>
    <col min="4885" max="5120" width="11.44140625" style="7"/>
    <col min="5121" max="5121" width="3.5546875" style="7" customWidth="1"/>
    <col min="5122" max="5122" width="8.554687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5546875" style="7" bestFit="1" customWidth="1"/>
    <col min="5129" max="5129" width="1.88671875" style="7" customWidth="1"/>
    <col min="5130" max="5130" width="8.5546875" style="7" customWidth="1"/>
    <col min="5131" max="5131" width="1.5546875" style="7" customWidth="1"/>
    <col min="5132" max="5132" width="11" style="7" customWidth="1"/>
    <col min="5133" max="5133" width="2.5546875" style="7" customWidth="1"/>
    <col min="5134" max="5134" width="8.5546875" style="7" customWidth="1"/>
    <col min="5135" max="5135" width="1.5546875" style="7" customWidth="1"/>
    <col min="5136" max="5136" width="13.109375" style="7" customWidth="1"/>
    <col min="5137" max="5137" width="1.44140625" style="7" customWidth="1"/>
    <col min="5138" max="5138" width="11" style="7" customWidth="1"/>
    <col min="5139" max="5139" width="1.44140625" style="7" customWidth="1"/>
    <col min="5140" max="5140" width="12.5546875" style="7" bestFit="1" customWidth="1"/>
    <col min="5141" max="5376" width="11.44140625" style="7"/>
    <col min="5377" max="5377" width="3.5546875" style="7" customWidth="1"/>
    <col min="5378" max="5378" width="8.554687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5546875" style="7" bestFit="1" customWidth="1"/>
    <col min="5385" max="5385" width="1.88671875" style="7" customWidth="1"/>
    <col min="5386" max="5386" width="8.5546875" style="7" customWidth="1"/>
    <col min="5387" max="5387" width="1.5546875" style="7" customWidth="1"/>
    <col min="5388" max="5388" width="11" style="7" customWidth="1"/>
    <col min="5389" max="5389" width="2.5546875" style="7" customWidth="1"/>
    <col min="5390" max="5390" width="8.5546875" style="7" customWidth="1"/>
    <col min="5391" max="5391" width="1.5546875" style="7" customWidth="1"/>
    <col min="5392" max="5392" width="13.109375" style="7" customWidth="1"/>
    <col min="5393" max="5393" width="1.44140625" style="7" customWidth="1"/>
    <col min="5394" max="5394" width="11" style="7" customWidth="1"/>
    <col min="5395" max="5395" width="1.44140625" style="7" customWidth="1"/>
    <col min="5396" max="5396" width="12.5546875" style="7" bestFit="1" customWidth="1"/>
    <col min="5397" max="5632" width="11.44140625" style="7"/>
    <col min="5633" max="5633" width="3.5546875" style="7" customWidth="1"/>
    <col min="5634" max="5634" width="8.554687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5546875" style="7" bestFit="1" customWidth="1"/>
    <col min="5641" max="5641" width="1.88671875" style="7" customWidth="1"/>
    <col min="5642" max="5642" width="8.5546875" style="7" customWidth="1"/>
    <col min="5643" max="5643" width="1.5546875" style="7" customWidth="1"/>
    <col min="5644" max="5644" width="11" style="7" customWidth="1"/>
    <col min="5645" max="5645" width="2.5546875" style="7" customWidth="1"/>
    <col min="5646" max="5646" width="8.5546875" style="7" customWidth="1"/>
    <col min="5647" max="5647" width="1.5546875" style="7" customWidth="1"/>
    <col min="5648" max="5648" width="13.109375" style="7" customWidth="1"/>
    <col min="5649" max="5649" width="1.44140625" style="7" customWidth="1"/>
    <col min="5650" max="5650" width="11" style="7" customWidth="1"/>
    <col min="5651" max="5651" width="1.44140625" style="7" customWidth="1"/>
    <col min="5652" max="5652" width="12.5546875" style="7" bestFit="1" customWidth="1"/>
    <col min="5653" max="5888" width="11.44140625" style="7"/>
    <col min="5889" max="5889" width="3.5546875" style="7" customWidth="1"/>
    <col min="5890" max="5890" width="8.554687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5546875" style="7" bestFit="1" customWidth="1"/>
    <col min="5897" max="5897" width="1.88671875" style="7" customWidth="1"/>
    <col min="5898" max="5898" width="8.5546875" style="7" customWidth="1"/>
    <col min="5899" max="5899" width="1.5546875" style="7" customWidth="1"/>
    <col min="5900" max="5900" width="11" style="7" customWidth="1"/>
    <col min="5901" max="5901" width="2.5546875" style="7" customWidth="1"/>
    <col min="5902" max="5902" width="8.5546875" style="7" customWidth="1"/>
    <col min="5903" max="5903" width="1.5546875" style="7" customWidth="1"/>
    <col min="5904" max="5904" width="13.109375" style="7" customWidth="1"/>
    <col min="5905" max="5905" width="1.44140625" style="7" customWidth="1"/>
    <col min="5906" max="5906" width="11" style="7" customWidth="1"/>
    <col min="5907" max="5907" width="1.44140625" style="7" customWidth="1"/>
    <col min="5908" max="5908" width="12.5546875" style="7" bestFit="1" customWidth="1"/>
    <col min="5909" max="6144" width="11.44140625" style="7"/>
    <col min="6145" max="6145" width="3.5546875" style="7" customWidth="1"/>
    <col min="6146" max="6146" width="8.554687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5546875" style="7" bestFit="1" customWidth="1"/>
    <col min="6153" max="6153" width="1.88671875" style="7" customWidth="1"/>
    <col min="6154" max="6154" width="8.5546875" style="7" customWidth="1"/>
    <col min="6155" max="6155" width="1.5546875" style="7" customWidth="1"/>
    <col min="6156" max="6156" width="11" style="7" customWidth="1"/>
    <col min="6157" max="6157" width="2.5546875" style="7" customWidth="1"/>
    <col min="6158" max="6158" width="8.5546875" style="7" customWidth="1"/>
    <col min="6159" max="6159" width="1.5546875" style="7" customWidth="1"/>
    <col min="6160" max="6160" width="13.109375" style="7" customWidth="1"/>
    <col min="6161" max="6161" width="1.44140625" style="7" customWidth="1"/>
    <col min="6162" max="6162" width="11" style="7" customWidth="1"/>
    <col min="6163" max="6163" width="1.44140625" style="7" customWidth="1"/>
    <col min="6164" max="6164" width="12.5546875" style="7" bestFit="1" customWidth="1"/>
    <col min="6165" max="6400" width="11.44140625" style="7"/>
    <col min="6401" max="6401" width="3.5546875" style="7" customWidth="1"/>
    <col min="6402" max="6402" width="8.554687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5546875" style="7" bestFit="1" customWidth="1"/>
    <col min="6409" max="6409" width="1.88671875" style="7" customWidth="1"/>
    <col min="6410" max="6410" width="8.5546875" style="7" customWidth="1"/>
    <col min="6411" max="6411" width="1.5546875" style="7" customWidth="1"/>
    <col min="6412" max="6412" width="11" style="7" customWidth="1"/>
    <col min="6413" max="6413" width="2.5546875" style="7" customWidth="1"/>
    <col min="6414" max="6414" width="8.5546875" style="7" customWidth="1"/>
    <col min="6415" max="6415" width="1.5546875" style="7" customWidth="1"/>
    <col min="6416" max="6416" width="13.109375" style="7" customWidth="1"/>
    <col min="6417" max="6417" width="1.44140625" style="7" customWidth="1"/>
    <col min="6418" max="6418" width="11" style="7" customWidth="1"/>
    <col min="6419" max="6419" width="1.44140625" style="7" customWidth="1"/>
    <col min="6420" max="6420" width="12.5546875" style="7" bestFit="1" customWidth="1"/>
    <col min="6421" max="6656" width="11.44140625" style="7"/>
    <col min="6657" max="6657" width="3.5546875" style="7" customWidth="1"/>
    <col min="6658" max="6658" width="8.554687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5546875" style="7" bestFit="1" customWidth="1"/>
    <col min="6665" max="6665" width="1.88671875" style="7" customWidth="1"/>
    <col min="6666" max="6666" width="8.5546875" style="7" customWidth="1"/>
    <col min="6667" max="6667" width="1.5546875" style="7" customWidth="1"/>
    <col min="6668" max="6668" width="11" style="7" customWidth="1"/>
    <col min="6669" max="6669" width="2.5546875" style="7" customWidth="1"/>
    <col min="6670" max="6670" width="8.5546875" style="7" customWidth="1"/>
    <col min="6671" max="6671" width="1.5546875" style="7" customWidth="1"/>
    <col min="6672" max="6672" width="13.109375" style="7" customWidth="1"/>
    <col min="6673" max="6673" width="1.44140625" style="7" customWidth="1"/>
    <col min="6674" max="6674" width="11" style="7" customWidth="1"/>
    <col min="6675" max="6675" width="1.44140625" style="7" customWidth="1"/>
    <col min="6676" max="6676" width="12.5546875" style="7" bestFit="1" customWidth="1"/>
    <col min="6677" max="6912" width="11.44140625" style="7"/>
    <col min="6913" max="6913" width="3.5546875" style="7" customWidth="1"/>
    <col min="6914" max="6914" width="8.554687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5546875" style="7" bestFit="1" customWidth="1"/>
    <col min="6921" max="6921" width="1.88671875" style="7" customWidth="1"/>
    <col min="6922" max="6922" width="8.5546875" style="7" customWidth="1"/>
    <col min="6923" max="6923" width="1.5546875" style="7" customWidth="1"/>
    <col min="6924" max="6924" width="11" style="7" customWidth="1"/>
    <col min="6925" max="6925" width="2.5546875" style="7" customWidth="1"/>
    <col min="6926" max="6926" width="8.5546875" style="7" customWidth="1"/>
    <col min="6927" max="6927" width="1.5546875" style="7" customWidth="1"/>
    <col min="6928" max="6928" width="13.109375" style="7" customWidth="1"/>
    <col min="6929" max="6929" width="1.44140625" style="7" customWidth="1"/>
    <col min="6930" max="6930" width="11" style="7" customWidth="1"/>
    <col min="6931" max="6931" width="1.44140625" style="7" customWidth="1"/>
    <col min="6932" max="6932" width="12.5546875" style="7" bestFit="1" customWidth="1"/>
    <col min="6933" max="7168" width="11.44140625" style="7"/>
    <col min="7169" max="7169" width="3.5546875" style="7" customWidth="1"/>
    <col min="7170" max="7170" width="8.554687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5546875" style="7" bestFit="1" customWidth="1"/>
    <col min="7177" max="7177" width="1.88671875" style="7" customWidth="1"/>
    <col min="7178" max="7178" width="8.5546875" style="7" customWidth="1"/>
    <col min="7179" max="7179" width="1.5546875" style="7" customWidth="1"/>
    <col min="7180" max="7180" width="11" style="7" customWidth="1"/>
    <col min="7181" max="7181" width="2.5546875" style="7" customWidth="1"/>
    <col min="7182" max="7182" width="8.5546875" style="7" customWidth="1"/>
    <col min="7183" max="7183" width="1.5546875" style="7" customWidth="1"/>
    <col min="7184" max="7184" width="13.109375" style="7" customWidth="1"/>
    <col min="7185" max="7185" width="1.44140625" style="7" customWidth="1"/>
    <col min="7186" max="7186" width="11" style="7" customWidth="1"/>
    <col min="7187" max="7187" width="1.44140625" style="7" customWidth="1"/>
    <col min="7188" max="7188" width="12.5546875" style="7" bestFit="1" customWidth="1"/>
    <col min="7189" max="7424" width="11.44140625" style="7"/>
    <col min="7425" max="7425" width="3.5546875" style="7" customWidth="1"/>
    <col min="7426" max="7426" width="8.554687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5546875" style="7" bestFit="1" customWidth="1"/>
    <col min="7433" max="7433" width="1.88671875" style="7" customWidth="1"/>
    <col min="7434" max="7434" width="8.5546875" style="7" customWidth="1"/>
    <col min="7435" max="7435" width="1.5546875" style="7" customWidth="1"/>
    <col min="7436" max="7436" width="11" style="7" customWidth="1"/>
    <col min="7437" max="7437" width="2.5546875" style="7" customWidth="1"/>
    <col min="7438" max="7438" width="8.5546875" style="7" customWidth="1"/>
    <col min="7439" max="7439" width="1.5546875" style="7" customWidth="1"/>
    <col min="7440" max="7440" width="13.109375" style="7" customWidth="1"/>
    <col min="7441" max="7441" width="1.44140625" style="7" customWidth="1"/>
    <col min="7442" max="7442" width="11" style="7" customWidth="1"/>
    <col min="7443" max="7443" width="1.44140625" style="7" customWidth="1"/>
    <col min="7444" max="7444" width="12.5546875" style="7" bestFit="1" customWidth="1"/>
    <col min="7445" max="7680" width="11.44140625" style="7"/>
    <col min="7681" max="7681" width="3.5546875" style="7" customWidth="1"/>
    <col min="7682" max="7682" width="8.554687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5546875" style="7" bestFit="1" customWidth="1"/>
    <col min="7689" max="7689" width="1.88671875" style="7" customWidth="1"/>
    <col min="7690" max="7690" width="8.5546875" style="7" customWidth="1"/>
    <col min="7691" max="7691" width="1.5546875" style="7" customWidth="1"/>
    <col min="7692" max="7692" width="11" style="7" customWidth="1"/>
    <col min="7693" max="7693" width="2.5546875" style="7" customWidth="1"/>
    <col min="7694" max="7694" width="8.5546875" style="7" customWidth="1"/>
    <col min="7695" max="7695" width="1.5546875" style="7" customWidth="1"/>
    <col min="7696" max="7696" width="13.109375" style="7" customWidth="1"/>
    <col min="7697" max="7697" width="1.44140625" style="7" customWidth="1"/>
    <col min="7698" max="7698" width="11" style="7" customWidth="1"/>
    <col min="7699" max="7699" width="1.44140625" style="7" customWidth="1"/>
    <col min="7700" max="7700" width="12.5546875" style="7" bestFit="1" customWidth="1"/>
    <col min="7701" max="7936" width="11.44140625" style="7"/>
    <col min="7937" max="7937" width="3.5546875" style="7" customWidth="1"/>
    <col min="7938" max="7938" width="8.554687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5546875" style="7" bestFit="1" customWidth="1"/>
    <col min="7945" max="7945" width="1.88671875" style="7" customWidth="1"/>
    <col min="7946" max="7946" width="8.5546875" style="7" customWidth="1"/>
    <col min="7947" max="7947" width="1.5546875" style="7" customWidth="1"/>
    <col min="7948" max="7948" width="11" style="7" customWidth="1"/>
    <col min="7949" max="7949" width="2.5546875" style="7" customWidth="1"/>
    <col min="7950" max="7950" width="8.5546875" style="7" customWidth="1"/>
    <col min="7951" max="7951" width="1.5546875" style="7" customWidth="1"/>
    <col min="7952" max="7952" width="13.109375" style="7" customWidth="1"/>
    <col min="7953" max="7953" width="1.44140625" style="7" customWidth="1"/>
    <col min="7954" max="7954" width="11" style="7" customWidth="1"/>
    <col min="7955" max="7955" width="1.44140625" style="7" customWidth="1"/>
    <col min="7956" max="7956" width="12.5546875" style="7" bestFit="1" customWidth="1"/>
    <col min="7957" max="8192" width="11.44140625" style="7"/>
    <col min="8193" max="8193" width="3.5546875" style="7" customWidth="1"/>
    <col min="8194" max="8194" width="8.554687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5546875" style="7" bestFit="1" customWidth="1"/>
    <col min="8201" max="8201" width="1.88671875" style="7" customWidth="1"/>
    <col min="8202" max="8202" width="8.5546875" style="7" customWidth="1"/>
    <col min="8203" max="8203" width="1.5546875" style="7" customWidth="1"/>
    <col min="8204" max="8204" width="11" style="7" customWidth="1"/>
    <col min="8205" max="8205" width="2.5546875" style="7" customWidth="1"/>
    <col min="8206" max="8206" width="8.5546875" style="7" customWidth="1"/>
    <col min="8207" max="8207" width="1.5546875" style="7" customWidth="1"/>
    <col min="8208" max="8208" width="13.109375" style="7" customWidth="1"/>
    <col min="8209" max="8209" width="1.44140625" style="7" customWidth="1"/>
    <col min="8210" max="8210" width="11" style="7" customWidth="1"/>
    <col min="8211" max="8211" width="1.44140625" style="7" customWidth="1"/>
    <col min="8212" max="8212" width="12.5546875" style="7" bestFit="1" customWidth="1"/>
    <col min="8213" max="8448" width="11.44140625" style="7"/>
    <col min="8449" max="8449" width="3.5546875" style="7" customWidth="1"/>
    <col min="8450" max="8450" width="8.554687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5546875" style="7" bestFit="1" customWidth="1"/>
    <col min="8457" max="8457" width="1.88671875" style="7" customWidth="1"/>
    <col min="8458" max="8458" width="8.5546875" style="7" customWidth="1"/>
    <col min="8459" max="8459" width="1.5546875" style="7" customWidth="1"/>
    <col min="8460" max="8460" width="11" style="7" customWidth="1"/>
    <col min="8461" max="8461" width="2.5546875" style="7" customWidth="1"/>
    <col min="8462" max="8462" width="8.5546875" style="7" customWidth="1"/>
    <col min="8463" max="8463" width="1.5546875" style="7" customWidth="1"/>
    <col min="8464" max="8464" width="13.109375" style="7" customWidth="1"/>
    <col min="8465" max="8465" width="1.44140625" style="7" customWidth="1"/>
    <col min="8466" max="8466" width="11" style="7" customWidth="1"/>
    <col min="8467" max="8467" width="1.44140625" style="7" customWidth="1"/>
    <col min="8468" max="8468" width="12.5546875" style="7" bestFit="1" customWidth="1"/>
    <col min="8469" max="8704" width="11.44140625" style="7"/>
    <col min="8705" max="8705" width="3.5546875" style="7" customWidth="1"/>
    <col min="8706" max="8706" width="8.554687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5546875" style="7" bestFit="1" customWidth="1"/>
    <col min="8713" max="8713" width="1.88671875" style="7" customWidth="1"/>
    <col min="8714" max="8714" width="8.5546875" style="7" customWidth="1"/>
    <col min="8715" max="8715" width="1.5546875" style="7" customWidth="1"/>
    <col min="8716" max="8716" width="11" style="7" customWidth="1"/>
    <col min="8717" max="8717" width="2.5546875" style="7" customWidth="1"/>
    <col min="8718" max="8718" width="8.5546875" style="7" customWidth="1"/>
    <col min="8719" max="8719" width="1.5546875" style="7" customWidth="1"/>
    <col min="8720" max="8720" width="13.109375" style="7" customWidth="1"/>
    <col min="8721" max="8721" width="1.44140625" style="7" customWidth="1"/>
    <col min="8722" max="8722" width="11" style="7" customWidth="1"/>
    <col min="8723" max="8723" width="1.44140625" style="7" customWidth="1"/>
    <col min="8724" max="8724" width="12.5546875" style="7" bestFit="1" customWidth="1"/>
    <col min="8725" max="8960" width="11.44140625" style="7"/>
    <col min="8961" max="8961" width="3.5546875" style="7" customWidth="1"/>
    <col min="8962" max="8962" width="8.554687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5546875" style="7" bestFit="1" customWidth="1"/>
    <col min="8969" max="8969" width="1.88671875" style="7" customWidth="1"/>
    <col min="8970" max="8970" width="8.5546875" style="7" customWidth="1"/>
    <col min="8971" max="8971" width="1.5546875" style="7" customWidth="1"/>
    <col min="8972" max="8972" width="11" style="7" customWidth="1"/>
    <col min="8973" max="8973" width="2.5546875" style="7" customWidth="1"/>
    <col min="8974" max="8974" width="8.5546875" style="7" customWidth="1"/>
    <col min="8975" max="8975" width="1.5546875" style="7" customWidth="1"/>
    <col min="8976" max="8976" width="13.109375" style="7" customWidth="1"/>
    <col min="8977" max="8977" width="1.44140625" style="7" customWidth="1"/>
    <col min="8978" max="8978" width="11" style="7" customWidth="1"/>
    <col min="8979" max="8979" width="1.44140625" style="7" customWidth="1"/>
    <col min="8980" max="8980" width="12.5546875" style="7" bestFit="1" customWidth="1"/>
    <col min="8981" max="9216" width="11.44140625" style="7"/>
    <col min="9217" max="9217" width="3.5546875" style="7" customWidth="1"/>
    <col min="9218" max="9218" width="8.554687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5546875" style="7" bestFit="1" customWidth="1"/>
    <col min="9225" max="9225" width="1.88671875" style="7" customWidth="1"/>
    <col min="9226" max="9226" width="8.5546875" style="7" customWidth="1"/>
    <col min="9227" max="9227" width="1.5546875" style="7" customWidth="1"/>
    <col min="9228" max="9228" width="11" style="7" customWidth="1"/>
    <col min="9229" max="9229" width="2.5546875" style="7" customWidth="1"/>
    <col min="9230" max="9230" width="8.5546875" style="7" customWidth="1"/>
    <col min="9231" max="9231" width="1.5546875" style="7" customWidth="1"/>
    <col min="9232" max="9232" width="13.109375" style="7" customWidth="1"/>
    <col min="9233" max="9233" width="1.44140625" style="7" customWidth="1"/>
    <col min="9234" max="9234" width="11" style="7" customWidth="1"/>
    <col min="9235" max="9235" width="1.44140625" style="7" customWidth="1"/>
    <col min="9236" max="9236" width="12.5546875" style="7" bestFit="1" customWidth="1"/>
    <col min="9237" max="9472" width="11.44140625" style="7"/>
    <col min="9473" max="9473" width="3.5546875" style="7" customWidth="1"/>
    <col min="9474" max="9474" width="8.554687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5546875" style="7" bestFit="1" customWidth="1"/>
    <col min="9481" max="9481" width="1.88671875" style="7" customWidth="1"/>
    <col min="9482" max="9482" width="8.5546875" style="7" customWidth="1"/>
    <col min="9483" max="9483" width="1.5546875" style="7" customWidth="1"/>
    <col min="9484" max="9484" width="11" style="7" customWidth="1"/>
    <col min="9485" max="9485" width="2.5546875" style="7" customWidth="1"/>
    <col min="9486" max="9486" width="8.5546875" style="7" customWidth="1"/>
    <col min="9487" max="9487" width="1.5546875" style="7" customWidth="1"/>
    <col min="9488" max="9488" width="13.109375" style="7" customWidth="1"/>
    <col min="9489" max="9489" width="1.44140625" style="7" customWidth="1"/>
    <col min="9490" max="9490" width="11" style="7" customWidth="1"/>
    <col min="9491" max="9491" width="1.44140625" style="7" customWidth="1"/>
    <col min="9492" max="9492" width="12.5546875" style="7" bestFit="1" customWidth="1"/>
    <col min="9493" max="9728" width="11.44140625" style="7"/>
    <col min="9729" max="9729" width="3.5546875" style="7" customWidth="1"/>
    <col min="9730" max="9730" width="8.554687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5546875" style="7" bestFit="1" customWidth="1"/>
    <col min="9737" max="9737" width="1.88671875" style="7" customWidth="1"/>
    <col min="9738" max="9738" width="8.5546875" style="7" customWidth="1"/>
    <col min="9739" max="9739" width="1.5546875" style="7" customWidth="1"/>
    <col min="9740" max="9740" width="11" style="7" customWidth="1"/>
    <col min="9741" max="9741" width="2.5546875" style="7" customWidth="1"/>
    <col min="9742" max="9742" width="8.5546875" style="7" customWidth="1"/>
    <col min="9743" max="9743" width="1.5546875" style="7" customWidth="1"/>
    <col min="9744" max="9744" width="13.109375" style="7" customWidth="1"/>
    <col min="9745" max="9745" width="1.44140625" style="7" customWidth="1"/>
    <col min="9746" max="9746" width="11" style="7" customWidth="1"/>
    <col min="9747" max="9747" width="1.44140625" style="7" customWidth="1"/>
    <col min="9748" max="9748" width="12.5546875" style="7" bestFit="1" customWidth="1"/>
    <col min="9749" max="9984" width="11.44140625" style="7"/>
    <col min="9985" max="9985" width="3.5546875" style="7" customWidth="1"/>
    <col min="9986" max="9986" width="8.554687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5546875" style="7" bestFit="1" customWidth="1"/>
    <col min="9993" max="9993" width="1.88671875" style="7" customWidth="1"/>
    <col min="9994" max="9994" width="8.5546875" style="7" customWidth="1"/>
    <col min="9995" max="9995" width="1.5546875" style="7" customWidth="1"/>
    <col min="9996" max="9996" width="11" style="7" customWidth="1"/>
    <col min="9997" max="9997" width="2.5546875" style="7" customWidth="1"/>
    <col min="9998" max="9998" width="8.5546875" style="7" customWidth="1"/>
    <col min="9999" max="9999" width="1.5546875" style="7" customWidth="1"/>
    <col min="10000" max="10000" width="13.109375" style="7" customWidth="1"/>
    <col min="10001" max="10001" width="1.44140625" style="7" customWidth="1"/>
    <col min="10002" max="10002" width="11" style="7" customWidth="1"/>
    <col min="10003" max="10003" width="1.44140625" style="7" customWidth="1"/>
    <col min="10004" max="10004" width="12.5546875" style="7" bestFit="1" customWidth="1"/>
    <col min="10005" max="10240" width="11.44140625" style="7"/>
    <col min="10241" max="10241" width="3.5546875" style="7" customWidth="1"/>
    <col min="10242" max="10242" width="8.554687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5546875" style="7" bestFit="1" customWidth="1"/>
    <col min="10249" max="10249" width="1.88671875" style="7" customWidth="1"/>
    <col min="10250" max="10250" width="8.5546875" style="7" customWidth="1"/>
    <col min="10251" max="10251" width="1.5546875" style="7" customWidth="1"/>
    <col min="10252" max="10252" width="11" style="7" customWidth="1"/>
    <col min="10253" max="10253" width="2.5546875" style="7" customWidth="1"/>
    <col min="10254" max="10254" width="8.5546875" style="7" customWidth="1"/>
    <col min="10255" max="10255" width="1.5546875" style="7" customWidth="1"/>
    <col min="10256" max="10256" width="13.109375" style="7" customWidth="1"/>
    <col min="10257" max="10257" width="1.44140625" style="7" customWidth="1"/>
    <col min="10258" max="10258" width="11" style="7" customWidth="1"/>
    <col min="10259" max="10259" width="1.44140625" style="7" customWidth="1"/>
    <col min="10260" max="10260" width="12.5546875" style="7" bestFit="1" customWidth="1"/>
    <col min="10261" max="10496" width="11.44140625" style="7"/>
    <col min="10497" max="10497" width="3.5546875" style="7" customWidth="1"/>
    <col min="10498" max="10498" width="8.554687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5546875" style="7" bestFit="1" customWidth="1"/>
    <col min="10505" max="10505" width="1.88671875" style="7" customWidth="1"/>
    <col min="10506" max="10506" width="8.5546875" style="7" customWidth="1"/>
    <col min="10507" max="10507" width="1.5546875" style="7" customWidth="1"/>
    <col min="10508" max="10508" width="11" style="7" customWidth="1"/>
    <col min="10509" max="10509" width="2.5546875" style="7" customWidth="1"/>
    <col min="10510" max="10510" width="8.5546875" style="7" customWidth="1"/>
    <col min="10511" max="10511" width="1.5546875" style="7" customWidth="1"/>
    <col min="10512" max="10512" width="13.109375" style="7" customWidth="1"/>
    <col min="10513" max="10513" width="1.44140625" style="7" customWidth="1"/>
    <col min="10514" max="10514" width="11" style="7" customWidth="1"/>
    <col min="10515" max="10515" width="1.44140625" style="7" customWidth="1"/>
    <col min="10516" max="10516" width="12.5546875" style="7" bestFit="1" customWidth="1"/>
    <col min="10517" max="10752" width="11.44140625" style="7"/>
    <col min="10753" max="10753" width="3.5546875" style="7" customWidth="1"/>
    <col min="10754" max="10754" width="8.554687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5546875" style="7" bestFit="1" customWidth="1"/>
    <col min="10761" max="10761" width="1.88671875" style="7" customWidth="1"/>
    <col min="10762" max="10762" width="8.5546875" style="7" customWidth="1"/>
    <col min="10763" max="10763" width="1.5546875" style="7" customWidth="1"/>
    <col min="10764" max="10764" width="11" style="7" customWidth="1"/>
    <col min="10765" max="10765" width="2.5546875" style="7" customWidth="1"/>
    <col min="10766" max="10766" width="8.5546875" style="7" customWidth="1"/>
    <col min="10767" max="10767" width="1.5546875" style="7" customWidth="1"/>
    <col min="10768" max="10768" width="13.109375" style="7" customWidth="1"/>
    <col min="10769" max="10769" width="1.44140625" style="7" customWidth="1"/>
    <col min="10770" max="10770" width="11" style="7" customWidth="1"/>
    <col min="10771" max="10771" width="1.44140625" style="7" customWidth="1"/>
    <col min="10772" max="10772" width="12.5546875" style="7" bestFit="1" customWidth="1"/>
    <col min="10773" max="11008" width="11.44140625" style="7"/>
    <col min="11009" max="11009" width="3.5546875" style="7" customWidth="1"/>
    <col min="11010" max="11010" width="8.554687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5546875" style="7" bestFit="1" customWidth="1"/>
    <col min="11017" max="11017" width="1.88671875" style="7" customWidth="1"/>
    <col min="11018" max="11018" width="8.5546875" style="7" customWidth="1"/>
    <col min="11019" max="11019" width="1.5546875" style="7" customWidth="1"/>
    <col min="11020" max="11020" width="11" style="7" customWidth="1"/>
    <col min="11021" max="11021" width="2.5546875" style="7" customWidth="1"/>
    <col min="11022" max="11022" width="8.5546875" style="7" customWidth="1"/>
    <col min="11023" max="11023" width="1.5546875" style="7" customWidth="1"/>
    <col min="11024" max="11024" width="13.109375" style="7" customWidth="1"/>
    <col min="11025" max="11025" width="1.44140625" style="7" customWidth="1"/>
    <col min="11026" max="11026" width="11" style="7" customWidth="1"/>
    <col min="11027" max="11027" width="1.44140625" style="7" customWidth="1"/>
    <col min="11028" max="11028" width="12.5546875" style="7" bestFit="1" customWidth="1"/>
    <col min="11029" max="11264" width="11.44140625" style="7"/>
    <col min="11265" max="11265" width="3.5546875" style="7" customWidth="1"/>
    <col min="11266" max="11266" width="8.554687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5546875" style="7" bestFit="1" customWidth="1"/>
    <col min="11273" max="11273" width="1.88671875" style="7" customWidth="1"/>
    <col min="11274" max="11274" width="8.5546875" style="7" customWidth="1"/>
    <col min="11275" max="11275" width="1.5546875" style="7" customWidth="1"/>
    <col min="11276" max="11276" width="11" style="7" customWidth="1"/>
    <col min="11277" max="11277" width="2.5546875" style="7" customWidth="1"/>
    <col min="11278" max="11278" width="8.5546875" style="7" customWidth="1"/>
    <col min="11279" max="11279" width="1.5546875" style="7" customWidth="1"/>
    <col min="11280" max="11280" width="13.109375" style="7" customWidth="1"/>
    <col min="11281" max="11281" width="1.44140625" style="7" customWidth="1"/>
    <col min="11282" max="11282" width="11" style="7" customWidth="1"/>
    <col min="11283" max="11283" width="1.44140625" style="7" customWidth="1"/>
    <col min="11284" max="11284" width="12.5546875" style="7" bestFit="1" customWidth="1"/>
    <col min="11285" max="11520" width="11.44140625" style="7"/>
    <col min="11521" max="11521" width="3.5546875" style="7" customWidth="1"/>
    <col min="11522" max="11522" width="8.554687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5546875" style="7" bestFit="1" customWidth="1"/>
    <col min="11529" max="11529" width="1.88671875" style="7" customWidth="1"/>
    <col min="11530" max="11530" width="8.5546875" style="7" customWidth="1"/>
    <col min="11531" max="11531" width="1.5546875" style="7" customWidth="1"/>
    <col min="11532" max="11532" width="11" style="7" customWidth="1"/>
    <col min="11533" max="11533" width="2.5546875" style="7" customWidth="1"/>
    <col min="11534" max="11534" width="8.5546875" style="7" customWidth="1"/>
    <col min="11535" max="11535" width="1.5546875" style="7" customWidth="1"/>
    <col min="11536" max="11536" width="13.109375" style="7" customWidth="1"/>
    <col min="11537" max="11537" width="1.44140625" style="7" customWidth="1"/>
    <col min="11538" max="11538" width="11" style="7" customWidth="1"/>
    <col min="11539" max="11539" width="1.44140625" style="7" customWidth="1"/>
    <col min="11540" max="11540" width="12.5546875" style="7" bestFit="1" customWidth="1"/>
    <col min="11541" max="11776" width="11.44140625" style="7"/>
    <col min="11777" max="11777" width="3.5546875" style="7" customWidth="1"/>
    <col min="11778" max="11778" width="8.554687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5546875" style="7" bestFit="1" customWidth="1"/>
    <col min="11785" max="11785" width="1.88671875" style="7" customWidth="1"/>
    <col min="11786" max="11786" width="8.5546875" style="7" customWidth="1"/>
    <col min="11787" max="11787" width="1.5546875" style="7" customWidth="1"/>
    <col min="11788" max="11788" width="11" style="7" customWidth="1"/>
    <col min="11789" max="11789" width="2.5546875" style="7" customWidth="1"/>
    <col min="11790" max="11790" width="8.5546875" style="7" customWidth="1"/>
    <col min="11791" max="11791" width="1.5546875" style="7" customWidth="1"/>
    <col min="11792" max="11792" width="13.109375" style="7" customWidth="1"/>
    <col min="11793" max="11793" width="1.44140625" style="7" customWidth="1"/>
    <col min="11794" max="11794" width="11" style="7" customWidth="1"/>
    <col min="11795" max="11795" width="1.44140625" style="7" customWidth="1"/>
    <col min="11796" max="11796" width="12.5546875" style="7" bestFit="1" customWidth="1"/>
    <col min="11797" max="12032" width="11.44140625" style="7"/>
    <col min="12033" max="12033" width="3.5546875" style="7" customWidth="1"/>
    <col min="12034" max="12034" width="8.554687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5546875" style="7" bestFit="1" customWidth="1"/>
    <col min="12041" max="12041" width="1.88671875" style="7" customWidth="1"/>
    <col min="12042" max="12042" width="8.5546875" style="7" customWidth="1"/>
    <col min="12043" max="12043" width="1.5546875" style="7" customWidth="1"/>
    <col min="12044" max="12044" width="11" style="7" customWidth="1"/>
    <col min="12045" max="12045" width="2.5546875" style="7" customWidth="1"/>
    <col min="12046" max="12046" width="8.5546875" style="7" customWidth="1"/>
    <col min="12047" max="12047" width="1.5546875" style="7" customWidth="1"/>
    <col min="12048" max="12048" width="13.109375" style="7" customWidth="1"/>
    <col min="12049" max="12049" width="1.44140625" style="7" customWidth="1"/>
    <col min="12050" max="12050" width="11" style="7" customWidth="1"/>
    <col min="12051" max="12051" width="1.44140625" style="7" customWidth="1"/>
    <col min="12052" max="12052" width="12.5546875" style="7" bestFit="1" customWidth="1"/>
    <col min="12053" max="12288" width="11.44140625" style="7"/>
    <col min="12289" max="12289" width="3.5546875" style="7" customWidth="1"/>
    <col min="12290" max="12290" width="8.554687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5546875" style="7" bestFit="1" customWidth="1"/>
    <col min="12297" max="12297" width="1.88671875" style="7" customWidth="1"/>
    <col min="12298" max="12298" width="8.5546875" style="7" customWidth="1"/>
    <col min="12299" max="12299" width="1.5546875" style="7" customWidth="1"/>
    <col min="12300" max="12300" width="11" style="7" customWidth="1"/>
    <col min="12301" max="12301" width="2.5546875" style="7" customWidth="1"/>
    <col min="12302" max="12302" width="8.5546875" style="7" customWidth="1"/>
    <col min="12303" max="12303" width="1.5546875" style="7" customWidth="1"/>
    <col min="12304" max="12304" width="13.109375" style="7" customWidth="1"/>
    <col min="12305" max="12305" width="1.44140625" style="7" customWidth="1"/>
    <col min="12306" max="12306" width="11" style="7" customWidth="1"/>
    <col min="12307" max="12307" width="1.44140625" style="7" customWidth="1"/>
    <col min="12308" max="12308" width="12.5546875" style="7" bestFit="1" customWidth="1"/>
    <col min="12309" max="12544" width="11.44140625" style="7"/>
    <col min="12545" max="12545" width="3.5546875" style="7" customWidth="1"/>
    <col min="12546" max="12546" width="8.554687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5546875" style="7" bestFit="1" customWidth="1"/>
    <col min="12553" max="12553" width="1.88671875" style="7" customWidth="1"/>
    <col min="12554" max="12554" width="8.5546875" style="7" customWidth="1"/>
    <col min="12555" max="12555" width="1.5546875" style="7" customWidth="1"/>
    <col min="12556" max="12556" width="11" style="7" customWidth="1"/>
    <col min="12557" max="12557" width="2.5546875" style="7" customWidth="1"/>
    <col min="12558" max="12558" width="8.5546875" style="7" customWidth="1"/>
    <col min="12559" max="12559" width="1.5546875" style="7" customWidth="1"/>
    <col min="12560" max="12560" width="13.109375" style="7" customWidth="1"/>
    <col min="12561" max="12561" width="1.44140625" style="7" customWidth="1"/>
    <col min="12562" max="12562" width="11" style="7" customWidth="1"/>
    <col min="12563" max="12563" width="1.44140625" style="7" customWidth="1"/>
    <col min="12564" max="12564" width="12.5546875" style="7" bestFit="1" customWidth="1"/>
    <col min="12565" max="12800" width="11.44140625" style="7"/>
    <col min="12801" max="12801" width="3.5546875" style="7" customWidth="1"/>
    <col min="12802" max="12802" width="8.554687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5546875" style="7" bestFit="1" customWidth="1"/>
    <col min="12809" max="12809" width="1.88671875" style="7" customWidth="1"/>
    <col min="12810" max="12810" width="8.5546875" style="7" customWidth="1"/>
    <col min="12811" max="12811" width="1.5546875" style="7" customWidth="1"/>
    <col min="12812" max="12812" width="11" style="7" customWidth="1"/>
    <col min="12813" max="12813" width="2.5546875" style="7" customWidth="1"/>
    <col min="12814" max="12814" width="8.5546875" style="7" customWidth="1"/>
    <col min="12815" max="12815" width="1.5546875" style="7" customWidth="1"/>
    <col min="12816" max="12816" width="13.109375" style="7" customWidth="1"/>
    <col min="12817" max="12817" width="1.44140625" style="7" customWidth="1"/>
    <col min="12818" max="12818" width="11" style="7" customWidth="1"/>
    <col min="12819" max="12819" width="1.44140625" style="7" customWidth="1"/>
    <col min="12820" max="12820" width="12.5546875" style="7" bestFit="1" customWidth="1"/>
    <col min="12821" max="13056" width="11.44140625" style="7"/>
    <col min="13057" max="13057" width="3.5546875" style="7" customWidth="1"/>
    <col min="13058" max="13058" width="8.554687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5546875" style="7" bestFit="1" customWidth="1"/>
    <col min="13065" max="13065" width="1.88671875" style="7" customWidth="1"/>
    <col min="13066" max="13066" width="8.5546875" style="7" customWidth="1"/>
    <col min="13067" max="13067" width="1.5546875" style="7" customWidth="1"/>
    <col min="13068" max="13068" width="11" style="7" customWidth="1"/>
    <col min="13069" max="13069" width="2.5546875" style="7" customWidth="1"/>
    <col min="13070" max="13070" width="8.5546875" style="7" customWidth="1"/>
    <col min="13071" max="13071" width="1.5546875" style="7" customWidth="1"/>
    <col min="13072" max="13072" width="13.109375" style="7" customWidth="1"/>
    <col min="13073" max="13073" width="1.44140625" style="7" customWidth="1"/>
    <col min="13074" max="13074" width="11" style="7" customWidth="1"/>
    <col min="13075" max="13075" width="1.44140625" style="7" customWidth="1"/>
    <col min="13076" max="13076" width="12.5546875" style="7" bestFit="1" customWidth="1"/>
    <col min="13077" max="13312" width="11.44140625" style="7"/>
    <col min="13313" max="13313" width="3.5546875" style="7" customWidth="1"/>
    <col min="13314" max="13314" width="8.554687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5546875" style="7" bestFit="1" customWidth="1"/>
    <col min="13321" max="13321" width="1.88671875" style="7" customWidth="1"/>
    <col min="13322" max="13322" width="8.5546875" style="7" customWidth="1"/>
    <col min="13323" max="13323" width="1.5546875" style="7" customWidth="1"/>
    <col min="13324" max="13324" width="11" style="7" customWidth="1"/>
    <col min="13325" max="13325" width="2.5546875" style="7" customWidth="1"/>
    <col min="13326" max="13326" width="8.5546875" style="7" customWidth="1"/>
    <col min="13327" max="13327" width="1.5546875" style="7" customWidth="1"/>
    <col min="13328" max="13328" width="13.109375" style="7" customWidth="1"/>
    <col min="13329" max="13329" width="1.44140625" style="7" customWidth="1"/>
    <col min="13330" max="13330" width="11" style="7" customWidth="1"/>
    <col min="13331" max="13331" width="1.44140625" style="7" customWidth="1"/>
    <col min="13332" max="13332" width="12.5546875" style="7" bestFit="1" customWidth="1"/>
    <col min="13333" max="13568" width="11.44140625" style="7"/>
    <col min="13569" max="13569" width="3.5546875" style="7" customWidth="1"/>
    <col min="13570" max="13570" width="8.554687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5546875" style="7" bestFit="1" customWidth="1"/>
    <col min="13577" max="13577" width="1.88671875" style="7" customWidth="1"/>
    <col min="13578" max="13578" width="8.5546875" style="7" customWidth="1"/>
    <col min="13579" max="13579" width="1.5546875" style="7" customWidth="1"/>
    <col min="13580" max="13580" width="11" style="7" customWidth="1"/>
    <col min="13581" max="13581" width="2.5546875" style="7" customWidth="1"/>
    <col min="13582" max="13582" width="8.5546875" style="7" customWidth="1"/>
    <col min="13583" max="13583" width="1.5546875" style="7" customWidth="1"/>
    <col min="13584" max="13584" width="13.109375" style="7" customWidth="1"/>
    <col min="13585" max="13585" width="1.44140625" style="7" customWidth="1"/>
    <col min="13586" max="13586" width="11" style="7" customWidth="1"/>
    <col min="13587" max="13587" width="1.44140625" style="7" customWidth="1"/>
    <col min="13588" max="13588" width="12.5546875" style="7" bestFit="1" customWidth="1"/>
    <col min="13589" max="13824" width="11.44140625" style="7"/>
    <col min="13825" max="13825" width="3.5546875" style="7" customWidth="1"/>
    <col min="13826" max="13826" width="8.554687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5546875" style="7" bestFit="1" customWidth="1"/>
    <col min="13833" max="13833" width="1.88671875" style="7" customWidth="1"/>
    <col min="13834" max="13834" width="8.5546875" style="7" customWidth="1"/>
    <col min="13835" max="13835" width="1.5546875" style="7" customWidth="1"/>
    <col min="13836" max="13836" width="11" style="7" customWidth="1"/>
    <col min="13837" max="13837" width="2.5546875" style="7" customWidth="1"/>
    <col min="13838" max="13838" width="8.5546875" style="7" customWidth="1"/>
    <col min="13839" max="13839" width="1.5546875" style="7" customWidth="1"/>
    <col min="13840" max="13840" width="13.109375" style="7" customWidth="1"/>
    <col min="13841" max="13841" width="1.44140625" style="7" customWidth="1"/>
    <col min="13842" max="13842" width="11" style="7" customWidth="1"/>
    <col min="13843" max="13843" width="1.44140625" style="7" customWidth="1"/>
    <col min="13844" max="13844" width="12.5546875" style="7" bestFit="1" customWidth="1"/>
    <col min="13845" max="14080" width="11.44140625" style="7"/>
    <col min="14081" max="14081" width="3.5546875" style="7" customWidth="1"/>
    <col min="14082" max="14082" width="8.554687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5546875" style="7" bestFit="1" customWidth="1"/>
    <col min="14089" max="14089" width="1.88671875" style="7" customWidth="1"/>
    <col min="14090" max="14090" width="8.5546875" style="7" customWidth="1"/>
    <col min="14091" max="14091" width="1.5546875" style="7" customWidth="1"/>
    <col min="14092" max="14092" width="11" style="7" customWidth="1"/>
    <col min="14093" max="14093" width="2.5546875" style="7" customWidth="1"/>
    <col min="14094" max="14094" width="8.5546875" style="7" customWidth="1"/>
    <col min="14095" max="14095" width="1.5546875" style="7" customWidth="1"/>
    <col min="14096" max="14096" width="13.109375" style="7" customWidth="1"/>
    <col min="14097" max="14097" width="1.44140625" style="7" customWidth="1"/>
    <col min="14098" max="14098" width="11" style="7" customWidth="1"/>
    <col min="14099" max="14099" width="1.44140625" style="7" customWidth="1"/>
    <col min="14100" max="14100" width="12.5546875" style="7" bestFit="1" customWidth="1"/>
    <col min="14101" max="14336" width="11.44140625" style="7"/>
    <col min="14337" max="14337" width="3.5546875" style="7" customWidth="1"/>
    <col min="14338" max="14338" width="8.554687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5546875" style="7" bestFit="1" customWidth="1"/>
    <col min="14345" max="14345" width="1.88671875" style="7" customWidth="1"/>
    <col min="14346" max="14346" width="8.5546875" style="7" customWidth="1"/>
    <col min="14347" max="14347" width="1.5546875" style="7" customWidth="1"/>
    <col min="14348" max="14348" width="11" style="7" customWidth="1"/>
    <col min="14349" max="14349" width="2.5546875" style="7" customWidth="1"/>
    <col min="14350" max="14350" width="8.5546875" style="7" customWidth="1"/>
    <col min="14351" max="14351" width="1.5546875" style="7" customWidth="1"/>
    <col min="14352" max="14352" width="13.109375" style="7" customWidth="1"/>
    <col min="14353" max="14353" width="1.44140625" style="7" customWidth="1"/>
    <col min="14354" max="14354" width="11" style="7" customWidth="1"/>
    <col min="14355" max="14355" width="1.44140625" style="7" customWidth="1"/>
    <col min="14356" max="14356" width="12.5546875" style="7" bestFit="1" customWidth="1"/>
    <col min="14357" max="14592" width="11.44140625" style="7"/>
    <col min="14593" max="14593" width="3.5546875" style="7" customWidth="1"/>
    <col min="14594" max="14594" width="8.554687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5546875" style="7" bestFit="1" customWidth="1"/>
    <col min="14601" max="14601" width="1.88671875" style="7" customWidth="1"/>
    <col min="14602" max="14602" width="8.5546875" style="7" customWidth="1"/>
    <col min="14603" max="14603" width="1.5546875" style="7" customWidth="1"/>
    <col min="14604" max="14604" width="11" style="7" customWidth="1"/>
    <col min="14605" max="14605" width="2.5546875" style="7" customWidth="1"/>
    <col min="14606" max="14606" width="8.5546875" style="7" customWidth="1"/>
    <col min="14607" max="14607" width="1.5546875" style="7" customWidth="1"/>
    <col min="14608" max="14608" width="13.109375" style="7" customWidth="1"/>
    <col min="14609" max="14609" width="1.44140625" style="7" customWidth="1"/>
    <col min="14610" max="14610" width="11" style="7" customWidth="1"/>
    <col min="14611" max="14611" width="1.44140625" style="7" customWidth="1"/>
    <col min="14612" max="14612" width="12.5546875" style="7" bestFit="1" customWidth="1"/>
    <col min="14613" max="14848" width="11.44140625" style="7"/>
    <col min="14849" max="14849" width="3.5546875" style="7" customWidth="1"/>
    <col min="14850" max="14850" width="8.554687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5546875" style="7" bestFit="1" customWidth="1"/>
    <col min="14857" max="14857" width="1.88671875" style="7" customWidth="1"/>
    <col min="14858" max="14858" width="8.5546875" style="7" customWidth="1"/>
    <col min="14859" max="14859" width="1.5546875" style="7" customWidth="1"/>
    <col min="14860" max="14860" width="11" style="7" customWidth="1"/>
    <col min="14861" max="14861" width="2.5546875" style="7" customWidth="1"/>
    <col min="14862" max="14862" width="8.5546875" style="7" customWidth="1"/>
    <col min="14863" max="14863" width="1.5546875" style="7" customWidth="1"/>
    <col min="14864" max="14864" width="13.109375" style="7" customWidth="1"/>
    <col min="14865" max="14865" width="1.44140625" style="7" customWidth="1"/>
    <col min="14866" max="14866" width="11" style="7" customWidth="1"/>
    <col min="14867" max="14867" width="1.44140625" style="7" customWidth="1"/>
    <col min="14868" max="14868" width="12.5546875" style="7" bestFit="1" customWidth="1"/>
    <col min="14869" max="15104" width="11.44140625" style="7"/>
    <col min="15105" max="15105" width="3.5546875" style="7" customWidth="1"/>
    <col min="15106" max="15106" width="8.554687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5546875" style="7" bestFit="1" customWidth="1"/>
    <col min="15113" max="15113" width="1.88671875" style="7" customWidth="1"/>
    <col min="15114" max="15114" width="8.5546875" style="7" customWidth="1"/>
    <col min="15115" max="15115" width="1.5546875" style="7" customWidth="1"/>
    <col min="15116" max="15116" width="11" style="7" customWidth="1"/>
    <col min="15117" max="15117" width="2.5546875" style="7" customWidth="1"/>
    <col min="15118" max="15118" width="8.5546875" style="7" customWidth="1"/>
    <col min="15119" max="15119" width="1.5546875" style="7" customWidth="1"/>
    <col min="15120" max="15120" width="13.109375" style="7" customWidth="1"/>
    <col min="15121" max="15121" width="1.44140625" style="7" customWidth="1"/>
    <col min="15122" max="15122" width="11" style="7" customWidth="1"/>
    <col min="15123" max="15123" width="1.44140625" style="7" customWidth="1"/>
    <col min="15124" max="15124" width="12.5546875" style="7" bestFit="1" customWidth="1"/>
    <col min="15125" max="15360" width="11.44140625" style="7"/>
    <col min="15361" max="15361" width="3.5546875" style="7" customWidth="1"/>
    <col min="15362" max="15362" width="8.554687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5546875" style="7" bestFit="1" customWidth="1"/>
    <col min="15369" max="15369" width="1.88671875" style="7" customWidth="1"/>
    <col min="15370" max="15370" width="8.5546875" style="7" customWidth="1"/>
    <col min="15371" max="15371" width="1.5546875" style="7" customWidth="1"/>
    <col min="15372" max="15372" width="11" style="7" customWidth="1"/>
    <col min="15373" max="15373" width="2.5546875" style="7" customWidth="1"/>
    <col min="15374" max="15374" width="8.5546875" style="7" customWidth="1"/>
    <col min="15375" max="15375" width="1.5546875" style="7" customWidth="1"/>
    <col min="15376" max="15376" width="13.109375" style="7" customWidth="1"/>
    <col min="15377" max="15377" width="1.44140625" style="7" customWidth="1"/>
    <col min="15378" max="15378" width="11" style="7" customWidth="1"/>
    <col min="15379" max="15379" width="1.44140625" style="7" customWidth="1"/>
    <col min="15380" max="15380" width="12.5546875" style="7" bestFit="1" customWidth="1"/>
    <col min="15381" max="15616" width="11.44140625" style="7"/>
    <col min="15617" max="15617" width="3.5546875" style="7" customWidth="1"/>
    <col min="15618" max="15618" width="8.554687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5546875" style="7" bestFit="1" customWidth="1"/>
    <col min="15625" max="15625" width="1.88671875" style="7" customWidth="1"/>
    <col min="15626" max="15626" width="8.5546875" style="7" customWidth="1"/>
    <col min="15627" max="15627" width="1.5546875" style="7" customWidth="1"/>
    <col min="15628" max="15628" width="11" style="7" customWidth="1"/>
    <col min="15629" max="15629" width="2.5546875" style="7" customWidth="1"/>
    <col min="15630" max="15630" width="8.5546875" style="7" customWidth="1"/>
    <col min="15631" max="15631" width="1.5546875" style="7" customWidth="1"/>
    <col min="15632" max="15632" width="13.109375" style="7" customWidth="1"/>
    <col min="15633" max="15633" width="1.44140625" style="7" customWidth="1"/>
    <col min="15634" max="15634" width="11" style="7" customWidth="1"/>
    <col min="15635" max="15635" width="1.44140625" style="7" customWidth="1"/>
    <col min="15636" max="15636" width="12.5546875" style="7" bestFit="1" customWidth="1"/>
    <col min="15637" max="15872" width="11.44140625" style="7"/>
    <col min="15873" max="15873" width="3.5546875" style="7" customWidth="1"/>
    <col min="15874" max="15874" width="8.554687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5546875" style="7" bestFit="1" customWidth="1"/>
    <col min="15881" max="15881" width="1.88671875" style="7" customWidth="1"/>
    <col min="15882" max="15882" width="8.5546875" style="7" customWidth="1"/>
    <col min="15883" max="15883" width="1.5546875" style="7" customWidth="1"/>
    <col min="15884" max="15884" width="11" style="7" customWidth="1"/>
    <col min="15885" max="15885" width="2.5546875" style="7" customWidth="1"/>
    <col min="15886" max="15886" width="8.5546875" style="7" customWidth="1"/>
    <col min="15887" max="15887" width="1.5546875" style="7" customWidth="1"/>
    <col min="15888" max="15888" width="13.109375" style="7" customWidth="1"/>
    <col min="15889" max="15889" width="1.44140625" style="7" customWidth="1"/>
    <col min="15890" max="15890" width="11" style="7" customWidth="1"/>
    <col min="15891" max="15891" width="1.44140625" style="7" customWidth="1"/>
    <col min="15892" max="15892" width="12.5546875" style="7" bestFit="1" customWidth="1"/>
    <col min="15893" max="16128" width="11.44140625" style="7"/>
    <col min="16129" max="16129" width="3.5546875" style="7" customWidth="1"/>
    <col min="16130" max="16130" width="8.554687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5546875" style="7" bestFit="1" customWidth="1"/>
    <col min="16137" max="16137" width="1.88671875" style="7" customWidth="1"/>
    <col min="16138" max="16138" width="8.5546875" style="7" customWidth="1"/>
    <col min="16139" max="16139" width="1.5546875" style="7" customWidth="1"/>
    <col min="16140" max="16140" width="11" style="7" customWidth="1"/>
    <col min="16141" max="16141" width="2.5546875" style="7" customWidth="1"/>
    <col min="16142" max="16142" width="8.5546875" style="7" customWidth="1"/>
    <col min="16143" max="16143" width="1.5546875" style="7" customWidth="1"/>
    <col min="16144" max="16144" width="13.109375" style="7" customWidth="1"/>
    <col min="16145" max="16145" width="1.44140625" style="7" customWidth="1"/>
    <col min="16146" max="16146" width="11" style="7" customWidth="1"/>
    <col min="16147" max="16147" width="1.44140625" style="7" customWidth="1"/>
    <col min="16148" max="16148" width="12.5546875" style="7" bestFit="1" customWidth="1"/>
    <col min="16149" max="16384" width="11.44140625" style="7"/>
  </cols>
  <sheetData>
    <row r="1" spans="1:21" ht="18" customHeight="1">
      <c r="A1" s="1408" t="s">
        <v>1213</v>
      </c>
      <c r="B1" s="273"/>
      <c r="C1" s="273"/>
      <c r="D1" s="273"/>
      <c r="E1" s="273"/>
      <c r="F1" s="273"/>
      <c r="G1" s="273"/>
      <c r="H1" s="273"/>
      <c r="I1" s="273"/>
      <c r="J1" s="273"/>
      <c r="K1" s="273"/>
      <c r="L1" s="273"/>
      <c r="M1" s="273"/>
      <c r="N1" s="273"/>
      <c r="O1" s="273"/>
      <c r="P1" s="273"/>
      <c r="Q1" s="273"/>
      <c r="R1" s="273"/>
      <c r="S1" s="273"/>
      <c r="T1" s="273"/>
    </row>
    <row r="2" spans="1:21" s="996" customFormat="1" ht="28.5" customHeight="1">
      <c r="A2" s="42" t="s">
        <v>967</v>
      </c>
      <c r="B2" s="995"/>
      <c r="C2" s="995"/>
      <c r="D2" s="995"/>
      <c r="E2" s="995"/>
      <c r="F2" s="995"/>
      <c r="G2" s="995"/>
      <c r="H2" s="995"/>
      <c r="I2" s="995"/>
      <c r="J2" s="995"/>
      <c r="K2" s="995"/>
      <c r="L2" s="995"/>
      <c r="M2" s="995"/>
      <c r="N2" s="995"/>
      <c r="O2" s="995"/>
      <c r="P2" s="995"/>
      <c r="Q2" s="995"/>
      <c r="R2" s="995"/>
      <c r="S2" s="995"/>
      <c r="T2" s="995"/>
    </row>
    <row r="3" spans="1:21" s="998" customFormat="1" ht="18">
      <c r="A3" s="169"/>
      <c r="B3" s="169">
        <v>45291</v>
      </c>
      <c r="C3" s="997"/>
      <c r="D3" s="997"/>
      <c r="E3" s="997"/>
      <c r="F3" s="997"/>
      <c r="G3" s="997"/>
      <c r="H3" s="997"/>
      <c r="I3" s="997"/>
      <c r="J3" s="997"/>
      <c r="K3" s="997"/>
      <c r="L3" s="997"/>
      <c r="M3" s="997"/>
      <c r="N3" s="997"/>
      <c r="O3" s="997"/>
      <c r="P3" s="997"/>
      <c r="Q3" s="997"/>
      <c r="R3" s="997"/>
      <c r="S3" s="997"/>
      <c r="T3" s="997"/>
    </row>
    <row r="4" spans="1:21" s="585" customFormat="1" ht="20.100000000000001" customHeight="1" thickBot="1">
      <c r="A4" s="999"/>
      <c r="B4" s="999"/>
      <c r="C4" s="999"/>
      <c r="D4" s="999"/>
      <c r="E4" s="999"/>
      <c r="F4" s="999"/>
      <c r="G4" s="999"/>
      <c r="H4" s="999"/>
      <c r="I4" s="999"/>
      <c r="J4" s="999"/>
      <c r="K4" s="999"/>
      <c r="L4" s="999"/>
      <c r="M4" s="999"/>
      <c r="N4" s="999"/>
      <c r="O4" s="999"/>
      <c r="P4" s="999"/>
      <c r="Q4" s="999"/>
      <c r="R4" s="999"/>
      <c r="S4" s="999"/>
      <c r="T4" s="999"/>
    </row>
    <row r="5" spans="1:21" s="8" customFormat="1" ht="21.75" customHeight="1">
      <c r="A5" s="1000" t="s">
        <v>968</v>
      </c>
      <c r="B5" s="1000"/>
      <c r="C5" s="1000"/>
      <c r="D5" s="1000"/>
      <c r="E5" s="1000"/>
      <c r="F5" s="46" t="s">
        <v>969</v>
      </c>
      <c r="G5" s="46"/>
      <c r="H5" s="46"/>
      <c r="I5" s="1001"/>
      <c r="J5" s="175" t="s">
        <v>970</v>
      </c>
      <c r="K5" s="175"/>
      <c r="L5" s="175"/>
      <c r="M5" s="175"/>
      <c r="N5" s="175"/>
      <c r="O5" s="175"/>
      <c r="P5" s="175"/>
      <c r="Q5" s="9"/>
      <c r="R5" s="46" t="s">
        <v>513</v>
      </c>
      <c r="S5" s="46"/>
      <c r="T5" s="46"/>
    </row>
    <row r="6" spans="1:21" s="63" customFormat="1" ht="27" customHeight="1">
      <c r="A6" s="1002"/>
      <c r="B6" s="1002"/>
      <c r="C6" s="1002"/>
      <c r="D6" s="1002"/>
      <c r="E6" s="1002"/>
      <c r="F6" s="589"/>
      <c r="G6" s="589"/>
      <c r="H6" s="589"/>
      <c r="I6" s="1003"/>
      <c r="J6" s="1004" t="s">
        <v>971</v>
      </c>
      <c r="K6" s="1004"/>
      <c r="L6" s="1004"/>
      <c r="M6" s="1004"/>
      <c r="N6" s="671" t="s">
        <v>972</v>
      </c>
      <c r="O6" s="671"/>
      <c r="P6" s="590"/>
      <c r="Q6" s="670"/>
      <c r="R6" s="589"/>
      <c r="S6" s="589"/>
      <c r="T6" s="589"/>
      <c r="U6" s="1005"/>
    </row>
    <row r="7" spans="1:21" s="63" customFormat="1" ht="15" customHeight="1">
      <c r="A7" s="1006" t="s">
        <v>973</v>
      </c>
      <c r="B7" s="1006"/>
      <c r="C7" s="1006"/>
      <c r="D7" s="1006"/>
      <c r="E7" s="1006"/>
      <c r="F7" s="1007" t="s">
        <v>974</v>
      </c>
      <c r="G7" s="1007"/>
      <c r="H7" s="1007" t="s">
        <v>124</v>
      </c>
      <c r="I7" s="1007"/>
      <c r="J7" s="1007" t="s">
        <v>974</v>
      </c>
      <c r="K7" s="1007"/>
      <c r="L7" s="1007" t="s">
        <v>124</v>
      </c>
      <c r="M7" s="1007"/>
      <c r="N7" s="1007" t="s">
        <v>974</v>
      </c>
      <c r="O7" s="1007"/>
      <c r="P7" s="1007" t="s">
        <v>124</v>
      </c>
      <c r="Q7" s="1007"/>
      <c r="R7" s="1007" t="s">
        <v>974</v>
      </c>
      <c r="S7" s="1007"/>
      <c r="T7" s="1008" t="s">
        <v>124</v>
      </c>
    </row>
    <row r="8" spans="1:21" s="63" customFormat="1" ht="15" customHeight="1">
      <c r="A8" s="1009"/>
      <c r="B8" s="1009"/>
      <c r="C8" s="1009"/>
      <c r="D8" s="1009"/>
      <c r="E8" s="1009"/>
      <c r="F8" s="178"/>
      <c r="G8" s="178"/>
      <c r="H8" s="178" t="s">
        <v>975</v>
      </c>
      <c r="I8" s="178"/>
      <c r="J8" s="178"/>
      <c r="K8" s="178"/>
      <c r="L8" s="178" t="s">
        <v>975</v>
      </c>
      <c r="M8" s="178"/>
      <c r="N8" s="178"/>
      <c r="O8" s="178"/>
      <c r="P8" s="178" t="s">
        <v>975</v>
      </c>
      <c r="Q8" s="178"/>
      <c r="R8" s="178"/>
      <c r="S8" s="178"/>
      <c r="T8" s="1010" t="s">
        <v>975</v>
      </c>
    </row>
    <row r="9" spans="1:21" s="1013" customFormat="1" ht="5.25" customHeight="1">
      <c r="A9" s="1011"/>
      <c r="B9" s="1011"/>
      <c r="C9" s="1011"/>
      <c r="D9" s="1011"/>
      <c r="E9" s="1011"/>
      <c r="F9" s="1012"/>
      <c r="H9" s="1012"/>
      <c r="J9" s="1012"/>
      <c r="L9" s="1012"/>
      <c r="N9" s="1012"/>
      <c r="O9" s="1012"/>
      <c r="P9" s="1012"/>
      <c r="Q9" s="1012"/>
      <c r="R9" s="1012"/>
      <c r="S9" s="1012"/>
      <c r="T9" s="1012"/>
    </row>
    <row r="10" spans="1:21" s="1015" customFormat="1" ht="11.25" customHeight="1">
      <c r="A10" s="1014"/>
      <c r="C10" s="1014"/>
      <c r="D10" s="1016"/>
      <c r="F10" s="1017"/>
      <c r="H10" s="1017"/>
      <c r="J10" s="1017"/>
      <c r="L10" s="1017"/>
      <c r="N10" s="1017"/>
      <c r="O10" s="1018"/>
      <c r="P10" s="1017"/>
      <c r="Q10" s="1018"/>
      <c r="R10" s="1017"/>
      <c r="S10" s="1018"/>
      <c r="T10" s="1017"/>
    </row>
    <row r="11" spans="1:21" s="24" customFormat="1" ht="15" customHeight="1">
      <c r="A11" s="951" t="s">
        <v>976</v>
      </c>
      <c r="C11" s="182"/>
      <c r="D11" s="1019"/>
      <c r="F11" s="1020">
        <v>1438262</v>
      </c>
      <c r="G11" s="1020"/>
      <c r="H11" s="1020">
        <v>4330252.3945500003</v>
      </c>
      <c r="I11" s="1020"/>
      <c r="J11" s="1020">
        <v>26419</v>
      </c>
      <c r="K11" s="1020"/>
      <c r="L11" s="1020">
        <v>7495373.8738500001</v>
      </c>
      <c r="M11" s="1020"/>
      <c r="N11" s="1020">
        <v>613953</v>
      </c>
      <c r="O11" s="1020"/>
      <c r="P11" s="1020">
        <v>93581614.55072999</v>
      </c>
      <c r="Q11" s="1020"/>
      <c r="R11" s="1020">
        <v>2078634</v>
      </c>
      <c r="S11" s="1020"/>
      <c r="T11" s="1020">
        <v>105407240.81913</v>
      </c>
    </row>
    <row r="12" spans="1:21" s="24" customFormat="1" ht="15" customHeight="1">
      <c r="A12" s="182"/>
      <c r="B12" s="1021" t="s">
        <v>977</v>
      </c>
      <c r="C12" s="1021"/>
      <c r="D12" s="1022">
        <v>12419.900000000001</v>
      </c>
      <c r="F12" s="1023">
        <v>1390873</v>
      </c>
      <c r="G12" s="1023"/>
      <c r="H12" s="1023">
        <v>546502.69323000032</v>
      </c>
      <c r="I12" s="1023"/>
      <c r="J12" s="1023">
        <v>17765</v>
      </c>
      <c r="K12" s="1023"/>
      <c r="L12" s="1023">
        <v>32270.357599999756</v>
      </c>
      <c r="M12" s="1023"/>
      <c r="N12" s="1023">
        <v>455447</v>
      </c>
      <c r="O12" s="1023"/>
      <c r="P12" s="1023">
        <v>659046.16245999932</v>
      </c>
      <c r="Q12" s="1023"/>
      <c r="R12" s="1023">
        <v>1864085</v>
      </c>
      <c r="S12" s="1023"/>
      <c r="T12" s="1023">
        <v>1237819.2132900059</v>
      </c>
    </row>
    <row r="13" spans="1:21" s="24" customFormat="1" ht="15" customHeight="1">
      <c r="A13" s="182" t="s">
        <v>978</v>
      </c>
      <c r="B13" s="1022">
        <v>12419.900000000001</v>
      </c>
      <c r="C13" s="1022" t="s">
        <v>979</v>
      </c>
      <c r="D13" s="1022">
        <v>31049.75</v>
      </c>
      <c r="F13" s="1023">
        <v>29240</v>
      </c>
      <c r="G13" s="1023"/>
      <c r="H13" s="1023">
        <v>555086.67715999996</v>
      </c>
      <c r="I13" s="1023"/>
      <c r="J13" s="1023">
        <v>2474</v>
      </c>
      <c r="K13" s="1023"/>
      <c r="L13" s="1023">
        <v>49649.087229999997</v>
      </c>
      <c r="M13" s="1023"/>
      <c r="N13" s="1023">
        <v>48200</v>
      </c>
      <c r="O13" s="1023"/>
      <c r="P13" s="1023">
        <v>973327.99948</v>
      </c>
      <c r="Q13" s="1023"/>
      <c r="R13" s="1023">
        <v>79914</v>
      </c>
      <c r="S13" s="1023"/>
      <c r="T13" s="1023">
        <v>1578063.7638699999</v>
      </c>
    </row>
    <row r="14" spans="1:21" s="24" customFormat="1" ht="15" customHeight="1">
      <c r="A14" s="182" t="s">
        <v>978</v>
      </c>
      <c r="B14" s="1022">
        <v>31049.75</v>
      </c>
      <c r="C14" s="1022" t="s">
        <v>979</v>
      </c>
      <c r="D14" s="1022">
        <v>62099.5</v>
      </c>
      <c r="F14" s="1023">
        <v>9198</v>
      </c>
      <c r="G14" s="1023"/>
      <c r="H14" s="1023">
        <v>386924.67123000004</v>
      </c>
      <c r="I14" s="1023"/>
      <c r="J14" s="1023">
        <v>1623</v>
      </c>
      <c r="K14" s="1023"/>
      <c r="L14" s="1023">
        <v>72601.420639999997</v>
      </c>
      <c r="M14" s="1023"/>
      <c r="N14" s="1023">
        <v>32086</v>
      </c>
      <c r="O14" s="1023"/>
      <c r="P14" s="1023">
        <v>1420912.32577</v>
      </c>
      <c r="Q14" s="1023"/>
      <c r="R14" s="1023">
        <v>42907</v>
      </c>
      <c r="S14" s="1023"/>
      <c r="T14" s="1023">
        <v>1880438.4176400001</v>
      </c>
    </row>
    <row r="15" spans="1:21" s="24" customFormat="1" ht="15" customHeight="1">
      <c r="A15" s="182" t="s">
        <v>978</v>
      </c>
      <c r="B15" s="1022">
        <v>62099.5</v>
      </c>
      <c r="C15" s="1022" t="s">
        <v>979</v>
      </c>
      <c r="D15" s="1022">
        <v>124199</v>
      </c>
      <c r="F15" s="1023">
        <v>4332</v>
      </c>
      <c r="G15" s="1023"/>
      <c r="H15" s="1023">
        <v>375798.37947000004</v>
      </c>
      <c r="I15" s="1023"/>
      <c r="J15" s="1023">
        <v>1408</v>
      </c>
      <c r="K15" s="1023"/>
      <c r="L15" s="1023">
        <v>125097.54579999999</v>
      </c>
      <c r="M15" s="1023"/>
      <c r="N15" s="1023">
        <v>26132</v>
      </c>
      <c r="O15" s="1023"/>
      <c r="P15" s="1023">
        <v>2306763.0279800002</v>
      </c>
      <c r="Q15" s="1023"/>
      <c r="R15" s="1023">
        <v>31872</v>
      </c>
      <c r="S15" s="1023"/>
      <c r="T15" s="1023">
        <v>2807658.9532499998</v>
      </c>
    </row>
    <row r="16" spans="1:21" s="24" customFormat="1" ht="15" customHeight="1">
      <c r="A16" s="182" t="s">
        <v>978</v>
      </c>
      <c r="B16" s="1022">
        <v>124199</v>
      </c>
      <c r="C16" s="1022" t="s">
        <v>979</v>
      </c>
      <c r="D16" s="1022">
        <v>248398</v>
      </c>
      <c r="F16" s="1023">
        <v>2252</v>
      </c>
      <c r="G16" s="1023"/>
      <c r="H16" s="1023">
        <v>392101.89464999997</v>
      </c>
      <c r="I16" s="1023"/>
      <c r="J16" s="1023">
        <v>1081</v>
      </c>
      <c r="K16" s="1023"/>
      <c r="L16" s="1023">
        <v>189923.82903999998</v>
      </c>
      <c r="M16" s="1023"/>
      <c r="N16" s="1023">
        <v>19754</v>
      </c>
      <c r="O16" s="1023"/>
      <c r="P16" s="1023">
        <v>3468155.3039899999</v>
      </c>
      <c r="Q16" s="1023"/>
      <c r="R16" s="1023">
        <v>23087</v>
      </c>
      <c r="S16" s="1023"/>
      <c r="T16" s="1023">
        <v>4050181.0276799998</v>
      </c>
    </row>
    <row r="17" spans="1:20" s="24" customFormat="1" ht="15" customHeight="1">
      <c r="A17" s="182" t="s">
        <v>978</v>
      </c>
      <c r="B17" s="1022">
        <v>248398</v>
      </c>
      <c r="C17" s="1022" t="s">
        <v>979</v>
      </c>
      <c r="D17" s="1022">
        <v>496796</v>
      </c>
      <c r="F17" s="1023">
        <v>1266</v>
      </c>
      <c r="G17" s="1023"/>
      <c r="H17" s="1023">
        <v>434465.65769000002</v>
      </c>
      <c r="I17" s="1023"/>
      <c r="J17" s="1023">
        <v>805</v>
      </c>
      <c r="K17" s="1023"/>
      <c r="L17" s="1023">
        <v>281130.44138999999</v>
      </c>
      <c r="M17" s="1023"/>
      <c r="N17" s="1023">
        <v>13321</v>
      </c>
      <c r="O17" s="1023"/>
      <c r="P17" s="1023">
        <v>4641697.0758500006</v>
      </c>
      <c r="Q17" s="1023"/>
      <c r="R17" s="1023">
        <v>15392</v>
      </c>
      <c r="S17" s="1023"/>
      <c r="T17" s="1023">
        <v>5357293.1749300007</v>
      </c>
    </row>
    <row r="18" spans="1:20" s="24" customFormat="1" ht="15" customHeight="1">
      <c r="A18" s="182" t="s">
        <v>978</v>
      </c>
      <c r="B18" s="1022">
        <v>496796</v>
      </c>
      <c r="C18" s="1022" t="s">
        <v>979</v>
      </c>
      <c r="D18" s="1022">
        <v>745194</v>
      </c>
      <c r="F18" s="1023">
        <v>416</v>
      </c>
      <c r="G18" s="1023"/>
      <c r="H18" s="1023">
        <v>252413.1752</v>
      </c>
      <c r="I18" s="1023"/>
      <c r="J18" s="1023">
        <v>325</v>
      </c>
      <c r="K18" s="1023"/>
      <c r="L18" s="1023">
        <v>194345.52513999998</v>
      </c>
      <c r="M18" s="1023"/>
      <c r="N18" s="1023">
        <v>5495</v>
      </c>
      <c r="O18" s="1023"/>
      <c r="P18" s="1023">
        <v>3321166.09926</v>
      </c>
      <c r="Q18" s="1023"/>
      <c r="R18" s="1023">
        <v>6236</v>
      </c>
      <c r="S18" s="1023"/>
      <c r="T18" s="1023">
        <v>3767924.7996</v>
      </c>
    </row>
    <row r="19" spans="1:20" s="24" customFormat="1" ht="15" customHeight="1">
      <c r="A19" s="182" t="s">
        <v>978</v>
      </c>
      <c r="B19" s="1022">
        <v>745194</v>
      </c>
      <c r="C19" s="1022" t="s">
        <v>979</v>
      </c>
      <c r="D19" s="1022">
        <v>993592</v>
      </c>
      <c r="F19" s="1023">
        <v>208</v>
      </c>
      <c r="G19" s="1023"/>
      <c r="H19" s="1023">
        <v>177327.02788000001</v>
      </c>
      <c r="I19" s="1023"/>
      <c r="J19" s="1023">
        <v>209</v>
      </c>
      <c r="K19" s="1023"/>
      <c r="L19" s="1023">
        <v>178804.20105999999</v>
      </c>
      <c r="M19" s="1023"/>
      <c r="N19" s="1023">
        <v>2970</v>
      </c>
      <c r="O19" s="1023"/>
      <c r="P19" s="1023">
        <v>2543777.76993</v>
      </c>
      <c r="Q19" s="1023"/>
      <c r="R19" s="1023">
        <v>3387</v>
      </c>
      <c r="S19" s="1023"/>
      <c r="T19" s="1023">
        <v>2899908.9988699998</v>
      </c>
    </row>
    <row r="20" spans="1:20" s="24" customFormat="1" ht="15" customHeight="1">
      <c r="A20" s="182" t="s">
        <v>978</v>
      </c>
      <c r="B20" s="1022">
        <v>993592</v>
      </c>
      <c r="C20" s="1022" t="s">
        <v>979</v>
      </c>
      <c r="D20" s="1022">
        <v>1241990</v>
      </c>
      <c r="F20" s="1023">
        <v>130</v>
      </c>
      <c r="G20" s="1023"/>
      <c r="H20" s="1023">
        <v>142209.60243999999</v>
      </c>
      <c r="I20" s="1023"/>
      <c r="J20" s="1023">
        <v>137</v>
      </c>
      <c r="K20" s="1023"/>
      <c r="L20" s="1023">
        <v>149886.74591999999</v>
      </c>
      <c r="M20" s="1023"/>
      <c r="N20" s="1023">
        <v>1886</v>
      </c>
      <c r="O20" s="1023"/>
      <c r="P20" s="1023">
        <v>2088072.0854400001</v>
      </c>
      <c r="Q20" s="1023"/>
      <c r="R20" s="1023">
        <v>2153</v>
      </c>
      <c r="S20" s="1023"/>
      <c r="T20" s="1023">
        <v>2380168.4338000002</v>
      </c>
    </row>
    <row r="21" spans="1:20" s="24" customFormat="1" ht="15" customHeight="1">
      <c r="A21" s="182" t="s">
        <v>978</v>
      </c>
      <c r="B21" s="1022">
        <v>1241990</v>
      </c>
      <c r="C21" s="1022" t="s">
        <v>979</v>
      </c>
      <c r="D21" s="1022">
        <v>1862985</v>
      </c>
      <c r="F21" s="1023">
        <v>157</v>
      </c>
      <c r="G21" s="1023"/>
      <c r="H21" s="1023">
        <v>237718.11442</v>
      </c>
      <c r="I21" s="1023"/>
      <c r="J21" s="1023">
        <v>180</v>
      </c>
      <c r="K21" s="1023"/>
      <c r="L21" s="1023">
        <v>272944.62242000003</v>
      </c>
      <c r="M21" s="1023"/>
      <c r="N21" s="1023">
        <v>2572</v>
      </c>
      <c r="O21" s="1023"/>
      <c r="P21" s="1023">
        <v>3888702.1066900003</v>
      </c>
      <c r="Q21" s="1023"/>
      <c r="R21" s="1023">
        <v>2909</v>
      </c>
      <c r="S21" s="1023"/>
      <c r="T21" s="1023">
        <v>4399364.8435300002</v>
      </c>
    </row>
    <row r="22" spans="1:20" s="24" customFormat="1" ht="15" customHeight="1">
      <c r="A22" s="182" t="s">
        <v>978</v>
      </c>
      <c r="B22" s="1022">
        <v>1862985</v>
      </c>
      <c r="C22" s="1022" t="s">
        <v>979</v>
      </c>
      <c r="D22" s="1022">
        <v>2483980</v>
      </c>
      <c r="F22" s="1023">
        <v>76</v>
      </c>
      <c r="G22" s="1023"/>
      <c r="H22" s="1023">
        <v>164369.19146999999</v>
      </c>
      <c r="I22" s="1023"/>
      <c r="J22" s="1023">
        <v>101</v>
      </c>
      <c r="K22" s="1023"/>
      <c r="L22" s="1023">
        <v>216465.68331999998</v>
      </c>
      <c r="M22" s="1023"/>
      <c r="N22" s="1023">
        <v>1488</v>
      </c>
      <c r="O22" s="1023"/>
      <c r="P22" s="1023">
        <v>3189316.5854799999</v>
      </c>
      <c r="Q22" s="1023"/>
      <c r="R22" s="1023">
        <v>1665</v>
      </c>
      <c r="S22" s="1023"/>
      <c r="T22" s="1023">
        <v>3570151.4602700002</v>
      </c>
    </row>
    <row r="23" spans="1:20" s="24" customFormat="1" ht="15" customHeight="1">
      <c r="A23" s="182" t="s">
        <v>978</v>
      </c>
      <c r="B23" s="1022">
        <v>2483980</v>
      </c>
      <c r="C23" s="1022" t="s">
        <v>979</v>
      </c>
      <c r="D23" s="1022">
        <v>6209950</v>
      </c>
      <c r="F23" s="1023">
        <v>86</v>
      </c>
      <c r="G23" s="1023"/>
      <c r="H23" s="1023">
        <v>318808.12985000003</v>
      </c>
      <c r="I23" s="1023"/>
      <c r="J23" s="1023">
        <v>196</v>
      </c>
      <c r="K23" s="1023"/>
      <c r="L23" s="1023">
        <v>747233.10994000011</v>
      </c>
      <c r="M23" s="1023"/>
      <c r="N23" s="1023">
        <v>2717</v>
      </c>
      <c r="O23" s="1023"/>
      <c r="P23" s="1023">
        <v>10401081.001729999</v>
      </c>
      <c r="Q23" s="1023"/>
      <c r="R23" s="1023">
        <v>2999</v>
      </c>
      <c r="S23" s="1023"/>
      <c r="T23" s="1023">
        <v>11467122.241520001</v>
      </c>
    </row>
    <row r="24" spans="1:20" s="24" customFormat="1" ht="15" customHeight="1">
      <c r="A24" s="182" t="s">
        <v>978</v>
      </c>
      <c r="B24" s="1022">
        <v>6209950</v>
      </c>
      <c r="C24" s="1022" t="s">
        <v>979</v>
      </c>
      <c r="D24" s="1022">
        <v>12419900</v>
      </c>
      <c r="F24" s="1023">
        <v>16</v>
      </c>
      <c r="G24" s="1023"/>
      <c r="H24" s="1023">
        <v>129534.74154</v>
      </c>
      <c r="I24" s="1023"/>
      <c r="J24" s="1023">
        <v>57</v>
      </c>
      <c r="K24" s="1023"/>
      <c r="L24" s="1023">
        <v>492248.60447000002</v>
      </c>
      <c r="M24" s="1023"/>
      <c r="N24" s="1023">
        <v>973</v>
      </c>
      <c r="O24" s="1023"/>
      <c r="P24" s="1023">
        <v>8332281.8301899992</v>
      </c>
      <c r="Q24" s="1023"/>
      <c r="R24" s="1023">
        <v>1046</v>
      </c>
      <c r="S24" s="1023"/>
      <c r="T24" s="1023">
        <v>8954065.1762000006</v>
      </c>
    </row>
    <row r="25" spans="1:20" s="24" customFormat="1" ht="15" customHeight="1">
      <c r="A25" s="182" t="s">
        <v>978</v>
      </c>
      <c r="B25" s="1022">
        <v>12419900</v>
      </c>
      <c r="C25" s="1022" t="s">
        <v>979</v>
      </c>
      <c r="D25" s="624" t="s">
        <v>980</v>
      </c>
      <c r="F25" s="1023">
        <v>12</v>
      </c>
      <c r="G25" s="1023"/>
      <c r="H25" s="1023">
        <v>216992.43831999999</v>
      </c>
      <c r="I25" s="1023"/>
      <c r="J25" s="1023">
        <v>58</v>
      </c>
      <c r="K25" s="1023"/>
      <c r="L25" s="1023">
        <v>4492772.6998800002</v>
      </c>
      <c r="M25" s="1023"/>
      <c r="N25" s="1023">
        <v>912</v>
      </c>
      <c r="O25" s="1023"/>
      <c r="P25" s="1023">
        <v>46347315.176480003</v>
      </c>
      <c r="Q25" s="1023"/>
      <c r="R25" s="1023">
        <v>982</v>
      </c>
      <c r="S25" s="1023"/>
      <c r="T25" s="1023">
        <v>51057080.314680003</v>
      </c>
    </row>
    <row r="26" spans="1:20" s="24" customFormat="1" ht="9.75" customHeight="1">
      <c r="A26" s="182"/>
      <c r="C26" s="182"/>
      <c r="D26" s="1024"/>
      <c r="F26" s="1023"/>
      <c r="G26" s="1023"/>
      <c r="H26" s="1023"/>
      <c r="I26" s="1023"/>
      <c r="J26" s="1023"/>
      <c r="K26" s="1023"/>
      <c r="L26" s="1023"/>
      <c r="M26" s="1023"/>
      <c r="N26" s="1023"/>
      <c r="O26" s="1023"/>
      <c r="P26" s="1023"/>
      <c r="Q26" s="1023"/>
      <c r="R26" s="1023"/>
      <c r="S26" s="1023"/>
      <c r="T26" s="1023"/>
    </row>
    <row r="27" spans="1:20" s="24" customFormat="1" ht="18" customHeight="1">
      <c r="A27" s="951" t="s">
        <v>140</v>
      </c>
      <c r="C27" s="182"/>
      <c r="D27" s="1019"/>
      <c r="F27" s="1020">
        <v>36158298</v>
      </c>
      <c r="G27" s="1020"/>
      <c r="H27" s="1020">
        <v>98467784.284730002</v>
      </c>
      <c r="I27" s="1020"/>
      <c r="J27" s="1020">
        <v>10918</v>
      </c>
      <c r="K27" s="1020"/>
      <c r="L27" s="1020">
        <v>1205438.86831</v>
      </c>
      <c r="M27" s="1020"/>
      <c r="N27" s="1020">
        <v>202226</v>
      </c>
      <c r="O27" s="1020"/>
      <c r="P27" s="1020">
        <v>10313721.293989999</v>
      </c>
      <c r="Q27" s="1020"/>
      <c r="R27" s="1020">
        <v>36371442</v>
      </c>
      <c r="S27" s="1020"/>
      <c r="T27" s="1020">
        <v>109986944.44702999</v>
      </c>
    </row>
    <row r="28" spans="1:20" s="24" customFormat="1" ht="15" customHeight="1">
      <c r="A28" s="182"/>
      <c r="B28" s="1021" t="s">
        <v>977</v>
      </c>
      <c r="C28" s="1021"/>
      <c r="D28" s="1022">
        <v>12419.900000000001</v>
      </c>
      <c r="F28" s="1023">
        <v>34809463</v>
      </c>
      <c r="G28" s="1023"/>
      <c r="H28" s="1023">
        <v>20031518.137940019</v>
      </c>
      <c r="I28" s="1023"/>
      <c r="J28" s="1023">
        <v>7736</v>
      </c>
      <c r="K28" s="1023"/>
      <c r="L28" s="1023">
        <v>14014.089320000028</v>
      </c>
      <c r="M28" s="1023"/>
      <c r="N28" s="1023">
        <v>169790</v>
      </c>
      <c r="O28" s="1023"/>
      <c r="P28" s="1023">
        <v>192286.6297999993</v>
      </c>
      <c r="Q28" s="1023"/>
      <c r="R28" s="1023">
        <v>34986989</v>
      </c>
      <c r="S28" s="1023"/>
      <c r="T28" s="1023">
        <v>20237818.857059985</v>
      </c>
    </row>
    <row r="29" spans="1:20" s="24" customFormat="1" ht="15" customHeight="1">
      <c r="A29" s="182" t="s">
        <v>978</v>
      </c>
      <c r="B29" s="1022">
        <v>12419.900000000001</v>
      </c>
      <c r="C29" s="1022" t="s">
        <v>979</v>
      </c>
      <c r="D29" s="1022">
        <v>31049.75</v>
      </c>
      <c r="F29" s="1023">
        <v>738550</v>
      </c>
      <c r="G29" s="1023"/>
      <c r="H29" s="1023">
        <v>14428661.267469998</v>
      </c>
      <c r="I29" s="1023"/>
      <c r="J29" s="1023">
        <v>1017</v>
      </c>
      <c r="K29" s="1023"/>
      <c r="L29" s="1023">
        <v>20377.416390000002</v>
      </c>
      <c r="M29" s="1023"/>
      <c r="N29" s="1023">
        <v>12739</v>
      </c>
      <c r="O29" s="1023"/>
      <c r="P29" s="1023">
        <v>254620.48771000002</v>
      </c>
      <c r="Q29" s="1023"/>
      <c r="R29" s="1023">
        <v>752306</v>
      </c>
      <c r="S29" s="1023"/>
      <c r="T29" s="1023">
        <v>14703659.171569999</v>
      </c>
    </row>
    <row r="30" spans="1:20" s="24" customFormat="1" ht="15" customHeight="1">
      <c r="A30" s="182" t="s">
        <v>978</v>
      </c>
      <c r="B30" s="1022">
        <v>31049.75</v>
      </c>
      <c r="C30" s="1022" t="s">
        <v>979</v>
      </c>
      <c r="D30" s="1022">
        <v>62099.5</v>
      </c>
      <c r="F30" s="1023">
        <v>320771</v>
      </c>
      <c r="G30" s="1023"/>
      <c r="H30" s="1023">
        <v>13869149.94875</v>
      </c>
      <c r="I30" s="1023"/>
      <c r="J30" s="1023">
        <v>669</v>
      </c>
      <c r="K30" s="1023"/>
      <c r="L30" s="1023">
        <v>29248.102790000001</v>
      </c>
      <c r="M30" s="1023"/>
      <c r="N30" s="1023">
        <v>7428</v>
      </c>
      <c r="O30" s="1023"/>
      <c r="P30" s="1023">
        <v>325091.64432000002</v>
      </c>
      <c r="Q30" s="1023"/>
      <c r="R30" s="1023">
        <v>328868</v>
      </c>
      <c r="S30" s="1023"/>
      <c r="T30" s="1023">
        <v>14223489.69586</v>
      </c>
    </row>
    <row r="31" spans="1:20" s="24" customFormat="1" ht="15" customHeight="1">
      <c r="A31" s="182" t="s">
        <v>978</v>
      </c>
      <c r="B31" s="1022">
        <v>62099.5</v>
      </c>
      <c r="C31" s="1022" t="s">
        <v>979</v>
      </c>
      <c r="D31" s="1022">
        <v>124199</v>
      </c>
      <c r="F31" s="1023">
        <v>171462</v>
      </c>
      <c r="G31" s="1023"/>
      <c r="H31" s="1023">
        <v>14729520.26008</v>
      </c>
      <c r="I31" s="1023"/>
      <c r="J31" s="1023">
        <v>488</v>
      </c>
      <c r="K31" s="1023"/>
      <c r="L31" s="1023">
        <v>42454.895629999999</v>
      </c>
      <c r="M31" s="1023"/>
      <c r="N31" s="1023">
        <v>5380</v>
      </c>
      <c r="O31" s="1023"/>
      <c r="P31" s="1023">
        <v>472504.33207999996</v>
      </c>
      <c r="Q31" s="1023"/>
      <c r="R31" s="1023">
        <v>177330</v>
      </c>
      <c r="S31" s="1023"/>
      <c r="T31" s="1023">
        <v>15244479.487790002</v>
      </c>
    </row>
    <row r="32" spans="1:20" s="24" customFormat="1" ht="15" customHeight="1">
      <c r="A32" s="182" t="s">
        <v>978</v>
      </c>
      <c r="B32" s="1022">
        <v>124199</v>
      </c>
      <c r="C32" s="1022" t="s">
        <v>979</v>
      </c>
      <c r="D32" s="1022">
        <v>248398</v>
      </c>
      <c r="F32" s="1023">
        <v>75761</v>
      </c>
      <c r="G32" s="1023"/>
      <c r="H32" s="1023">
        <v>12867807.70129</v>
      </c>
      <c r="I32" s="1023"/>
      <c r="J32" s="1023">
        <v>372</v>
      </c>
      <c r="K32" s="1023"/>
      <c r="L32" s="1023">
        <v>66197.507140000002</v>
      </c>
      <c r="M32" s="1023"/>
      <c r="N32" s="1023">
        <v>3249</v>
      </c>
      <c r="O32" s="1023"/>
      <c r="P32" s="1023">
        <v>566497.36111000006</v>
      </c>
      <c r="Q32" s="1023"/>
      <c r="R32" s="1023">
        <v>79382</v>
      </c>
      <c r="S32" s="1023"/>
      <c r="T32" s="1023">
        <v>13500502.569540001</v>
      </c>
    </row>
    <row r="33" spans="1:20" s="24" customFormat="1" ht="15" customHeight="1">
      <c r="A33" s="182" t="s">
        <v>978</v>
      </c>
      <c r="B33" s="1022">
        <v>248398</v>
      </c>
      <c r="C33" s="1022" t="s">
        <v>979</v>
      </c>
      <c r="D33" s="1022">
        <v>496796</v>
      </c>
      <c r="F33" s="1023">
        <v>29338</v>
      </c>
      <c r="G33" s="1023"/>
      <c r="H33" s="1023">
        <v>9888213.3186700009</v>
      </c>
      <c r="I33" s="1023"/>
      <c r="J33" s="1023">
        <v>255</v>
      </c>
      <c r="K33" s="1023"/>
      <c r="L33" s="1023">
        <v>89190.837939999998</v>
      </c>
      <c r="M33" s="1023"/>
      <c r="N33" s="1023">
        <v>1868</v>
      </c>
      <c r="O33" s="1023"/>
      <c r="P33" s="1023">
        <v>637617.98329</v>
      </c>
      <c r="Q33" s="1023"/>
      <c r="R33" s="1023">
        <v>31461</v>
      </c>
      <c r="S33" s="1023"/>
      <c r="T33" s="1023">
        <v>10615022.139899999</v>
      </c>
    </row>
    <row r="34" spans="1:20" s="24" customFormat="1" ht="15" customHeight="1">
      <c r="A34" s="182" t="s">
        <v>978</v>
      </c>
      <c r="B34" s="1022">
        <v>496796</v>
      </c>
      <c r="C34" s="1022" t="s">
        <v>979</v>
      </c>
      <c r="D34" s="1022">
        <v>745194</v>
      </c>
      <c r="F34" s="1023">
        <v>6979</v>
      </c>
      <c r="G34" s="1023"/>
      <c r="H34" s="1023">
        <v>4155597.7869600002</v>
      </c>
      <c r="I34" s="1023"/>
      <c r="J34" s="1023">
        <v>99</v>
      </c>
      <c r="K34" s="1023"/>
      <c r="L34" s="1023">
        <v>60276.348590000001</v>
      </c>
      <c r="M34" s="1023"/>
      <c r="N34" s="1023">
        <v>649</v>
      </c>
      <c r="O34" s="1023"/>
      <c r="P34" s="1023">
        <v>393091.54323000001</v>
      </c>
      <c r="Q34" s="1023"/>
      <c r="R34" s="1023">
        <v>7727</v>
      </c>
      <c r="S34" s="1023"/>
      <c r="T34" s="1023">
        <v>4608965.6787799997</v>
      </c>
    </row>
    <row r="35" spans="1:20" s="24" customFormat="1" ht="15" customHeight="1">
      <c r="A35" s="182" t="s">
        <v>978</v>
      </c>
      <c r="B35" s="1022">
        <v>745194</v>
      </c>
      <c r="C35" s="1022" t="s">
        <v>979</v>
      </c>
      <c r="D35" s="1022">
        <v>993592</v>
      </c>
      <c r="F35" s="1023">
        <v>2628</v>
      </c>
      <c r="G35" s="1023"/>
      <c r="H35" s="1023">
        <v>2232591.0122399996</v>
      </c>
      <c r="I35" s="1023"/>
      <c r="J35" s="1023">
        <v>55</v>
      </c>
      <c r="K35" s="1023"/>
      <c r="L35" s="1023">
        <v>47009.503479999999</v>
      </c>
      <c r="M35" s="1023"/>
      <c r="N35" s="1023">
        <v>266</v>
      </c>
      <c r="O35" s="1023"/>
      <c r="P35" s="1023">
        <v>228600.69743999999</v>
      </c>
      <c r="Q35" s="1023"/>
      <c r="R35" s="1023">
        <v>2949</v>
      </c>
      <c r="S35" s="1023"/>
      <c r="T35" s="1023">
        <v>2508201.2131599998</v>
      </c>
    </row>
    <row r="36" spans="1:20" s="24" customFormat="1" ht="15" customHeight="1">
      <c r="A36" s="182" t="s">
        <v>978</v>
      </c>
      <c r="B36" s="1022">
        <v>993592</v>
      </c>
      <c r="C36" s="1022" t="s">
        <v>979</v>
      </c>
      <c r="D36" s="1022">
        <v>1241990</v>
      </c>
      <c r="F36" s="1023">
        <v>1257</v>
      </c>
      <c r="G36" s="1023"/>
      <c r="H36" s="1023">
        <v>1386561.9824000001</v>
      </c>
      <c r="I36" s="1023"/>
      <c r="J36" s="1023">
        <v>49</v>
      </c>
      <c r="K36" s="1023"/>
      <c r="L36" s="1023">
        <v>54252.016040000002</v>
      </c>
      <c r="M36" s="1023"/>
      <c r="N36" s="1023">
        <v>197</v>
      </c>
      <c r="O36" s="1023"/>
      <c r="P36" s="1023">
        <v>218276.64700999999</v>
      </c>
      <c r="Q36" s="1023"/>
      <c r="R36" s="1023">
        <v>1503</v>
      </c>
      <c r="S36" s="1023"/>
      <c r="T36" s="1023">
        <v>1659090.64545</v>
      </c>
    </row>
    <row r="37" spans="1:20" s="24" customFormat="1" ht="15" customHeight="1">
      <c r="A37" s="182" t="s">
        <v>978</v>
      </c>
      <c r="B37" s="1022">
        <v>1241990</v>
      </c>
      <c r="C37" s="1022" t="s">
        <v>979</v>
      </c>
      <c r="D37" s="1022">
        <v>1862985</v>
      </c>
      <c r="F37" s="1023">
        <v>1181</v>
      </c>
      <c r="G37" s="1023"/>
      <c r="H37" s="1023">
        <v>1762048.3221199999</v>
      </c>
      <c r="I37" s="1023"/>
      <c r="J37" s="1023">
        <v>52</v>
      </c>
      <c r="K37" s="1023"/>
      <c r="L37" s="1023">
        <v>77915.024940000003</v>
      </c>
      <c r="M37" s="1023"/>
      <c r="N37" s="1023">
        <v>206</v>
      </c>
      <c r="O37" s="1023"/>
      <c r="P37" s="1023">
        <v>310533.78017000004</v>
      </c>
      <c r="Q37" s="1023"/>
      <c r="R37" s="1023">
        <v>1439</v>
      </c>
      <c r="S37" s="1023"/>
      <c r="T37" s="1023">
        <v>2150497.1272300002</v>
      </c>
    </row>
    <row r="38" spans="1:20" s="24" customFormat="1" ht="15" customHeight="1">
      <c r="A38" s="182" t="s">
        <v>978</v>
      </c>
      <c r="B38" s="1022">
        <v>1862985</v>
      </c>
      <c r="C38" s="1022" t="s">
        <v>979</v>
      </c>
      <c r="D38" s="1022">
        <v>2483980</v>
      </c>
      <c r="F38" s="1023">
        <v>416</v>
      </c>
      <c r="G38" s="1023"/>
      <c r="H38" s="1023">
        <v>884586.90596</v>
      </c>
      <c r="I38" s="1023"/>
      <c r="J38" s="1023">
        <v>41</v>
      </c>
      <c r="K38" s="1023"/>
      <c r="L38" s="1023">
        <v>88673.858870000011</v>
      </c>
      <c r="M38" s="1023"/>
      <c r="N38" s="1023">
        <v>162</v>
      </c>
      <c r="O38" s="1023"/>
      <c r="P38" s="1023">
        <v>349399.27243000001</v>
      </c>
      <c r="Q38" s="1023"/>
      <c r="R38" s="1023">
        <v>619</v>
      </c>
      <c r="S38" s="1023"/>
      <c r="T38" s="1023">
        <v>1322660.0372599999</v>
      </c>
    </row>
    <row r="39" spans="1:20" s="24" customFormat="1" ht="15" customHeight="1">
      <c r="A39" s="182" t="s">
        <v>978</v>
      </c>
      <c r="B39" s="1022">
        <v>2483980</v>
      </c>
      <c r="C39" s="1022" t="s">
        <v>979</v>
      </c>
      <c r="D39" s="1022">
        <v>6209950</v>
      </c>
      <c r="F39" s="1023">
        <v>427</v>
      </c>
      <c r="G39" s="1023"/>
      <c r="H39" s="1023">
        <v>1487001.5236300002</v>
      </c>
      <c r="I39" s="1023"/>
      <c r="J39" s="1023">
        <v>63</v>
      </c>
      <c r="K39" s="1023"/>
      <c r="L39" s="1023">
        <v>234714.24638</v>
      </c>
      <c r="M39" s="1023"/>
      <c r="N39" s="1023">
        <v>190</v>
      </c>
      <c r="O39" s="1023"/>
      <c r="P39" s="1023">
        <v>710773.94241999998</v>
      </c>
      <c r="Q39" s="1023"/>
      <c r="R39" s="1023">
        <v>680</v>
      </c>
      <c r="S39" s="1023"/>
      <c r="T39" s="1023">
        <v>2432489.7124299998</v>
      </c>
    </row>
    <row r="40" spans="1:20" s="24" customFormat="1" ht="15" customHeight="1">
      <c r="A40" s="182" t="s">
        <v>978</v>
      </c>
      <c r="B40" s="1022">
        <v>6209950</v>
      </c>
      <c r="C40" s="1022" t="s">
        <v>979</v>
      </c>
      <c r="D40" s="1022">
        <v>12419900</v>
      </c>
      <c r="F40" s="1023">
        <v>52</v>
      </c>
      <c r="G40" s="1023"/>
      <c r="H40" s="1023">
        <v>420245.30672000005</v>
      </c>
      <c r="I40" s="1023"/>
      <c r="J40" s="1023">
        <v>13</v>
      </c>
      <c r="K40" s="1023"/>
      <c r="L40" s="1023">
        <v>104596.20647</v>
      </c>
      <c r="M40" s="1023"/>
      <c r="N40" s="1023">
        <v>47</v>
      </c>
      <c r="O40" s="1023"/>
      <c r="P40" s="1023">
        <v>402351.15931000002</v>
      </c>
      <c r="Q40" s="1023"/>
      <c r="R40" s="1023">
        <v>112</v>
      </c>
      <c r="S40" s="1023"/>
      <c r="T40" s="1023">
        <v>927192.67249999999</v>
      </c>
    </row>
    <row r="41" spans="1:20" s="24" customFormat="1" ht="15" customHeight="1">
      <c r="A41" s="182" t="s">
        <v>978</v>
      </c>
      <c r="B41" s="1022">
        <v>12419900</v>
      </c>
      <c r="C41" s="1022" t="s">
        <v>979</v>
      </c>
      <c r="D41" s="1022" t="s">
        <v>980</v>
      </c>
      <c r="F41" s="1023">
        <v>13</v>
      </c>
      <c r="G41" s="1023"/>
      <c r="H41" s="1023">
        <v>324280.81050000002</v>
      </c>
      <c r="I41" s="1023"/>
      <c r="J41" s="1023">
        <v>9</v>
      </c>
      <c r="K41" s="1023"/>
      <c r="L41" s="1023">
        <v>276518.81432999996</v>
      </c>
      <c r="M41" s="1023"/>
      <c r="N41" s="1023">
        <v>55</v>
      </c>
      <c r="O41" s="1023"/>
      <c r="P41" s="1023">
        <v>5252075.8136700001</v>
      </c>
      <c r="Q41" s="1023"/>
      <c r="R41" s="1023">
        <v>77</v>
      </c>
      <c r="S41" s="1023"/>
      <c r="T41" s="1023">
        <v>5852875.4385000002</v>
      </c>
    </row>
    <row r="42" spans="1:20" s="24" customFormat="1" ht="9.75" customHeight="1">
      <c r="A42" s="182"/>
      <c r="C42" s="182"/>
      <c r="D42" s="1019"/>
      <c r="F42" s="1023"/>
      <c r="G42" s="1023"/>
      <c r="H42" s="1023"/>
      <c r="I42" s="1023"/>
      <c r="J42" s="1023"/>
      <c r="K42" s="1023"/>
      <c r="L42" s="1023"/>
      <c r="M42" s="1023"/>
      <c r="N42" s="1023"/>
      <c r="O42" s="1023"/>
      <c r="P42" s="1023"/>
      <c r="Q42" s="1023"/>
      <c r="R42" s="1023"/>
      <c r="S42" s="1023"/>
      <c r="T42" s="1023"/>
    </row>
    <row r="43" spans="1:20" s="24" customFormat="1" ht="18" customHeight="1">
      <c r="A43" s="951" t="s">
        <v>142</v>
      </c>
      <c r="C43" s="182"/>
      <c r="D43" s="1019"/>
      <c r="F43" s="1020">
        <v>721520</v>
      </c>
      <c r="G43" s="1020"/>
      <c r="H43" s="1020">
        <v>53136792.489469998</v>
      </c>
      <c r="I43" s="1020"/>
      <c r="J43" s="1020">
        <v>3620</v>
      </c>
      <c r="K43" s="1020"/>
      <c r="L43" s="1020">
        <v>7057978.5210100003</v>
      </c>
      <c r="M43" s="1020"/>
      <c r="N43" s="1020">
        <v>45675</v>
      </c>
      <c r="O43" s="1020"/>
      <c r="P43" s="1020">
        <v>53090190.567110002</v>
      </c>
      <c r="Q43" s="1020"/>
      <c r="R43" s="1020">
        <v>770815</v>
      </c>
      <c r="S43" s="1020"/>
      <c r="T43" s="1020">
        <v>113284961.57759</v>
      </c>
    </row>
    <row r="44" spans="1:20" s="24" customFormat="1" ht="15" customHeight="1">
      <c r="A44" s="182"/>
      <c r="B44" s="1021" t="s">
        <v>977</v>
      </c>
      <c r="C44" s="1021"/>
      <c r="D44" s="1022">
        <v>12419.900000000001</v>
      </c>
      <c r="F44" s="1023">
        <v>286007</v>
      </c>
      <c r="G44" s="1023"/>
      <c r="H44" s="1023">
        <v>1136291.1705299988</v>
      </c>
      <c r="I44" s="1023"/>
      <c r="J44" s="1023">
        <v>1845</v>
      </c>
      <c r="K44" s="1023"/>
      <c r="L44" s="1023">
        <v>3938.5614799996838</v>
      </c>
      <c r="M44" s="1023"/>
      <c r="N44" s="1023">
        <v>28614</v>
      </c>
      <c r="O44" s="1023"/>
      <c r="P44" s="1023">
        <v>97520.865800008178</v>
      </c>
      <c r="Q44" s="1023"/>
      <c r="R44" s="1023">
        <v>316466</v>
      </c>
      <c r="S44" s="1023"/>
      <c r="T44" s="1023">
        <v>1237750.5978100151</v>
      </c>
    </row>
    <row r="45" spans="1:20" s="24" customFormat="1" ht="15" customHeight="1">
      <c r="A45" s="182" t="s">
        <v>978</v>
      </c>
      <c r="B45" s="1022">
        <v>12419.900000000001</v>
      </c>
      <c r="C45" s="1022" t="s">
        <v>979</v>
      </c>
      <c r="D45" s="1022">
        <v>31049.75</v>
      </c>
      <c r="F45" s="1023">
        <v>142313</v>
      </c>
      <c r="G45" s="1023"/>
      <c r="H45" s="1023">
        <v>2998276.7223700001</v>
      </c>
      <c r="I45" s="1023"/>
      <c r="J45" s="1023">
        <v>485</v>
      </c>
      <c r="K45" s="1023"/>
      <c r="L45" s="1023">
        <v>9992.750320000001</v>
      </c>
      <c r="M45" s="1023"/>
      <c r="N45" s="1023">
        <v>8522</v>
      </c>
      <c r="O45" s="1023"/>
      <c r="P45" s="1023">
        <v>155623.73535</v>
      </c>
      <c r="Q45" s="1023"/>
      <c r="R45" s="1023">
        <v>151320</v>
      </c>
      <c r="S45" s="1023"/>
      <c r="T45" s="1023">
        <v>3163893.2080399999</v>
      </c>
    </row>
    <row r="46" spans="1:20" s="24" customFormat="1" ht="15" customHeight="1">
      <c r="A46" s="182" t="s">
        <v>978</v>
      </c>
      <c r="B46" s="1022">
        <v>31049.75</v>
      </c>
      <c r="C46" s="1022" t="s">
        <v>979</v>
      </c>
      <c r="D46" s="1022">
        <v>62099.5</v>
      </c>
      <c r="F46" s="1023">
        <v>108412</v>
      </c>
      <c r="G46" s="1023"/>
      <c r="H46" s="1023">
        <v>4898190.9611999998</v>
      </c>
      <c r="I46" s="1023"/>
      <c r="J46" s="1023">
        <v>292</v>
      </c>
      <c r="K46" s="1023"/>
      <c r="L46" s="1023">
        <v>12810.960509999999</v>
      </c>
      <c r="M46" s="1023"/>
      <c r="N46" s="1023">
        <v>1362</v>
      </c>
      <c r="O46" s="1023"/>
      <c r="P46" s="1023">
        <v>60229.818770000005</v>
      </c>
      <c r="Q46" s="1023"/>
      <c r="R46" s="1023">
        <v>110066</v>
      </c>
      <c r="S46" s="1023"/>
      <c r="T46" s="1023">
        <v>4971231.7404799992</v>
      </c>
    </row>
    <row r="47" spans="1:20" s="24" customFormat="1" ht="15" customHeight="1">
      <c r="A47" s="182" t="s">
        <v>978</v>
      </c>
      <c r="B47" s="1022">
        <v>62099.5</v>
      </c>
      <c r="C47" s="1022" t="s">
        <v>979</v>
      </c>
      <c r="D47" s="1022">
        <v>124199</v>
      </c>
      <c r="F47" s="1023">
        <v>92953</v>
      </c>
      <c r="G47" s="1023"/>
      <c r="H47" s="1023">
        <v>8408904.5472100005</v>
      </c>
      <c r="I47" s="1023"/>
      <c r="J47" s="1023">
        <v>226</v>
      </c>
      <c r="K47" s="1023"/>
      <c r="L47" s="1023">
        <v>20223.29507</v>
      </c>
      <c r="M47" s="1023"/>
      <c r="N47" s="1023">
        <v>1250</v>
      </c>
      <c r="O47" s="1023"/>
      <c r="P47" s="1023">
        <v>112134.43712999999</v>
      </c>
      <c r="Q47" s="1023"/>
      <c r="R47" s="1023">
        <v>94429</v>
      </c>
      <c r="S47" s="1023"/>
      <c r="T47" s="1023">
        <v>8541262.279409999</v>
      </c>
    </row>
    <row r="48" spans="1:20" s="24" customFormat="1" ht="15" customHeight="1">
      <c r="A48" s="182" t="s">
        <v>978</v>
      </c>
      <c r="B48" s="1022">
        <v>124199</v>
      </c>
      <c r="C48" s="1022" t="s">
        <v>979</v>
      </c>
      <c r="D48" s="1022">
        <v>248398</v>
      </c>
      <c r="F48" s="1023">
        <v>50786</v>
      </c>
      <c r="G48" s="1023"/>
      <c r="H48" s="1023">
        <v>8745437.2443799991</v>
      </c>
      <c r="I48" s="1023"/>
      <c r="J48" s="1023">
        <v>160</v>
      </c>
      <c r="K48" s="1023"/>
      <c r="L48" s="1023">
        <v>28342.538780000003</v>
      </c>
      <c r="M48" s="1023"/>
      <c r="N48" s="1023">
        <v>990</v>
      </c>
      <c r="O48" s="1023"/>
      <c r="P48" s="1023">
        <v>175091.85566</v>
      </c>
      <c r="Q48" s="1023"/>
      <c r="R48" s="1023">
        <v>51936</v>
      </c>
      <c r="S48" s="1023"/>
      <c r="T48" s="1023">
        <v>8948871.63882</v>
      </c>
    </row>
    <row r="49" spans="1:20" s="24" customFormat="1" ht="15" customHeight="1">
      <c r="A49" s="182" t="s">
        <v>978</v>
      </c>
      <c r="B49" s="1022">
        <v>248398</v>
      </c>
      <c r="C49" s="1022" t="s">
        <v>979</v>
      </c>
      <c r="D49" s="1022">
        <v>496796</v>
      </c>
      <c r="F49" s="1023">
        <v>25370</v>
      </c>
      <c r="G49" s="1023"/>
      <c r="H49" s="1023">
        <v>8606696.38325</v>
      </c>
      <c r="I49" s="1023"/>
      <c r="J49" s="1023">
        <v>156</v>
      </c>
      <c r="K49" s="1023"/>
      <c r="L49" s="1023">
        <v>54809.281329999998</v>
      </c>
      <c r="M49" s="1023"/>
      <c r="N49" s="1023">
        <v>1029</v>
      </c>
      <c r="O49" s="1023"/>
      <c r="P49" s="1023">
        <v>364354.57227999996</v>
      </c>
      <c r="Q49" s="1023"/>
      <c r="R49" s="1023">
        <v>26555</v>
      </c>
      <c r="S49" s="1023"/>
      <c r="T49" s="1023">
        <v>9025860.2368600015</v>
      </c>
    </row>
    <row r="50" spans="1:20" s="24" customFormat="1" ht="15" customHeight="1">
      <c r="A50" s="182" t="s">
        <v>978</v>
      </c>
      <c r="B50" s="1022">
        <v>496796</v>
      </c>
      <c r="C50" s="1022" t="s">
        <v>979</v>
      </c>
      <c r="D50" s="1022">
        <v>745194</v>
      </c>
      <c r="F50" s="1023">
        <v>7799</v>
      </c>
      <c r="G50" s="1023"/>
      <c r="H50" s="1023">
        <v>4642134.0703400001</v>
      </c>
      <c r="I50" s="1023"/>
      <c r="J50" s="1023">
        <v>61</v>
      </c>
      <c r="K50" s="1023"/>
      <c r="L50" s="1023">
        <v>37735.471340000004</v>
      </c>
      <c r="M50" s="1023"/>
      <c r="N50" s="1023">
        <v>554</v>
      </c>
      <c r="O50" s="1023"/>
      <c r="P50" s="1023">
        <v>335616.48024</v>
      </c>
      <c r="Q50" s="1023"/>
      <c r="R50" s="1023">
        <v>8414</v>
      </c>
      <c r="S50" s="1023"/>
      <c r="T50" s="1023">
        <v>5015486.0219200002</v>
      </c>
    </row>
    <row r="51" spans="1:20" s="24" customFormat="1" ht="15" customHeight="1">
      <c r="A51" s="182" t="s">
        <v>978</v>
      </c>
      <c r="B51" s="1022">
        <v>745194</v>
      </c>
      <c r="C51" s="1022" t="s">
        <v>979</v>
      </c>
      <c r="D51" s="1022">
        <v>993592</v>
      </c>
      <c r="F51" s="1023">
        <v>2871</v>
      </c>
      <c r="G51" s="1023"/>
      <c r="H51" s="1023">
        <v>2436114.6531199999</v>
      </c>
      <c r="I51" s="1023"/>
      <c r="J51" s="1023">
        <v>40</v>
      </c>
      <c r="K51" s="1023"/>
      <c r="L51" s="1023">
        <v>34506.019930000002</v>
      </c>
      <c r="M51" s="1023"/>
      <c r="N51" s="1023">
        <v>294</v>
      </c>
      <c r="O51" s="1023"/>
      <c r="P51" s="1023">
        <v>250096.28972999999</v>
      </c>
      <c r="Q51" s="1023"/>
      <c r="R51" s="1023">
        <v>3205</v>
      </c>
      <c r="S51" s="1023"/>
      <c r="T51" s="1023">
        <v>2720716.9627800002</v>
      </c>
    </row>
    <row r="52" spans="1:20" s="24" customFormat="1" ht="15" customHeight="1">
      <c r="A52" s="182" t="s">
        <v>978</v>
      </c>
      <c r="B52" s="1022">
        <v>993592</v>
      </c>
      <c r="C52" s="1022" t="s">
        <v>979</v>
      </c>
      <c r="D52" s="1022">
        <v>1241990</v>
      </c>
      <c r="F52" s="1023">
        <v>1820</v>
      </c>
      <c r="G52" s="1023"/>
      <c r="H52" s="1023">
        <v>1983383.98428</v>
      </c>
      <c r="I52" s="1023"/>
      <c r="J52" s="1023">
        <v>33</v>
      </c>
      <c r="K52" s="1023"/>
      <c r="L52" s="1023">
        <v>35908.70551</v>
      </c>
      <c r="M52" s="1023"/>
      <c r="N52" s="1023">
        <v>307</v>
      </c>
      <c r="O52" s="1023"/>
      <c r="P52" s="1023">
        <v>332995.88449000003</v>
      </c>
      <c r="Q52" s="1023"/>
      <c r="R52" s="1023">
        <v>2160</v>
      </c>
      <c r="S52" s="1023"/>
      <c r="T52" s="1023">
        <v>2352288.5742800003</v>
      </c>
    </row>
    <row r="53" spans="1:20" s="24" customFormat="1" ht="15" customHeight="1">
      <c r="A53" s="182" t="s">
        <v>978</v>
      </c>
      <c r="B53" s="1022">
        <v>1241990</v>
      </c>
      <c r="C53" s="1022" t="s">
        <v>979</v>
      </c>
      <c r="D53" s="1022">
        <v>1862985</v>
      </c>
      <c r="F53" s="1023">
        <v>1586</v>
      </c>
      <c r="G53" s="1023"/>
      <c r="H53" s="1023">
        <v>2401644.0203800001</v>
      </c>
      <c r="I53" s="1023"/>
      <c r="J53" s="1023">
        <v>59</v>
      </c>
      <c r="K53" s="1023"/>
      <c r="L53" s="1023">
        <v>89799.543090000006</v>
      </c>
      <c r="M53" s="1023"/>
      <c r="N53" s="1023">
        <v>423</v>
      </c>
      <c r="O53" s="1023"/>
      <c r="P53" s="1023">
        <v>658092.50699999998</v>
      </c>
      <c r="Q53" s="1023"/>
      <c r="R53" s="1023">
        <v>2068</v>
      </c>
      <c r="S53" s="1023"/>
      <c r="T53" s="1023">
        <v>3149536.0704699997</v>
      </c>
    </row>
    <row r="54" spans="1:20" s="24" customFormat="1" ht="15" customHeight="1">
      <c r="A54" s="182" t="s">
        <v>978</v>
      </c>
      <c r="B54" s="1022">
        <v>1862985</v>
      </c>
      <c r="C54" s="1022" t="s">
        <v>979</v>
      </c>
      <c r="D54" s="1022">
        <v>2483980</v>
      </c>
      <c r="F54" s="1023">
        <v>598</v>
      </c>
      <c r="G54" s="1023"/>
      <c r="H54" s="1023">
        <v>1272647.18943</v>
      </c>
      <c r="I54" s="1023"/>
      <c r="J54" s="1023">
        <v>33</v>
      </c>
      <c r="K54" s="1023"/>
      <c r="L54" s="1023">
        <v>69577.807109999994</v>
      </c>
      <c r="M54" s="1023"/>
      <c r="N54" s="1023">
        <v>319</v>
      </c>
      <c r="O54" s="1023"/>
      <c r="P54" s="1023">
        <v>683516.35400000005</v>
      </c>
      <c r="Q54" s="1023"/>
      <c r="R54" s="1023">
        <v>950</v>
      </c>
      <c r="S54" s="1023"/>
      <c r="T54" s="1023">
        <v>2025741.35054</v>
      </c>
    </row>
    <row r="55" spans="1:20" s="24" customFormat="1" ht="15" customHeight="1">
      <c r="A55" s="182" t="s">
        <v>978</v>
      </c>
      <c r="B55" s="1022">
        <v>2483980</v>
      </c>
      <c r="C55" s="1022" t="s">
        <v>979</v>
      </c>
      <c r="D55" s="1022">
        <v>6209950</v>
      </c>
      <c r="F55" s="1023">
        <v>799</v>
      </c>
      <c r="G55" s="1023"/>
      <c r="H55" s="1023">
        <v>2884382.3638899997</v>
      </c>
      <c r="I55" s="1023"/>
      <c r="J55" s="1023">
        <v>96</v>
      </c>
      <c r="K55" s="1023"/>
      <c r="L55" s="1023">
        <v>374252.36476999999</v>
      </c>
      <c r="M55" s="1023"/>
      <c r="N55" s="1023">
        <v>805</v>
      </c>
      <c r="O55" s="1023"/>
      <c r="P55" s="1023">
        <v>3202322.44361</v>
      </c>
      <c r="Q55" s="1023"/>
      <c r="R55" s="1023">
        <v>1700</v>
      </c>
      <c r="S55" s="1023"/>
      <c r="T55" s="1023">
        <v>6460957.1722700009</v>
      </c>
    </row>
    <row r="56" spans="1:20" s="24" customFormat="1" ht="15" customHeight="1">
      <c r="A56" s="182" t="s">
        <v>978</v>
      </c>
      <c r="B56" s="1022">
        <v>6209950</v>
      </c>
      <c r="C56" s="1022" t="s">
        <v>979</v>
      </c>
      <c r="D56" s="1022">
        <v>12419900</v>
      </c>
      <c r="F56" s="1023">
        <v>144</v>
      </c>
      <c r="G56" s="1023"/>
      <c r="H56" s="1023">
        <v>1180794.4407200001</v>
      </c>
      <c r="I56" s="1023"/>
      <c r="J56" s="1023">
        <v>51</v>
      </c>
      <c r="K56" s="1023"/>
      <c r="L56" s="1023">
        <v>435985.86808999995</v>
      </c>
      <c r="M56" s="1023"/>
      <c r="N56" s="1023">
        <v>495</v>
      </c>
      <c r="O56" s="1023"/>
      <c r="P56" s="1023">
        <v>4414410.39078</v>
      </c>
      <c r="Q56" s="1023"/>
      <c r="R56" s="1023">
        <v>690</v>
      </c>
      <c r="S56" s="1023"/>
      <c r="T56" s="1023">
        <v>6031190.6995900003</v>
      </c>
    </row>
    <row r="57" spans="1:20" s="24" customFormat="1" ht="15" customHeight="1">
      <c r="A57" s="182" t="s">
        <v>978</v>
      </c>
      <c r="B57" s="1022">
        <v>12419900</v>
      </c>
      <c r="C57" s="1022" t="s">
        <v>979</v>
      </c>
      <c r="D57" s="624" t="s">
        <v>980</v>
      </c>
      <c r="F57" s="1023">
        <v>62</v>
      </c>
      <c r="G57" s="1023"/>
      <c r="H57" s="1023">
        <v>1541894.7383699999</v>
      </c>
      <c r="I57" s="1023"/>
      <c r="J57" s="1023">
        <v>83</v>
      </c>
      <c r="K57" s="1023"/>
      <c r="L57" s="1023">
        <v>5850095.3536800006</v>
      </c>
      <c r="M57" s="1023"/>
      <c r="N57" s="1023">
        <v>711</v>
      </c>
      <c r="O57" s="1023"/>
      <c r="P57" s="1023">
        <v>42248184.932269998</v>
      </c>
      <c r="Q57" s="1023"/>
      <c r="R57" s="1023">
        <v>856</v>
      </c>
      <c r="S57" s="1023"/>
      <c r="T57" s="1023">
        <v>49640175.024319999</v>
      </c>
    </row>
    <row r="58" spans="1:20" s="24" customFormat="1" ht="9.75" customHeight="1">
      <c r="A58" s="182"/>
      <c r="B58" s="1021"/>
      <c r="C58" s="1021"/>
      <c r="D58" s="1022"/>
      <c r="F58" s="1023"/>
      <c r="G58" s="1023"/>
      <c r="H58" s="1023"/>
      <c r="I58" s="1023"/>
      <c r="J58" s="1023"/>
      <c r="K58" s="1023"/>
      <c r="L58" s="1023"/>
      <c r="M58" s="1023"/>
      <c r="N58" s="1023"/>
      <c r="O58" s="1023"/>
      <c r="P58" s="1023"/>
      <c r="Q58" s="1023"/>
      <c r="R58" s="1023"/>
      <c r="S58" s="1023"/>
      <c r="T58" s="1023"/>
    </row>
    <row r="59" spans="1:20" s="18" customFormat="1" ht="20.100000000000001" customHeight="1">
      <c r="A59" s="951" t="s">
        <v>476</v>
      </c>
      <c r="B59" s="24"/>
      <c r="C59" s="182"/>
      <c r="D59" s="1019"/>
      <c r="E59" s="24"/>
      <c r="F59" s="1020">
        <v>4578373</v>
      </c>
      <c r="G59" s="1020"/>
      <c r="H59" s="1020">
        <v>6571787.01621</v>
      </c>
      <c r="I59" s="1020"/>
      <c r="J59" s="1020" t="s">
        <v>155</v>
      </c>
      <c r="K59" s="1020"/>
      <c r="L59" s="1020" t="s">
        <v>155</v>
      </c>
      <c r="M59" s="1020"/>
      <c r="N59" s="1020" t="s">
        <v>155</v>
      </c>
      <c r="O59" s="1020"/>
      <c r="P59" s="1020" t="s">
        <v>155</v>
      </c>
      <c r="Q59" s="1020"/>
      <c r="R59" s="1020">
        <v>4578373</v>
      </c>
      <c r="S59" s="1020"/>
      <c r="T59" s="1020">
        <v>6571787.01621</v>
      </c>
    </row>
    <row r="60" spans="1:20" s="24" customFormat="1" ht="15" customHeight="1">
      <c r="A60" s="182"/>
      <c r="B60" s="1021" t="s">
        <v>977</v>
      </c>
      <c r="C60" s="1021"/>
      <c r="D60" s="1022">
        <v>12419.900000000001</v>
      </c>
      <c r="F60" s="1023">
        <v>4470620</v>
      </c>
      <c r="G60" s="1023"/>
      <c r="H60" s="1023">
        <v>1592386.6589099988</v>
      </c>
      <c r="I60" s="1023"/>
      <c r="J60" s="1023" t="s">
        <v>155</v>
      </c>
      <c r="K60" s="1023"/>
      <c r="L60" s="1023" t="s">
        <v>155</v>
      </c>
      <c r="M60" s="1023"/>
      <c r="N60" s="1023" t="s">
        <v>155</v>
      </c>
      <c r="O60" s="1023"/>
      <c r="P60" s="1023" t="s">
        <v>155</v>
      </c>
      <c r="Q60" s="1023"/>
      <c r="R60" s="1023">
        <v>4470620</v>
      </c>
      <c r="S60" s="1023"/>
      <c r="T60" s="1023">
        <v>1592386.6589099988</v>
      </c>
    </row>
    <row r="61" spans="1:20" s="24" customFormat="1" ht="15" customHeight="1">
      <c r="A61" s="182" t="s">
        <v>978</v>
      </c>
      <c r="B61" s="1022">
        <v>12419.900000000001</v>
      </c>
      <c r="C61" s="1022" t="s">
        <v>979</v>
      </c>
      <c r="D61" s="1022">
        <v>31049.75</v>
      </c>
      <c r="F61" s="1023">
        <v>62244</v>
      </c>
      <c r="G61" s="1023"/>
      <c r="H61" s="1023">
        <v>1209108.3457899999</v>
      </c>
      <c r="I61" s="1023"/>
      <c r="J61" s="1023" t="s">
        <v>155</v>
      </c>
      <c r="K61" s="1023"/>
      <c r="L61" s="1023" t="s">
        <v>155</v>
      </c>
      <c r="M61" s="1023"/>
      <c r="N61" s="1023" t="s">
        <v>155</v>
      </c>
      <c r="O61" s="1023"/>
      <c r="P61" s="1023" t="s">
        <v>155</v>
      </c>
      <c r="Q61" s="1023"/>
      <c r="R61" s="1023">
        <v>62244</v>
      </c>
      <c r="S61" s="1023"/>
      <c r="T61" s="1023">
        <v>1209108.3457899999</v>
      </c>
    </row>
    <row r="62" spans="1:20" s="24" customFormat="1" ht="15" customHeight="1">
      <c r="A62" s="182" t="s">
        <v>978</v>
      </c>
      <c r="B62" s="1022">
        <v>31049.75</v>
      </c>
      <c r="C62" s="1022" t="s">
        <v>979</v>
      </c>
      <c r="D62" s="1022">
        <v>62099.5</v>
      </c>
      <c r="F62" s="1023">
        <v>25289</v>
      </c>
      <c r="G62" s="1023"/>
      <c r="H62" s="1023">
        <v>1091178.63702</v>
      </c>
      <c r="I62" s="1023"/>
      <c r="J62" s="1023" t="s">
        <v>155</v>
      </c>
      <c r="K62" s="1023"/>
      <c r="L62" s="1023" t="s">
        <v>155</v>
      </c>
      <c r="M62" s="1023"/>
      <c r="N62" s="1023" t="s">
        <v>155</v>
      </c>
      <c r="O62" s="1023"/>
      <c r="P62" s="1023" t="s">
        <v>155</v>
      </c>
      <c r="Q62" s="1023"/>
      <c r="R62" s="1023">
        <v>25289</v>
      </c>
      <c r="S62" s="1023"/>
      <c r="T62" s="1023">
        <v>1091178.63702</v>
      </c>
    </row>
    <row r="63" spans="1:20" s="24" customFormat="1" ht="15" customHeight="1">
      <c r="A63" s="182" t="s">
        <v>978</v>
      </c>
      <c r="B63" s="1022">
        <v>62099.5</v>
      </c>
      <c r="C63" s="1022" t="s">
        <v>979</v>
      </c>
      <c r="D63" s="1022">
        <v>124199</v>
      </c>
      <c r="F63" s="1023">
        <v>13243</v>
      </c>
      <c r="G63" s="1023"/>
      <c r="H63" s="1023">
        <v>1131139.5441400001</v>
      </c>
      <c r="I63" s="1023"/>
      <c r="J63" s="1023" t="s">
        <v>155</v>
      </c>
      <c r="K63" s="1023"/>
      <c r="L63" s="1023" t="s">
        <v>155</v>
      </c>
      <c r="M63" s="1023"/>
      <c r="N63" s="1023" t="s">
        <v>155</v>
      </c>
      <c r="O63" s="1023"/>
      <c r="P63" s="1023" t="s">
        <v>155</v>
      </c>
      <c r="Q63" s="1023"/>
      <c r="R63" s="1023">
        <v>13243</v>
      </c>
      <c r="S63" s="1023"/>
      <c r="T63" s="1023">
        <v>1131139.5441400001</v>
      </c>
    </row>
    <row r="64" spans="1:20" s="24" customFormat="1" ht="15" customHeight="1">
      <c r="A64" s="182" t="s">
        <v>978</v>
      </c>
      <c r="B64" s="1022">
        <v>124199</v>
      </c>
      <c r="C64" s="1022" t="s">
        <v>979</v>
      </c>
      <c r="D64" s="1022">
        <v>248398</v>
      </c>
      <c r="F64" s="1023">
        <v>5293</v>
      </c>
      <c r="G64" s="1023"/>
      <c r="H64" s="1023">
        <v>886974.43608000001</v>
      </c>
      <c r="I64" s="1023"/>
      <c r="J64" s="1023" t="s">
        <v>155</v>
      </c>
      <c r="K64" s="1023"/>
      <c r="L64" s="1023" t="s">
        <v>155</v>
      </c>
      <c r="M64" s="1023"/>
      <c r="N64" s="1023" t="s">
        <v>155</v>
      </c>
      <c r="O64" s="1023"/>
      <c r="P64" s="1023" t="s">
        <v>155</v>
      </c>
      <c r="Q64" s="1023"/>
      <c r="R64" s="1023">
        <v>5293</v>
      </c>
      <c r="S64" s="1023"/>
      <c r="T64" s="1023">
        <v>886974.43608000001</v>
      </c>
    </row>
    <row r="65" spans="1:20" s="24" customFormat="1" ht="15" customHeight="1">
      <c r="A65" s="182" t="s">
        <v>978</v>
      </c>
      <c r="B65" s="1022">
        <v>248398</v>
      </c>
      <c r="C65" s="1022" t="s">
        <v>979</v>
      </c>
      <c r="D65" s="1022">
        <v>496796</v>
      </c>
      <c r="F65" s="1023">
        <v>1396</v>
      </c>
      <c r="G65" s="1023"/>
      <c r="H65" s="1023">
        <v>456553.75330000004</v>
      </c>
      <c r="I65" s="1023"/>
      <c r="J65" s="1023" t="s">
        <v>155</v>
      </c>
      <c r="K65" s="1023"/>
      <c r="L65" s="1023" t="s">
        <v>155</v>
      </c>
      <c r="M65" s="1023"/>
      <c r="N65" s="1023" t="s">
        <v>155</v>
      </c>
      <c r="O65" s="1023"/>
      <c r="P65" s="1023" t="s">
        <v>155</v>
      </c>
      <c r="Q65" s="1023"/>
      <c r="R65" s="1023">
        <v>1396</v>
      </c>
      <c r="S65" s="1023"/>
      <c r="T65" s="1023">
        <v>456553.75330000004</v>
      </c>
    </row>
    <row r="66" spans="1:20" s="24" customFormat="1" ht="15" customHeight="1">
      <c r="A66" s="182" t="s">
        <v>978</v>
      </c>
      <c r="B66" s="1022">
        <v>496796</v>
      </c>
      <c r="C66" s="1022" t="s">
        <v>979</v>
      </c>
      <c r="D66" s="1022">
        <v>745194</v>
      </c>
      <c r="F66" s="1023">
        <v>213</v>
      </c>
      <c r="G66" s="1023"/>
      <c r="H66" s="1023">
        <v>125209.95157999999</v>
      </c>
      <c r="I66" s="1023"/>
      <c r="J66" s="1023" t="s">
        <v>155</v>
      </c>
      <c r="K66" s="1023"/>
      <c r="L66" s="1023" t="s">
        <v>155</v>
      </c>
      <c r="M66" s="1023"/>
      <c r="N66" s="1023" t="s">
        <v>155</v>
      </c>
      <c r="O66" s="1023"/>
      <c r="P66" s="1023" t="s">
        <v>155</v>
      </c>
      <c r="Q66" s="1023"/>
      <c r="R66" s="1023">
        <v>213</v>
      </c>
      <c r="S66" s="1023"/>
      <c r="T66" s="1023">
        <v>125209.95157999999</v>
      </c>
    </row>
    <row r="67" spans="1:20" s="24" customFormat="1" ht="15" customHeight="1">
      <c r="A67" s="182" t="s">
        <v>978</v>
      </c>
      <c r="B67" s="1022">
        <v>745194</v>
      </c>
      <c r="C67" s="1022" t="s">
        <v>979</v>
      </c>
      <c r="D67" s="1022">
        <v>993592</v>
      </c>
      <c r="F67" s="1023">
        <v>43</v>
      </c>
      <c r="G67" s="1023"/>
      <c r="H67" s="1023">
        <v>36753.087939999998</v>
      </c>
      <c r="I67" s="1023"/>
      <c r="J67" s="1023" t="s">
        <v>155</v>
      </c>
      <c r="K67" s="1023"/>
      <c r="L67" s="1023" t="s">
        <v>155</v>
      </c>
      <c r="M67" s="1023"/>
      <c r="N67" s="1023" t="s">
        <v>155</v>
      </c>
      <c r="O67" s="1023"/>
      <c r="P67" s="1023" t="s">
        <v>155</v>
      </c>
      <c r="Q67" s="1023"/>
      <c r="R67" s="1023">
        <v>43</v>
      </c>
      <c r="S67" s="1023"/>
      <c r="T67" s="1023">
        <v>36753.087939999998</v>
      </c>
    </row>
    <row r="68" spans="1:20" s="24" customFormat="1" ht="15" customHeight="1">
      <c r="A68" s="182" t="s">
        <v>978</v>
      </c>
      <c r="B68" s="1022">
        <v>993592</v>
      </c>
      <c r="C68" s="1022" t="s">
        <v>979</v>
      </c>
      <c r="D68" s="1022">
        <v>1241990</v>
      </c>
      <c r="F68" s="1023">
        <v>19</v>
      </c>
      <c r="G68" s="1023"/>
      <c r="H68" s="1023">
        <v>20806.967710000001</v>
      </c>
      <c r="I68" s="1023"/>
      <c r="J68" s="1023" t="s">
        <v>155</v>
      </c>
      <c r="K68" s="1023"/>
      <c r="L68" s="1023" t="s">
        <v>155</v>
      </c>
      <c r="M68" s="1023"/>
      <c r="N68" s="1023" t="s">
        <v>155</v>
      </c>
      <c r="O68" s="1023"/>
      <c r="P68" s="1023" t="s">
        <v>155</v>
      </c>
      <c r="Q68" s="1023"/>
      <c r="R68" s="1023">
        <v>19</v>
      </c>
      <c r="S68" s="1023"/>
      <c r="T68" s="1023">
        <v>20806.967710000001</v>
      </c>
    </row>
    <row r="69" spans="1:20" s="24" customFormat="1" ht="15" customHeight="1">
      <c r="A69" s="182" t="s">
        <v>978</v>
      </c>
      <c r="B69" s="1022">
        <v>1241990</v>
      </c>
      <c r="C69" s="1022" t="s">
        <v>979</v>
      </c>
      <c r="D69" s="1022">
        <v>1862985</v>
      </c>
      <c r="F69" s="1023">
        <v>10</v>
      </c>
      <c r="G69" s="1023"/>
      <c r="H69" s="1023">
        <v>15323.46119</v>
      </c>
      <c r="I69" s="1023"/>
      <c r="J69" s="1023" t="s">
        <v>155</v>
      </c>
      <c r="K69" s="1023"/>
      <c r="L69" s="1023" t="s">
        <v>155</v>
      </c>
      <c r="M69" s="1023"/>
      <c r="N69" s="1023" t="s">
        <v>155</v>
      </c>
      <c r="O69" s="1023"/>
      <c r="P69" s="1023" t="s">
        <v>155</v>
      </c>
      <c r="Q69" s="1023"/>
      <c r="R69" s="1023">
        <v>10</v>
      </c>
      <c r="S69" s="1023"/>
      <c r="T69" s="1023">
        <v>15323.46119</v>
      </c>
    </row>
    <row r="70" spans="1:20" s="24" customFormat="1" ht="15" customHeight="1">
      <c r="A70" s="182" t="s">
        <v>978</v>
      </c>
      <c r="B70" s="1022">
        <v>1862985</v>
      </c>
      <c r="C70" s="1022" t="s">
        <v>979</v>
      </c>
      <c r="D70" s="1022">
        <v>2483980</v>
      </c>
      <c r="F70" s="1023">
        <v>3</v>
      </c>
      <c r="G70" s="1023"/>
      <c r="H70" s="1023">
        <v>6352.1725500000002</v>
      </c>
      <c r="I70" s="1023"/>
      <c r="J70" s="1023" t="s">
        <v>155</v>
      </c>
      <c r="K70" s="1023"/>
      <c r="L70" s="1023" t="s">
        <v>155</v>
      </c>
      <c r="M70" s="1023"/>
      <c r="N70" s="1023" t="s">
        <v>155</v>
      </c>
      <c r="O70" s="1023"/>
      <c r="P70" s="1023" t="s">
        <v>155</v>
      </c>
      <c r="Q70" s="1023"/>
      <c r="R70" s="1023">
        <v>3</v>
      </c>
      <c r="S70" s="1023"/>
      <c r="T70" s="1023">
        <v>6352.1725500000002</v>
      </c>
    </row>
    <row r="71" spans="1:20" s="24" customFormat="1" ht="15" customHeight="1">
      <c r="A71" s="182" t="s">
        <v>978</v>
      </c>
      <c r="B71" s="1022">
        <v>2483980</v>
      </c>
      <c r="C71" s="1022" t="s">
        <v>979</v>
      </c>
      <c r="D71" s="1022">
        <v>6209950</v>
      </c>
      <c r="F71" s="1023" t="s">
        <v>155</v>
      </c>
      <c r="G71" s="1023"/>
      <c r="H71" s="1023" t="s">
        <v>155</v>
      </c>
      <c r="I71" s="1023"/>
      <c r="J71" s="1023" t="s">
        <v>155</v>
      </c>
      <c r="K71" s="1023"/>
      <c r="L71" s="1023" t="s">
        <v>155</v>
      </c>
      <c r="M71" s="1023"/>
      <c r="N71" s="1023" t="s">
        <v>155</v>
      </c>
      <c r="O71" s="1023"/>
      <c r="P71" s="1023" t="s">
        <v>155</v>
      </c>
      <c r="Q71" s="1023"/>
      <c r="R71" s="1023" t="s">
        <v>155</v>
      </c>
      <c r="S71" s="1023"/>
      <c r="T71" s="1023" t="s">
        <v>155</v>
      </c>
    </row>
    <row r="72" spans="1:20" s="24" customFormat="1" ht="15" customHeight="1">
      <c r="A72" s="182" t="s">
        <v>978</v>
      </c>
      <c r="B72" s="1022">
        <v>6209950</v>
      </c>
      <c r="C72" s="1022" t="s">
        <v>979</v>
      </c>
      <c r="D72" s="1022">
        <v>12419900</v>
      </c>
      <c r="F72" s="1023" t="s">
        <v>155</v>
      </c>
      <c r="G72" s="1023"/>
      <c r="H72" s="1023" t="s">
        <v>155</v>
      </c>
      <c r="I72" s="1023"/>
      <c r="J72" s="1023" t="s">
        <v>155</v>
      </c>
      <c r="K72" s="1023"/>
      <c r="L72" s="1023" t="s">
        <v>155</v>
      </c>
      <c r="M72" s="1023"/>
      <c r="N72" s="1023" t="s">
        <v>155</v>
      </c>
      <c r="O72" s="1023"/>
      <c r="P72" s="1023" t="s">
        <v>155</v>
      </c>
      <c r="Q72" s="1023"/>
      <c r="R72" s="1023" t="s">
        <v>155</v>
      </c>
      <c r="S72" s="1023"/>
      <c r="T72" s="1023" t="s">
        <v>155</v>
      </c>
    </row>
    <row r="73" spans="1:20" s="24" customFormat="1" ht="15" customHeight="1">
      <c r="A73" s="182" t="s">
        <v>978</v>
      </c>
      <c r="B73" s="1022">
        <v>12419900</v>
      </c>
      <c r="C73" s="1022" t="s">
        <v>979</v>
      </c>
      <c r="D73" s="624" t="s">
        <v>980</v>
      </c>
      <c r="F73" s="1023" t="s">
        <v>155</v>
      </c>
      <c r="G73" s="1023"/>
      <c r="H73" s="1023" t="s">
        <v>155</v>
      </c>
      <c r="I73" s="1023"/>
      <c r="J73" s="1023" t="s">
        <v>155</v>
      </c>
      <c r="K73" s="1023"/>
      <c r="L73" s="1023" t="s">
        <v>155</v>
      </c>
      <c r="M73" s="1023"/>
      <c r="N73" s="1023" t="s">
        <v>155</v>
      </c>
      <c r="O73" s="1023"/>
      <c r="P73" s="1023" t="s">
        <v>155</v>
      </c>
      <c r="Q73" s="1023"/>
      <c r="R73" s="1023" t="s">
        <v>155</v>
      </c>
      <c r="S73" s="1023"/>
      <c r="T73" s="1023" t="s">
        <v>155</v>
      </c>
    </row>
    <row r="74" spans="1:20" s="24" customFormat="1" ht="9.75" customHeight="1">
      <c r="A74" s="182"/>
      <c r="B74" s="1021"/>
      <c r="C74" s="1021"/>
      <c r="D74" s="1022"/>
      <c r="F74" s="1023"/>
      <c r="G74" s="1023"/>
      <c r="H74" s="1023"/>
      <c r="I74" s="1023"/>
      <c r="J74" s="1023"/>
      <c r="K74" s="1023"/>
      <c r="L74" s="1023"/>
      <c r="M74" s="1023"/>
      <c r="N74" s="1023"/>
      <c r="O74" s="1023"/>
      <c r="P74" s="1023"/>
      <c r="Q74" s="1023"/>
      <c r="R74" s="1023"/>
      <c r="S74" s="1023"/>
      <c r="T74" s="1023"/>
    </row>
    <row r="75" spans="1:20" s="18" customFormat="1" ht="10.199999999999999">
      <c r="A75" s="951" t="s">
        <v>151</v>
      </c>
      <c r="B75" s="24"/>
      <c r="C75" s="182"/>
      <c r="D75" s="1019"/>
      <c r="E75" s="24"/>
      <c r="F75" s="1020">
        <v>37937821</v>
      </c>
      <c r="G75" s="1020"/>
      <c r="H75" s="1020">
        <v>162506616.18495998</v>
      </c>
      <c r="I75" s="1020"/>
      <c r="J75" s="1020">
        <v>37954</v>
      </c>
      <c r="K75" s="1020"/>
      <c r="L75" s="1020">
        <v>15758791.26317</v>
      </c>
      <c r="M75" s="1020"/>
      <c r="N75" s="1020">
        <v>816558</v>
      </c>
      <c r="O75" s="1020"/>
      <c r="P75" s="1020">
        <v>156985526.41182998</v>
      </c>
      <c r="Q75" s="1020"/>
      <c r="R75" s="1020">
        <v>38792333</v>
      </c>
      <c r="S75" s="1020"/>
      <c r="T75" s="1020">
        <v>335250933.85996002</v>
      </c>
    </row>
    <row r="76" spans="1:20" s="24" customFormat="1" ht="15" customHeight="1">
      <c r="A76" s="182"/>
      <c r="B76" s="1021" t="s">
        <v>977</v>
      </c>
      <c r="C76" s="1021"/>
      <c r="D76" s="1022">
        <v>12419.900000000001</v>
      </c>
      <c r="E76" s="192"/>
      <c r="F76" s="1023">
        <v>36126749</v>
      </c>
      <c r="G76" s="1023"/>
      <c r="H76" s="1023">
        <v>21233838.812259942</v>
      </c>
      <c r="I76" s="1023"/>
      <c r="J76" s="1023">
        <v>25463</v>
      </c>
      <c r="K76" s="1023"/>
      <c r="L76" s="1023">
        <v>47088.216499999166</v>
      </c>
      <c r="M76" s="1023"/>
      <c r="N76" s="1023">
        <v>618134</v>
      </c>
      <c r="O76" s="1023"/>
      <c r="P76" s="1023">
        <v>905690.75011000037</v>
      </c>
      <c r="Q76" s="1023"/>
      <c r="R76" s="1023">
        <v>36770346</v>
      </c>
      <c r="S76" s="1023"/>
      <c r="T76" s="1023">
        <v>22186617.778870046</v>
      </c>
    </row>
    <row r="77" spans="1:20" s="24" customFormat="1" ht="15" customHeight="1">
      <c r="A77" s="182" t="s">
        <v>978</v>
      </c>
      <c r="B77" s="1022">
        <v>12419.900000000001</v>
      </c>
      <c r="C77" s="1022" t="s">
        <v>979</v>
      </c>
      <c r="D77" s="1022">
        <v>31049.75</v>
      </c>
      <c r="E77" s="192"/>
      <c r="F77" s="1023">
        <v>878755</v>
      </c>
      <c r="G77" s="1023"/>
      <c r="H77" s="1023">
        <v>17344993.671290003</v>
      </c>
      <c r="I77" s="1023"/>
      <c r="J77" s="1023">
        <v>3707</v>
      </c>
      <c r="K77" s="1023"/>
      <c r="L77" s="1023">
        <v>74550.855629999991</v>
      </c>
      <c r="M77" s="1023"/>
      <c r="N77" s="1023">
        <v>66318</v>
      </c>
      <c r="O77" s="1023"/>
      <c r="P77" s="1023">
        <v>1321323.94994</v>
      </c>
      <c r="Q77" s="1023"/>
      <c r="R77" s="1023">
        <v>948780</v>
      </c>
      <c r="S77" s="1023"/>
      <c r="T77" s="1023">
        <v>18740868.476860002</v>
      </c>
    </row>
    <row r="78" spans="1:20" s="24" customFormat="1" ht="15" customHeight="1">
      <c r="A78" s="182" t="s">
        <v>978</v>
      </c>
      <c r="B78" s="1022">
        <v>31049.75</v>
      </c>
      <c r="C78" s="1022" t="s">
        <v>979</v>
      </c>
      <c r="D78" s="1022">
        <v>62099.5</v>
      </c>
      <c r="E78" s="192"/>
      <c r="F78" s="1023">
        <v>431149</v>
      </c>
      <c r="G78" s="1023"/>
      <c r="H78" s="1023">
        <v>18820619.194249999</v>
      </c>
      <c r="I78" s="1023"/>
      <c r="J78" s="1023">
        <v>2400</v>
      </c>
      <c r="K78" s="1023"/>
      <c r="L78" s="1023">
        <v>106557.2335</v>
      </c>
      <c r="M78" s="1023"/>
      <c r="N78" s="1023">
        <v>38900</v>
      </c>
      <c r="O78" s="1023"/>
      <c r="P78" s="1023">
        <v>1719755.8792600001</v>
      </c>
      <c r="Q78" s="1023"/>
      <c r="R78" s="1023">
        <v>472449</v>
      </c>
      <c r="S78" s="1023"/>
      <c r="T78" s="1023">
        <v>20646932.307009999</v>
      </c>
    </row>
    <row r="79" spans="1:20" s="24" customFormat="1" ht="15" customHeight="1">
      <c r="A79" s="182" t="s">
        <v>978</v>
      </c>
      <c r="B79" s="1022">
        <v>62099.5</v>
      </c>
      <c r="C79" s="1022" t="s">
        <v>979</v>
      </c>
      <c r="D79" s="1022">
        <v>124199</v>
      </c>
      <c r="E79" s="192"/>
      <c r="F79" s="1023">
        <v>269954</v>
      </c>
      <c r="G79" s="1023"/>
      <c r="H79" s="1023">
        <v>23607583.451019999</v>
      </c>
      <c r="I79" s="1023"/>
      <c r="J79" s="1023">
        <v>1923</v>
      </c>
      <c r="K79" s="1023"/>
      <c r="L79" s="1023">
        <v>170034.99555000002</v>
      </c>
      <c r="M79" s="1023"/>
      <c r="N79" s="1023">
        <v>31206</v>
      </c>
      <c r="O79" s="1023"/>
      <c r="P79" s="1023">
        <v>2753690.0859499997</v>
      </c>
      <c r="Q79" s="1023"/>
      <c r="R79" s="1023">
        <v>303083</v>
      </c>
      <c r="S79" s="1023"/>
      <c r="T79" s="1023">
        <v>26531308.53252</v>
      </c>
    </row>
    <row r="80" spans="1:20" s="24" customFormat="1" ht="15" customHeight="1">
      <c r="A80" s="182" t="s">
        <v>978</v>
      </c>
      <c r="B80" s="1022">
        <v>124199</v>
      </c>
      <c r="C80" s="1022" t="s">
        <v>979</v>
      </c>
      <c r="D80" s="1022">
        <v>248398</v>
      </c>
      <c r="E80" s="192"/>
      <c r="F80" s="1023">
        <v>136236</v>
      </c>
      <c r="G80" s="1023"/>
      <c r="H80" s="1023">
        <v>23315488.40081</v>
      </c>
      <c r="I80" s="1023"/>
      <c r="J80" s="1023">
        <v>1461</v>
      </c>
      <c r="K80" s="1023"/>
      <c r="L80" s="1023">
        <v>256108.23144999999</v>
      </c>
      <c r="M80" s="1023"/>
      <c r="N80" s="1023">
        <v>22965</v>
      </c>
      <c r="O80" s="1023"/>
      <c r="P80" s="1023">
        <v>4027803.8283800003</v>
      </c>
      <c r="Q80" s="1023"/>
      <c r="R80" s="1023">
        <v>160662</v>
      </c>
      <c r="S80" s="1023"/>
      <c r="T80" s="1023">
        <v>27599400.460639998</v>
      </c>
    </row>
    <row r="81" spans="1:20" s="24" customFormat="1" ht="15" customHeight="1">
      <c r="A81" s="182" t="s">
        <v>978</v>
      </c>
      <c r="B81" s="1022">
        <v>248398</v>
      </c>
      <c r="C81" s="1022" t="s">
        <v>979</v>
      </c>
      <c r="D81" s="1022">
        <v>496796</v>
      </c>
      <c r="E81" s="192"/>
      <c r="F81" s="1023">
        <v>61269</v>
      </c>
      <c r="G81" s="1023"/>
      <c r="H81" s="1023">
        <v>20818311.902349997</v>
      </c>
      <c r="I81" s="1023"/>
      <c r="J81" s="1023">
        <v>1104</v>
      </c>
      <c r="K81" s="1023"/>
      <c r="L81" s="1023">
        <v>386652.85467999999</v>
      </c>
      <c r="M81" s="1023"/>
      <c r="N81" s="1023">
        <v>15465</v>
      </c>
      <c r="O81" s="1023"/>
      <c r="P81" s="1023">
        <v>5388156.45725</v>
      </c>
      <c r="Q81" s="1023"/>
      <c r="R81" s="1023">
        <v>77838</v>
      </c>
      <c r="S81" s="1023"/>
      <c r="T81" s="1023">
        <v>26593121.214279998</v>
      </c>
    </row>
    <row r="82" spans="1:20" s="24" customFormat="1" ht="15" customHeight="1">
      <c r="A82" s="182" t="s">
        <v>978</v>
      </c>
      <c r="B82" s="1022">
        <v>496796</v>
      </c>
      <c r="C82" s="1022" t="s">
        <v>979</v>
      </c>
      <c r="D82" s="1022">
        <v>745194</v>
      </c>
      <c r="E82" s="192"/>
      <c r="F82" s="1023">
        <v>16670</v>
      </c>
      <c r="G82" s="1023"/>
      <c r="H82" s="1023">
        <v>9948591.7201700006</v>
      </c>
      <c r="I82" s="1023"/>
      <c r="J82" s="1023">
        <v>415</v>
      </c>
      <c r="K82" s="1023"/>
      <c r="L82" s="1023">
        <v>249410.75878999999</v>
      </c>
      <c r="M82" s="1023"/>
      <c r="N82" s="1023">
        <v>6336</v>
      </c>
      <c r="O82" s="1023"/>
      <c r="P82" s="1023">
        <v>3836751.34937</v>
      </c>
      <c r="Q82" s="1023"/>
      <c r="R82" s="1023">
        <v>23421</v>
      </c>
      <c r="S82" s="1023"/>
      <c r="T82" s="1023">
        <v>14034753.828329999</v>
      </c>
    </row>
    <row r="83" spans="1:20" s="24" customFormat="1" ht="15" customHeight="1">
      <c r="A83" s="182" t="s">
        <v>978</v>
      </c>
      <c r="B83" s="1022">
        <v>745194</v>
      </c>
      <c r="C83" s="1022" t="s">
        <v>979</v>
      </c>
      <c r="D83" s="1022">
        <v>993592</v>
      </c>
      <c r="E83" s="192"/>
      <c r="F83" s="1023">
        <v>6924</v>
      </c>
      <c r="G83" s="1023"/>
      <c r="H83" s="1023">
        <v>5888249.3878000006</v>
      </c>
      <c r="I83" s="1023"/>
      <c r="J83" s="1023">
        <v>276</v>
      </c>
      <c r="K83" s="1023"/>
      <c r="L83" s="1023">
        <v>237025.38691</v>
      </c>
      <c r="M83" s="1023"/>
      <c r="N83" s="1023">
        <v>3392</v>
      </c>
      <c r="O83" s="1023"/>
      <c r="P83" s="1023">
        <v>2906491.9782099999</v>
      </c>
      <c r="Q83" s="1023"/>
      <c r="R83" s="1023">
        <v>10592</v>
      </c>
      <c r="S83" s="1023"/>
      <c r="T83" s="1023">
        <v>9031766.7529199999</v>
      </c>
    </row>
    <row r="84" spans="1:20" s="24" customFormat="1" ht="15" customHeight="1">
      <c r="A84" s="182" t="s">
        <v>978</v>
      </c>
      <c r="B84" s="1022">
        <v>993592</v>
      </c>
      <c r="C84" s="1022" t="s">
        <v>979</v>
      </c>
      <c r="D84" s="1022">
        <v>1241990</v>
      </c>
      <c r="E84" s="192"/>
      <c r="F84" s="1023">
        <v>3568</v>
      </c>
      <c r="G84" s="1023"/>
      <c r="H84" s="1023">
        <v>3931439.65735</v>
      </c>
      <c r="I84" s="1023"/>
      <c r="J84" s="1023">
        <v>198</v>
      </c>
      <c r="K84" s="1023"/>
      <c r="L84" s="1023">
        <v>218445.44169000001</v>
      </c>
      <c r="M84" s="1023"/>
      <c r="N84" s="1023">
        <v>2242</v>
      </c>
      <c r="O84" s="1023"/>
      <c r="P84" s="1023">
        <v>2478856.60219</v>
      </c>
      <c r="Q84" s="1023"/>
      <c r="R84" s="1023">
        <v>6008</v>
      </c>
      <c r="S84" s="1023"/>
      <c r="T84" s="1023">
        <v>6628741.7012299998</v>
      </c>
    </row>
    <row r="85" spans="1:20" s="24" customFormat="1" ht="15" customHeight="1">
      <c r="A85" s="182" t="s">
        <v>978</v>
      </c>
      <c r="B85" s="1022">
        <v>1241990</v>
      </c>
      <c r="C85" s="1022" t="s">
        <v>979</v>
      </c>
      <c r="D85" s="1022">
        <v>1862985</v>
      </c>
      <c r="E85" s="192"/>
      <c r="F85" s="1023">
        <v>3385</v>
      </c>
      <c r="G85" s="1023"/>
      <c r="H85" s="1023">
        <v>5047949.8959499998</v>
      </c>
      <c r="I85" s="1023"/>
      <c r="J85" s="1023">
        <v>253</v>
      </c>
      <c r="K85" s="1023"/>
      <c r="L85" s="1023">
        <v>381759.40273999999</v>
      </c>
      <c r="M85" s="1023"/>
      <c r="N85" s="1023">
        <v>3055</v>
      </c>
      <c r="O85" s="1023"/>
      <c r="P85" s="1023">
        <v>4630348.0056099994</v>
      </c>
      <c r="Q85" s="1023"/>
      <c r="R85" s="1023">
        <v>6693</v>
      </c>
      <c r="S85" s="1023"/>
      <c r="T85" s="1023">
        <v>10060057.304299999</v>
      </c>
    </row>
    <row r="86" spans="1:20" s="24" customFormat="1" ht="15" customHeight="1">
      <c r="A86" s="182" t="s">
        <v>978</v>
      </c>
      <c r="B86" s="1022">
        <v>1862985</v>
      </c>
      <c r="C86" s="1022" t="s">
        <v>979</v>
      </c>
      <c r="D86" s="1022">
        <v>2483980</v>
      </c>
      <c r="E86" s="192"/>
      <c r="F86" s="1023">
        <v>1308</v>
      </c>
      <c r="G86" s="1023"/>
      <c r="H86" s="1023">
        <v>2776366.8831799999</v>
      </c>
      <c r="I86" s="1023"/>
      <c r="J86" s="1023">
        <v>152</v>
      </c>
      <c r="K86" s="1023"/>
      <c r="L86" s="1023">
        <v>325118.44702999998</v>
      </c>
      <c r="M86" s="1023"/>
      <c r="N86" s="1023">
        <v>1873</v>
      </c>
      <c r="O86" s="1023"/>
      <c r="P86" s="1023">
        <v>4014192.08604</v>
      </c>
      <c r="Q86" s="1023"/>
      <c r="R86" s="1023">
        <v>3333</v>
      </c>
      <c r="S86" s="1023"/>
      <c r="T86" s="1023">
        <v>7115677.4162499998</v>
      </c>
    </row>
    <row r="87" spans="1:20" s="24" customFormat="1" ht="15" customHeight="1">
      <c r="A87" s="182" t="s">
        <v>978</v>
      </c>
      <c r="B87" s="1022">
        <v>2483980</v>
      </c>
      <c r="C87" s="1022" t="s">
        <v>979</v>
      </c>
      <c r="D87" s="1022">
        <v>6209950</v>
      </c>
      <c r="E87" s="192"/>
      <c r="F87" s="1023">
        <v>1513</v>
      </c>
      <c r="G87" s="1023"/>
      <c r="H87" s="1023">
        <v>5403021.8061300004</v>
      </c>
      <c r="I87" s="1023"/>
      <c r="J87" s="1023">
        <v>321</v>
      </c>
      <c r="K87" s="1023"/>
      <c r="L87" s="1023">
        <v>1242674.27244</v>
      </c>
      <c r="M87" s="1023"/>
      <c r="N87" s="1023">
        <v>3491</v>
      </c>
      <c r="O87" s="1023"/>
      <c r="P87" s="1023">
        <v>13484662.30841</v>
      </c>
      <c r="Q87" s="1023"/>
      <c r="R87" s="1023">
        <v>5325</v>
      </c>
      <c r="S87" s="1023"/>
      <c r="T87" s="1023">
        <v>20130358.386980001</v>
      </c>
    </row>
    <row r="88" spans="1:20" s="24" customFormat="1" ht="15" customHeight="1">
      <c r="A88" s="182" t="s">
        <v>978</v>
      </c>
      <c r="B88" s="1022">
        <v>6209950</v>
      </c>
      <c r="C88" s="1022" t="s">
        <v>979</v>
      </c>
      <c r="D88" s="1022">
        <v>12419900</v>
      </c>
      <c r="E88" s="192"/>
      <c r="F88" s="1023">
        <v>245</v>
      </c>
      <c r="G88" s="1023"/>
      <c r="H88" s="1023">
        <v>2033233.1786</v>
      </c>
      <c r="I88" s="1023"/>
      <c r="J88" s="1023">
        <v>120</v>
      </c>
      <c r="K88" s="1023"/>
      <c r="L88" s="1023">
        <v>1044570.5955599999</v>
      </c>
      <c r="M88" s="1023"/>
      <c r="N88" s="1023">
        <v>1487</v>
      </c>
      <c r="O88" s="1023"/>
      <c r="P88" s="1023">
        <v>12835398.32285</v>
      </c>
      <c r="Q88" s="1023"/>
      <c r="R88" s="1023">
        <v>1852</v>
      </c>
      <c r="S88" s="1023"/>
      <c r="T88" s="1023">
        <v>15913202.09701</v>
      </c>
    </row>
    <row r="89" spans="1:20" s="24" customFormat="1" ht="15" customHeight="1">
      <c r="A89" s="182" t="s">
        <v>978</v>
      </c>
      <c r="B89" s="1022">
        <v>12419900</v>
      </c>
      <c r="C89" s="1022" t="s">
        <v>979</v>
      </c>
      <c r="D89" s="624" t="s">
        <v>980</v>
      </c>
      <c r="E89" s="192"/>
      <c r="F89" s="1023">
        <v>96</v>
      </c>
      <c r="G89" s="1023"/>
      <c r="H89" s="1023">
        <v>2336928.2238000003</v>
      </c>
      <c r="I89" s="1023"/>
      <c r="J89" s="1023">
        <v>161</v>
      </c>
      <c r="K89" s="1023"/>
      <c r="L89" s="1023">
        <v>11018794.570700001</v>
      </c>
      <c r="M89" s="1023"/>
      <c r="N89" s="1023">
        <v>1694</v>
      </c>
      <c r="O89" s="1023"/>
      <c r="P89" s="1023">
        <v>96682404.808259994</v>
      </c>
      <c r="Q89" s="1023"/>
      <c r="R89" s="1023">
        <v>1951</v>
      </c>
      <c r="S89" s="1023"/>
      <c r="T89" s="1023">
        <v>110038127.60275999</v>
      </c>
    </row>
    <row r="90" spans="1:20" s="35" customFormat="1" ht="10.8" thickBot="1">
      <c r="A90" s="1025"/>
      <c r="B90" s="18"/>
      <c r="C90" s="18"/>
      <c r="D90" s="18"/>
      <c r="E90" s="18"/>
      <c r="F90" s="1023"/>
      <c r="G90" s="1023"/>
      <c r="H90" s="1023"/>
      <c r="I90" s="1023"/>
      <c r="J90" s="1023"/>
      <c r="K90" s="1023"/>
      <c r="L90" s="1023"/>
      <c r="M90" s="1023"/>
      <c r="N90" s="1023"/>
      <c r="O90" s="1023"/>
      <c r="P90" s="1023"/>
      <c r="Q90" s="1023"/>
      <c r="R90" s="1023"/>
      <c r="S90" s="1023"/>
      <c r="T90" s="1023"/>
    </row>
    <row r="91" spans="1:20" s="35" customFormat="1" ht="10.199999999999999">
      <c r="A91" s="1026" t="s">
        <v>981</v>
      </c>
      <c r="B91" s="1027"/>
      <c r="C91" s="1027"/>
      <c r="D91" s="1027"/>
      <c r="E91" s="1027"/>
      <c r="F91" s="1027"/>
      <c r="G91" s="1027"/>
      <c r="H91" s="1027"/>
      <c r="I91" s="1027"/>
      <c r="J91" s="1027"/>
      <c r="K91" s="1027"/>
      <c r="L91" s="1027"/>
      <c r="M91" s="1027"/>
      <c r="N91" s="1027"/>
      <c r="O91" s="1027"/>
      <c r="P91" s="1027"/>
      <c r="Q91" s="1027"/>
      <c r="R91" s="1027"/>
      <c r="S91" s="1027"/>
      <c r="T91" s="1027"/>
    </row>
    <row r="92" spans="1:20" ht="13.8">
      <c r="A92" s="1028"/>
      <c r="B92" s="1029"/>
      <c r="C92" s="1015"/>
      <c r="D92" s="1015"/>
      <c r="E92" s="1015"/>
      <c r="F92" s="1029"/>
      <c r="G92" s="1029"/>
      <c r="H92" s="1029"/>
      <c r="I92" s="1029"/>
      <c r="J92" s="1029"/>
      <c r="K92" s="1029"/>
      <c r="L92" s="1029"/>
      <c r="M92" s="1029"/>
      <c r="N92" s="1029"/>
      <c r="O92" s="1029"/>
      <c r="P92" s="1029"/>
      <c r="Q92" s="1029"/>
      <c r="R92" s="1029"/>
      <c r="S92" s="1029"/>
      <c r="T92" s="1029"/>
    </row>
    <row r="93" spans="1:20" ht="13.8">
      <c r="B93" s="1029"/>
      <c r="C93" s="1029"/>
      <c r="D93" s="1015"/>
      <c r="E93" s="1029"/>
      <c r="F93" s="1030"/>
      <c r="G93" s="1029"/>
      <c r="H93" s="1030"/>
      <c r="I93" s="1029"/>
      <c r="J93" s="1030"/>
      <c r="K93" s="1029"/>
      <c r="L93" s="1030"/>
      <c r="M93" s="1029"/>
      <c r="N93" s="1030"/>
      <c r="O93" s="1029"/>
      <c r="P93" s="1030"/>
      <c r="Q93" s="1029"/>
      <c r="R93" s="1030"/>
      <c r="S93" s="1029"/>
      <c r="T93" s="1030"/>
    </row>
    <row r="94" spans="1:20" ht="13.8">
      <c r="A94" s="1029"/>
      <c r="B94" s="1029"/>
      <c r="C94" s="1029"/>
      <c r="D94" s="1029"/>
      <c r="E94" s="1029"/>
      <c r="F94" s="1030"/>
      <c r="G94" s="1029"/>
      <c r="H94" s="1030"/>
      <c r="I94" s="1029"/>
      <c r="J94" s="1030"/>
      <c r="K94" s="1029"/>
      <c r="L94" s="1030"/>
      <c r="M94" s="1029"/>
      <c r="N94" s="1030"/>
      <c r="O94" s="1029"/>
      <c r="P94" s="1030"/>
      <c r="Q94" s="1029"/>
      <c r="R94" s="1030"/>
      <c r="S94" s="1029"/>
      <c r="T94" s="1030"/>
    </row>
    <row r="95" spans="1:20" ht="13.8">
      <c r="A95" s="1029"/>
      <c r="B95" s="1029"/>
      <c r="C95" s="1029"/>
      <c r="D95" s="1029"/>
      <c r="E95" s="1029"/>
      <c r="F95" s="1030"/>
      <c r="G95" s="1029"/>
      <c r="H95" s="1029"/>
      <c r="I95" s="1029"/>
      <c r="J95" s="1029"/>
      <c r="K95" s="1029"/>
      <c r="L95" s="1029"/>
      <c r="M95" s="1029"/>
      <c r="N95" s="1029"/>
      <c r="O95" s="1029"/>
      <c r="P95" s="1029"/>
      <c r="Q95" s="1029"/>
      <c r="R95" s="1029"/>
      <c r="S95" s="1029"/>
      <c r="T95" s="1029"/>
    </row>
    <row r="96" spans="1:20" ht="13.8">
      <c r="A96" s="1029"/>
      <c r="B96" s="1029"/>
      <c r="C96" s="1029"/>
      <c r="D96" s="1029"/>
      <c r="E96" s="1029"/>
      <c r="F96" s="1030"/>
      <c r="G96" s="1029"/>
      <c r="H96" s="1029"/>
      <c r="I96" s="1029"/>
      <c r="J96" s="1029"/>
      <c r="K96" s="1029"/>
      <c r="L96" s="1029"/>
      <c r="M96" s="1029"/>
      <c r="N96" s="1029"/>
      <c r="O96" s="1029"/>
      <c r="P96" s="1029"/>
      <c r="Q96" s="1029"/>
      <c r="R96" s="1029"/>
      <c r="S96" s="1029"/>
      <c r="T96" s="1029"/>
    </row>
    <row r="97" spans="1:20" ht="13.8">
      <c r="A97" s="1029"/>
      <c r="B97" s="1029"/>
      <c r="C97" s="1029"/>
      <c r="D97" s="1029"/>
      <c r="E97" s="1029"/>
      <c r="F97" s="1030"/>
      <c r="G97" s="1029"/>
      <c r="H97" s="1029"/>
      <c r="I97" s="1029"/>
      <c r="J97" s="1029"/>
      <c r="K97" s="1029"/>
      <c r="L97" s="1029"/>
      <c r="M97" s="1029"/>
      <c r="N97" s="1029"/>
      <c r="O97" s="1029"/>
      <c r="P97" s="1029"/>
      <c r="Q97" s="1029"/>
      <c r="R97" s="1029"/>
      <c r="S97" s="1029"/>
      <c r="T97" s="1029"/>
    </row>
    <row r="98" spans="1:20" ht="13.8">
      <c r="A98" s="1029"/>
      <c r="B98" s="1029"/>
      <c r="C98" s="1029"/>
      <c r="D98" s="1029"/>
      <c r="E98" s="1029"/>
      <c r="F98" s="1030"/>
      <c r="G98" s="1029"/>
      <c r="H98" s="1029"/>
      <c r="I98" s="1029"/>
      <c r="J98" s="1029"/>
      <c r="K98" s="1029"/>
      <c r="L98" s="1029"/>
      <c r="M98" s="1029"/>
      <c r="N98" s="1029"/>
      <c r="O98" s="1029"/>
      <c r="P98" s="1029"/>
      <c r="Q98" s="1029"/>
      <c r="R98" s="1029"/>
      <c r="S98" s="1029"/>
      <c r="T98" s="1029"/>
    </row>
    <row r="99" spans="1:20" ht="13.8">
      <c r="A99" s="1029"/>
      <c r="B99" s="1029"/>
      <c r="C99" s="1029"/>
      <c r="D99" s="1029"/>
      <c r="E99" s="1029"/>
      <c r="F99" s="1030"/>
      <c r="G99" s="1029"/>
      <c r="H99" s="1029"/>
      <c r="I99" s="1029"/>
      <c r="J99" s="1029"/>
      <c r="K99" s="1029"/>
      <c r="L99" s="1029"/>
      <c r="M99" s="1029"/>
      <c r="N99" s="1029"/>
      <c r="O99" s="1029"/>
      <c r="P99" s="1029"/>
      <c r="Q99" s="1029"/>
      <c r="R99" s="1029"/>
      <c r="S99" s="1029"/>
      <c r="T99" s="1029"/>
    </row>
    <row r="100" spans="1:20" ht="13.8">
      <c r="A100" s="1029"/>
      <c r="B100" s="1029"/>
      <c r="C100" s="1029"/>
      <c r="D100" s="1029"/>
      <c r="E100" s="1029"/>
      <c r="F100" s="1030"/>
      <c r="G100" s="1029"/>
      <c r="H100" s="1029"/>
      <c r="I100" s="1029"/>
      <c r="J100" s="1029"/>
      <c r="K100" s="1029"/>
      <c r="L100" s="1029"/>
      <c r="M100" s="1029"/>
      <c r="N100" s="1029"/>
      <c r="O100" s="1029"/>
      <c r="P100" s="1029"/>
      <c r="Q100" s="1029"/>
      <c r="R100" s="1029"/>
      <c r="S100" s="1029"/>
      <c r="T100" s="1029"/>
    </row>
    <row r="101" spans="1:20" ht="13.8">
      <c r="A101" s="1029"/>
      <c r="B101" s="1029"/>
      <c r="C101" s="1029"/>
      <c r="D101" s="1029"/>
      <c r="E101" s="1029"/>
      <c r="F101" s="1030"/>
      <c r="G101" s="1029"/>
      <c r="H101" s="1029"/>
      <c r="I101" s="1029"/>
      <c r="J101" s="1029"/>
      <c r="K101" s="1029"/>
      <c r="L101" s="1029"/>
      <c r="M101" s="1029"/>
      <c r="N101" s="1029"/>
      <c r="O101" s="1029"/>
      <c r="P101" s="1029"/>
      <c r="Q101" s="1029"/>
      <c r="R101" s="1029"/>
      <c r="S101" s="1029"/>
      <c r="T101" s="1029"/>
    </row>
    <row r="102" spans="1:20" ht="13.8">
      <c r="A102" s="1029"/>
      <c r="B102" s="1029"/>
      <c r="C102" s="1029"/>
      <c r="D102" s="1029"/>
      <c r="E102" s="1029"/>
      <c r="F102" s="1030"/>
      <c r="G102" s="1029"/>
      <c r="H102" s="1029"/>
      <c r="I102" s="1029"/>
      <c r="J102" s="1029"/>
      <c r="K102" s="1029"/>
      <c r="L102" s="1029"/>
      <c r="M102" s="1029"/>
      <c r="N102" s="1029"/>
      <c r="O102" s="1029"/>
      <c r="P102" s="1029"/>
      <c r="Q102" s="1029"/>
      <c r="R102" s="1029"/>
      <c r="S102" s="1029"/>
      <c r="T102" s="1029"/>
    </row>
    <row r="103" spans="1:20" ht="13.8">
      <c r="A103" s="1029"/>
      <c r="B103" s="1029"/>
      <c r="C103" s="1029"/>
      <c r="D103" s="1029"/>
      <c r="E103" s="1029"/>
      <c r="F103" s="1030"/>
      <c r="G103" s="1029"/>
      <c r="H103" s="1029"/>
      <c r="I103" s="1029"/>
      <c r="J103" s="1029"/>
      <c r="K103" s="1029"/>
      <c r="L103" s="1029"/>
      <c r="M103" s="1029"/>
      <c r="N103" s="1029"/>
      <c r="O103" s="1029"/>
      <c r="P103" s="1029"/>
      <c r="Q103" s="1029"/>
      <c r="R103" s="1029"/>
      <c r="S103" s="1029"/>
      <c r="T103" s="1029"/>
    </row>
    <row r="104" spans="1:20" ht="13.8">
      <c r="A104" s="1029"/>
      <c r="B104" s="1029"/>
      <c r="C104" s="1029"/>
      <c r="D104" s="1029"/>
      <c r="E104" s="1029"/>
      <c r="F104" s="1030"/>
      <c r="G104" s="1029"/>
      <c r="H104" s="1029"/>
      <c r="I104" s="1029"/>
      <c r="J104" s="1029"/>
      <c r="K104" s="1029"/>
      <c r="L104" s="1029"/>
      <c r="M104" s="1029"/>
      <c r="N104" s="1029"/>
      <c r="O104" s="1029"/>
      <c r="P104" s="1029"/>
      <c r="Q104" s="1029"/>
      <c r="R104" s="1029"/>
      <c r="S104" s="1029"/>
      <c r="T104" s="1029"/>
    </row>
    <row r="105" spans="1:20" ht="13.8">
      <c r="A105" s="1029"/>
      <c r="B105" s="1029"/>
      <c r="C105" s="1029"/>
      <c r="D105" s="1029"/>
      <c r="E105" s="1029"/>
      <c r="F105" s="1030"/>
      <c r="G105" s="1029"/>
      <c r="H105" s="1029"/>
      <c r="I105" s="1029"/>
      <c r="J105" s="1029"/>
      <c r="K105" s="1029"/>
      <c r="L105" s="1029"/>
      <c r="M105" s="1029"/>
      <c r="N105" s="1029"/>
      <c r="O105" s="1029"/>
      <c r="P105" s="1029"/>
      <c r="Q105" s="1029"/>
      <c r="R105" s="1029"/>
      <c r="S105" s="1029"/>
      <c r="T105" s="1029"/>
    </row>
    <row r="106" spans="1:20" ht="13.8">
      <c r="A106" s="1029"/>
      <c r="B106" s="1029"/>
      <c r="C106" s="1029"/>
      <c r="D106" s="1029"/>
      <c r="E106" s="1029"/>
      <c r="F106" s="1030"/>
      <c r="G106" s="1029"/>
      <c r="H106" s="1029"/>
      <c r="I106" s="1029"/>
      <c r="J106" s="1029"/>
      <c r="K106" s="1029"/>
      <c r="L106" s="1029"/>
      <c r="M106" s="1029"/>
      <c r="N106" s="1029"/>
      <c r="O106" s="1029"/>
      <c r="P106" s="1029"/>
      <c r="Q106" s="1029"/>
      <c r="R106" s="1029"/>
      <c r="S106" s="1029"/>
      <c r="T106" s="1029"/>
    </row>
    <row r="107" spans="1:20" ht="13.8">
      <c r="A107" s="1029"/>
      <c r="B107" s="1029"/>
      <c r="C107" s="1029"/>
      <c r="D107" s="1029"/>
      <c r="E107" s="1029"/>
      <c r="F107" s="1029"/>
      <c r="G107" s="1029"/>
      <c r="H107" s="1029"/>
      <c r="I107" s="1029"/>
      <c r="J107" s="1029"/>
      <c r="K107" s="1029"/>
      <c r="L107" s="1029"/>
      <c r="M107" s="1029"/>
      <c r="N107" s="1029"/>
      <c r="O107" s="1029"/>
      <c r="P107" s="1029"/>
      <c r="Q107" s="1029"/>
      <c r="R107" s="1029"/>
      <c r="S107" s="1029"/>
      <c r="T107" s="1029"/>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471C1FDF-3979-4091-8BF4-F22C2AD282FA}"/>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498A-3F3E-4FEC-823D-816F7E1898E0}">
  <dimension ref="A1:AA31"/>
  <sheetViews>
    <sheetView showGridLines="0" zoomScaleNormal="75" workbookViewId="0"/>
  </sheetViews>
  <sheetFormatPr baseColWidth="10" defaultColWidth="11.44140625" defaultRowHeight="13.2"/>
  <cols>
    <col min="1" max="1" width="35.5546875" style="7" customWidth="1"/>
    <col min="2" max="2" width="9.88671875" style="7" bestFit="1" customWidth="1"/>
    <col min="3" max="3" width="9.5546875" style="7" customWidth="1"/>
    <col min="4" max="4" width="0.88671875" style="7" customWidth="1"/>
    <col min="5" max="5" width="4.5546875" style="7" customWidth="1"/>
    <col min="6" max="6" width="9.5546875" style="7" customWidth="1"/>
    <col min="7" max="7" width="0.88671875" style="7" customWidth="1"/>
    <col min="8" max="8" width="4.5546875" style="7" customWidth="1"/>
    <col min="9" max="9" width="9.5546875" style="7" customWidth="1"/>
    <col min="10" max="10" width="0.88671875" style="7" customWidth="1"/>
    <col min="11" max="11" width="4.5546875" style="7" customWidth="1"/>
    <col min="12" max="12" width="9.5546875" style="7" customWidth="1"/>
    <col min="13" max="13" width="0.88671875" style="7" customWidth="1"/>
    <col min="14" max="14" width="5.44140625" style="7" bestFit="1" customWidth="1"/>
    <col min="15" max="15" width="9.5546875" style="7" customWidth="1"/>
    <col min="16" max="16" width="0.88671875" style="7" customWidth="1"/>
    <col min="17" max="17" width="4.5546875" style="7" customWidth="1"/>
    <col min="18" max="18" width="9.5546875" style="7" customWidth="1"/>
    <col min="19" max="19" width="0.88671875" style="7" customWidth="1"/>
    <col min="20" max="20" width="4.5546875" style="7" customWidth="1"/>
    <col min="21" max="21" width="9.5546875" style="7" customWidth="1"/>
    <col min="22" max="22" width="0.88671875" style="7" customWidth="1"/>
    <col min="23" max="23" width="5.44140625" style="7" bestFit="1" customWidth="1"/>
    <col min="24" max="24" width="9.5546875" style="7" customWidth="1"/>
    <col min="25" max="26" width="12" style="7" bestFit="1" customWidth="1"/>
    <col min="27" max="256" width="11.44140625" style="7"/>
    <col min="257" max="257" width="35.5546875" style="7" customWidth="1"/>
    <col min="258" max="258" width="9.88671875" style="7" bestFit="1" customWidth="1"/>
    <col min="259" max="259" width="9.5546875" style="7" customWidth="1"/>
    <col min="260" max="260" width="0.88671875" style="7" customWidth="1"/>
    <col min="261" max="261" width="4.5546875" style="7" customWidth="1"/>
    <col min="262" max="262" width="9.5546875" style="7" customWidth="1"/>
    <col min="263" max="263" width="0.88671875" style="7" customWidth="1"/>
    <col min="264" max="264" width="4.5546875" style="7" customWidth="1"/>
    <col min="265" max="265" width="9.5546875" style="7" customWidth="1"/>
    <col min="266" max="266" width="0.88671875" style="7" customWidth="1"/>
    <col min="267" max="267" width="4.5546875" style="7" customWidth="1"/>
    <col min="268" max="268" width="9.5546875" style="7" customWidth="1"/>
    <col min="269" max="269" width="0.88671875" style="7" customWidth="1"/>
    <col min="270" max="270" width="5.44140625" style="7" bestFit="1" customWidth="1"/>
    <col min="271" max="271" width="9.5546875" style="7" customWidth="1"/>
    <col min="272" max="272" width="0.88671875" style="7" customWidth="1"/>
    <col min="273" max="273" width="4.5546875" style="7" customWidth="1"/>
    <col min="274" max="274" width="9.5546875" style="7" customWidth="1"/>
    <col min="275" max="275" width="0.88671875" style="7" customWidth="1"/>
    <col min="276" max="276" width="4.5546875" style="7" customWidth="1"/>
    <col min="277" max="277" width="9.5546875" style="7" customWidth="1"/>
    <col min="278" max="278" width="0.88671875" style="7" customWidth="1"/>
    <col min="279" max="279" width="5.44140625" style="7" bestFit="1" customWidth="1"/>
    <col min="280" max="280" width="9.5546875" style="7" customWidth="1"/>
    <col min="281" max="282" width="12" style="7" bestFit="1" customWidth="1"/>
    <col min="283" max="512" width="11.44140625" style="7"/>
    <col min="513" max="513" width="35.5546875" style="7" customWidth="1"/>
    <col min="514" max="514" width="9.88671875" style="7" bestFit="1" customWidth="1"/>
    <col min="515" max="515" width="9.5546875" style="7" customWidth="1"/>
    <col min="516" max="516" width="0.88671875" style="7" customWidth="1"/>
    <col min="517" max="517" width="4.5546875" style="7" customWidth="1"/>
    <col min="518" max="518" width="9.5546875" style="7" customWidth="1"/>
    <col min="519" max="519" width="0.88671875" style="7" customWidth="1"/>
    <col min="520" max="520" width="4.5546875" style="7" customWidth="1"/>
    <col min="521" max="521" width="9.5546875" style="7" customWidth="1"/>
    <col min="522" max="522" width="0.88671875" style="7" customWidth="1"/>
    <col min="523" max="523" width="4.5546875" style="7" customWidth="1"/>
    <col min="524" max="524" width="9.5546875" style="7" customWidth="1"/>
    <col min="525" max="525" width="0.88671875" style="7" customWidth="1"/>
    <col min="526" max="526" width="5.44140625" style="7" bestFit="1" customWidth="1"/>
    <col min="527" max="527" width="9.5546875" style="7" customWidth="1"/>
    <col min="528" max="528" width="0.88671875" style="7" customWidth="1"/>
    <col min="529" max="529" width="4.5546875" style="7" customWidth="1"/>
    <col min="530" max="530" width="9.5546875" style="7" customWidth="1"/>
    <col min="531" max="531" width="0.88671875" style="7" customWidth="1"/>
    <col min="532" max="532" width="4.5546875" style="7" customWidth="1"/>
    <col min="533" max="533" width="9.5546875" style="7" customWidth="1"/>
    <col min="534" max="534" width="0.88671875" style="7" customWidth="1"/>
    <col min="535" max="535" width="5.44140625" style="7" bestFit="1" customWidth="1"/>
    <col min="536" max="536" width="9.5546875" style="7" customWidth="1"/>
    <col min="537" max="538" width="12" style="7" bestFit="1" customWidth="1"/>
    <col min="539" max="768" width="11.44140625" style="7"/>
    <col min="769" max="769" width="35.5546875" style="7" customWidth="1"/>
    <col min="770" max="770" width="9.88671875" style="7" bestFit="1" customWidth="1"/>
    <col min="771" max="771" width="9.5546875" style="7" customWidth="1"/>
    <col min="772" max="772" width="0.88671875" style="7" customWidth="1"/>
    <col min="773" max="773" width="4.5546875" style="7" customWidth="1"/>
    <col min="774" max="774" width="9.5546875" style="7" customWidth="1"/>
    <col min="775" max="775" width="0.88671875" style="7" customWidth="1"/>
    <col min="776" max="776" width="4.5546875" style="7" customWidth="1"/>
    <col min="777" max="777" width="9.5546875" style="7" customWidth="1"/>
    <col min="778" max="778" width="0.88671875" style="7" customWidth="1"/>
    <col min="779" max="779" width="4.5546875" style="7" customWidth="1"/>
    <col min="780" max="780" width="9.5546875" style="7" customWidth="1"/>
    <col min="781" max="781" width="0.88671875" style="7" customWidth="1"/>
    <col min="782" max="782" width="5.44140625" style="7" bestFit="1" customWidth="1"/>
    <col min="783" max="783" width="9.5546875" style="7" customWidth="1"/>
    <col min="784" max="784" width="0.88671875" style="7" customWidth="1"/>
    <col min="785" max="785" width="4.5546875" style="7" customWidth="1"/>
    <col min="786" max="786" width="9.5546875" style="7" customWidth="1"/>
    <col min="787" max="787" width="0.88671875" style="7" customWidth="1"/>
    <col min="788" max="788" width="4.5546875" style="7" customWidth="1"/>
    <col min="789" max="789" width="9.5546875" style="7" customWidth="1"/>
    <col min="790" max="790" width="0.88671875" style="7" customWidth="1"/>
    <col min="791" max="791" width="5.44140625" style="7" bestFit="1" customWidth="1"/>
    <col min="792" max="792" width="9.5546875" style="7" customWidth="1"/>
    <col min="793" max="794" width="12" style="7" bestFit="1" customWidth="1"/>
    <col min="795" max="1024" width="11.44140625" style="7"/>
    <col min="1025" max="1025" width="35.5546875" style="7" customWidth="1"/>
    <col min="1026" max="1026" width="9.88671875" style="7" bestFit="1" customWidth="1"/>
    <col min="1027" max="1027" width="9.5546875" style="7" customWidth="1"/>
    <col min="1028" max="1028" width="0.88671875" style="7" customWidth="1"/>
    <col min="1029" max="1029" width="4.5546875" style="7" customWidth="1"/>
    <col min="1030" max="1030" width="9.5546875" style="7" customWidth="1"/>
    <col min="1031" max="1031" width="0.88671875" style="7" customWidth="1"/>
    <col min="1032" max="1032" width="4.5546875" style="7" customWidth="1"/>
    <col min="1033" max="1033" width="9.5546875" style="7" customWidth="1"/>
    <col min="1034" max="1034" width="0.88671875" style="7" customWidth="1"/>
    <col min="1035" max="1035" width="4.5546875" style="7" customWidth="1"/>
    <col min="1036" max="1036" width="9.5546875" style="7" customWidth="1"/>
    <col min="1037" max="1037" width="0.88671875" style="7" customWidth="1"/>
    <col min="1038" max="1038" width="5.44140625" style="7" bestFit="1" customWidth="1"/>
    <col min="1039" max="1039" width="9.5546875" style="7" customWidth="1"/>
    <col min="1040" max="1040" width="0.88671875" style="7" customWidth="1"/>
    <col min="1041" max="1041" width="4.5546875" style="7" customWidth="1"/>
    <col min="1042" max="1042" width="9.5546875" style="7" customWidth="1"/>
    <col min="1043" max="1043" width="0.88671875" style="7" customWidth="1"/>
    <col min="1044" max="1044" width="4.5546875" style="7" customWidth="1"/>
    <col min="1045" max="1045" width="9.5546875" style="7" customWidth="1"/>
    <col min="1046" max="1046" width="0.88671875" style="7" customWidth="1"/>
    <col min="1047" max="1047" width="5.44140625" style="7" bestFit="1" customWidth="1"/>
    <col min="1048" max="1048" width="9.5546875" style="7" customWidth="1"/>
    <col min="1049" max="1050" width="12" style="7" bestFit="1" customWidth="1"/>
    <col min="1051" max="1280" width="11.44140625" style="7"/>
    <col min="1281" max="1281" width="35.5546875" style="7" customWidth="1"/>
    <col min="1282" max="1282" width="9.88671875" style="7" bestFit="1" customWidth="1"/>
    <col min="1283" max="1283" width="9.5546875" style="7" customWidth="1"/>
    <col min="1284" max="1284" width="0.88671875" style="7" customWidth="1"/>
    <col min="1285" max="1285" width="4.5546875" style="7" customWidth="1"/>
    <col min="1286" max="1286" width="9.5546875" style="7" customWidth="1"/>
    <col min="1287" max="1287" width="0.88671875" style="7" customWidth="1"/>
    <col min="1288" max="1288" width="4.5546875" style="7" customWidth="1"/>
    <col min="1289" max="1289" width="9.5546875" style="7" customWidth="1"/>
    <col min="1290" max="1290" width="0.88671875" style="7" customWidth="1"/>
    <col min="1291" max="1291" width="4.5546875" style="7" customWidth="1"/>
    <col min="1292" max="1292" width="9.5546875" style="7" customWidth="1"/>
    <col min="1293" max="1293" width="0.88671875" style="7" customWidth="1"/>
    <col min="1294" max="1294" width="5.44140625" style="7" bestFit="1" customWidth="1"/>
    <col min="1295" max="1295" width="9.5546875" style="7" customWidth="1"/>
    <col min="1296" max="1296" width="0.88671875" style="7" customWidth="1"/>
    <col min="1297" max="1297" width="4.5546875" style="7" customWidth="1"/>
    <col min="1298" max="1298" width="9.5546875" style="7" customWidth="1"/>
    <col min="1299" max="1299" width="0.88671875" style="7" customWidth="1"/>
    <col min="1300" max="1300" width="4.5546875" style="7" customWidth="1"/>
    <col min="1301" max="1301" width="9.5546875" style="7" customWidth="1"/>
    <col min="1302" max="1302" width="0.88671875" style="7" customWidth="1"/>
    <col min="1303" max="1303" width="5.44140625" style="7" bestFit="1" customWidth="1"/>
    <col min="1304" max="1304" width="9.5546875" style="7" customWidth="1"/>
    <col min="1305" max="1306" width="12" style="7" bestFit="1" customWidth="1"/>
    <col min="1307" max="1536" width="11.44140625" style="7"/>
    <col min="1537" max="1537" width="35.5546875" style="7" customWidth="1"/>
    <col min="1538" max="1538" width="9.88671875" style="7" bestFit="1" customWidth="1"/>
    <col min="1539" max="1539" width="9.5546875" style="7" customWidth="1"/>
    <col min="1540" max="1540" width="0.88671875" style="7" customWidth="1"/>
    <col min="1541" max="1541" width="4.5546875" style="7" customWidth="1"/>
    <col min="1542" max="1542" width="9.5546875" style="7" customWidth="1"/>
    <col min="1543" max="1543" width="0.88671875" style="7" customWidth="1"/>
    <col min="1544" max="1544" width="4.5546875" style="7" customWidth="1"/>
    <col min="1545" max="1545" width="9.5546875" style="7" customWidth="1"/>
    <col min="1546" max="1546" width="0.88671875" style="7" customWidth="1"/>
    <col min="1547" max="1547" width="4.5546875" style="7" customWidth="1"/>
    <col min="1548" max="1548" width="9.5546875" style="7" customWidth="1"/>
    <col min="1549" max="1549" width="0.88671875" style="7" customWidth="1"/>
    <col min="1550" max="1550" width="5.44140625" style="7" bestFit="1" customWidth="1"/>
    <col min="1551" max="1551" width="9.5546875" style="7" customWidth="1"/>
    <col min="1552" max="1552" width="0.88671875" style="7" customWidth="1"/>
    <col min="1553" max="1553" width="4.5546875" style="7" customWidth="1"/>
    <col min="1554" max="1554" width="9.5546875" style="7" customWidth="1"/>
    <col min="1555" max="1555" width="0.88671875" style="7" customWidth="1"/>
    <col min="1556" max="1556" width="4.5546875" style="7" customWidth="1"/>
    <col min="1557" max="1557" width="9.5546875" style="7" customWidth="1"/>
    <col min="1558" max="1558" width="0.88671875" style="7" customWidth="1"/>
    <col min="1559" max="1559" width="5.44140625" style="7" bestFit="1" customWidth="1"/>
    <col min="1560" max="1560" width="9.5546875" style="7" customWidth="1"/>
    <col min="1561" max="1562" width="12" style="7" bestFit="1" customWidth="1"/>
    <col min="1563" max="1792" width="11.44140625" style="7"/>
    <col min="1793" max="1793" width="35.5546875" style="7" customWidth="1"/>
    <col min="1794" max="1794" width="9.88671875" style="7" bestFit="1" customWidth="1"/>
    <col min="1795" max="1795" width="9.5546875" style="7" customWidth="1"/>
    <col min="1796" max="1796" width="0.88671875" style="7" customWidth="1"/>
    <col min="1797" max="1797" width="4.5546875" style="7" customWidth="1"/>
    <col min="1798" max="1798" width="9.5546875" style="7" customWidth="1"/>
    <col min="1799" max="1799" width="0.88671875" style="7" customWidth="1"/>
    <col min="1800" max="1800" width="4.5546875" style="7" customWidth="1"/>
    <col min="1801" max="1801" width="9.5546875" style="7" customWidth="1"/>
    <col min="1802" max="1802" width="0.88671875" style="7" customWidth="1"/>
    <col min="1803" max="1803" width="4.5546875" style="7" customWidth="1"/>
    <col min="1804" max="1804" width="9.5546875" style="7" customWidth="1"/>
    <col min="1805" max="1805" width="0.88671875" style="7" customWidth="1"/>
    <col min="1806" max="1806" width="5.44140625" style="7" bestFit="1" customWidth="1"/>
    <col min="1807" max="1807" width="9.5546875" style="7" customWidth="1"/>
    <col min="1808" max="1808" width="0.88671875" style="7" customWidth="1"/>
    <col min="1809" max="1809" width="4.5546875" style="7" customWidth="1"/>
    <col min="1810" max="1810" width="9.5546875" style="7" customWidth="1"/>
    <col min="1811" max="1811" width="0.88671875" style="7" customWidth="1"/>
    <col min="1812" max="1812" width="4.5546875" style="7" customWidth="1"/>
    <col min="1813" max="1813" width="9.5546875" style="7" customWidth="1"/>
    <col min="1814" max="1814" width="0.88671875" style="7" customWidth="1"/>
    <col min="1815" max="1815" width="5.44140625" style="7" bestFit="1" customWidth="1"/>
    <col min="1816" max="1816" width="9.5546875" style="7" customWidth="1"/>
    <col min="1817" max="1818" width="12" style="7" bestFit="1" customWidth="1"/>
    <col min="1819" max="2048" width="11.44140625" style="7"/>
    <col min="2049" max="2049" width="35.5546875" style="7" customWidth="1"/>
    <col min="2050" max="2050" width="9.88671875" style="7" bestFit="1" customWidth="1"/>
    <col min="2051" max="2051" width="9.5546875" style="7" customWidth="1"/>
    <col min="2052" max="2052" width="0.88671875" style="7" customWidth="1"/>
    <col min="2053" max="2053" width="4.5546875" style="7" customWidth="1"/>
    <col min="2054" max="2054" width="9.5546875" style="7" customWidth="1"/>
    <col min="2055" max="2055" width="0.88671875" style="7" customWidth="1"/>
    <col min="2056" max="2056" width="4.5546875" style="7" customWidth="1"/>
    <col min="2057" max="2057" width="9.5546875" style="7" customWidth="1"/>
    <col min="2058" max="2058" width="0.88671875" style="7" customWidth="1"/>
    <col min="2059" max="2059" width="4.5546875" style="7" customWidth="1"/>
    <col min="2060" max="2060" width="9.5546875" style="7" customWidth="1"/>
    <col min="2061" max="2061" width="0.88671875" style="7" customWidth="1"/>
    <col min="2062" max="2062" width="5.44140625" style="7" bestFit="1" customWidth="1"/>
    <col min="2063" max="2063" width="9.5546875" style="7" customWidth="1"/>
    <col min="2064" max="2064" width="0.88671875" style="7" customWidth="1"/>
    <col min="2065" max="2065" width="4.5546875" style="7" customWidth="1"/>
    <col min="2066" max="2066" width="9.5546875" style="7" customWidth="1"/>
    <col min="2067" max="2067" width="0.88671875" style="7" customWidth="1"/>
    <col min="2068" max="2068" width="4.5546875" style="7" customWidth="1"/>
    <col min="2069" max="2069" width="9.5546875" style="7" customWidth="1"/>
    <col min="2070" max="2070" width="0.88671875" style="7" customWidth="1"/>
    <col min="2071" max="2071" width="5.44140625" style="7" bestFit="1" customWidth="1"/>
    <col min="2072" max="2072" width="9.5546875" style="7" customWidth="1"/>
    <col min="2073" max="2074" width="12" style="7" bestFit="1" customWidth="1"/>
    <col min="2075" max="2304" width="11.44140625" style="7"/>
    <col min="2305" max="2305" width="35.5546875" style="7" customWidth="1"/>
    <col min="2306" max="2306" width="9.88671875" style="7" bestFit="1" customWidth="1"/>
    <col min="2307" max="2307" width="9.5546875" style="7" customWidth="1"/>
    <col min="2308" max="2308" width="0.88671875" style="7" customWidth="1"/>
    <col min="2309" max="2309" width="4.5546875" style="7" customWidth="1"/>
    <col min="2310" max="2310" width="9.5546875" style="7" customWidth="1"/>
    <col min="2311" max="2311" width="0.88671875" style="7" customWidth="1"/>
    <col min="2312" max="2312" width="4.5546875" style="7" customWidth="1"/>
    <col min="2313" max="2313" width="9.5546875" style="7" customWidth="1"/>
    <col min="2314" max="2314" width="0.88671875" style="7" customWidth="1"/>
    <col min="2315" max="2315" width="4.5546875" style="7" customWidth="1"/>
    <col min="2316" max="2316" width="9.5546875" style="7" customWidth="1"/>
    <col min="2317" max="2317" width="0.88671875" style="7" customWidth="1"/>
    <col min="2318" max="2318" width="5.44140625" style="7" bestFit="1" customWidth="1"/>
    <col min="2319" max="2319" width="9.5546875" style="7" customWidth="1"/>
    <col min="2320" max="2320" width="0.88671875" style="7" customWidth="1"/>
    <col min="2321" max="2321" width="4.5546875" style="7" customWidth="1"/>
    <col min="2322" max="2322" width="9.5546875" style="7" customWidth="1"/>
    <col min="2323" max="2323" width="0.88671875" style="7" customWidth="1"/>
    <col min="2324" max="2324" width="4.5546875" style="7" customWidth="1"/>
    <col min="2325" max="2325" width="9.5546875" style="7" customWidth="1"/>
    <col min="2326" max="2326" width="0.88671875" style="7" customWidth="1"/>
    <col min="2327" max="2327" width="5.44140625" style="7" bestFit="1" customWidth="1"/>
    <col min="2328" max="2328" width="9.5546875" style="7" customWidth="1"/>
    <col min="2329" max="2330" width="12" style="7" bestFit="1" customWidth="1"/>
    <col min="2331" max="2560" width="11.44140625" style="7"/>
    <col min="2561" max="2561" width="35.5546875" style="7" customWidth="1"/>
    <col min="2562" max="2562" width="9.88671875" style="7" bestFit="1" customWidth="1"/>
    <col min="2563" max="2563" width="9.5546875" style="7" customWidth="1"/>
    <col min="2564" max="2564" width="0.88671875" style="7" customWidth="1"/>
    <col min="2565" max="2565" width="4.5546875" style="7" customWidth="1"/>
    <col min="2566" max="2566" width="9.5546875" style="7" customWidth="1"/>
    <col min="2567" max="2567" width="0.88671875" style="7" customWidth="1"/>
    <col min="2568" max="2568" width="4.5546875" style="7" customWidth="1"/>
    <col min="2569" max="2569" width="9.5546875" style="7" customWidth="1"/>
    <col min="2570" max="2570" width="0.88671875" style="7" customWidth="1"/>
    <col min="2571" max="2571" width="4.5546875" style="7" customWidth="1"/>
    <col min="2572" max="2572" width="9.5546875" style="7" customWidth="1"/>
    <col min="2573" max="2573" width="0.88671875" style="7" customWidth="1"/>
    <col min="2574" max="2574" width="5.44140625" style="7" bestFit="1" customWidth="1"/>
    <col min="2575" max="2575" width="9.5546875" style="7" customWidth="1"/>
    <col min="2576" max="2576" width="0.88671875" style="7" customWidth="1"/>
    <col min="2577" max="2577" width="4.5546875" style="7" customWidth="1"/>
    <col min="2578" max="2578" width="9.5546875" style="7" customWidth="1"/>
    <col min="2579" max="2579" width="0.88671875" style="7" customWidth="1"/>
    <col min="2580" max="2580" width="4.5546875" style="7" customWidth="1"/>
    <col min="2581" max="2581" width="9.5546875" style="7" customWidth="1"/>
    <col min="2582" max="2582" width="0.88671875" style="7" customWidth="1"/>
    <col min="2583" max="2583" width="5.44140625" style="7" bestFit="1" customWidth="1"/>
    <col min="2584" max="2584" width="9.5546875" style="7" customWidth="1"/>
    <col min="2585" max="2586" width="12" style="7" bestFit="1" customWidth="1"/>
    <col min="2587" max="2816" width="11.44140625" style="7"/>
    <col min="2817" max="2817" width="35.5546875" style="7" customWidth="1"/>
    <col min="2818" max="2818" width="9.88671875" style="7" bestFit="1" customWidth="1"/>
    <col min="2819" max="2819" width="9.5546875" style="7" customWidth="1"/>
    <col min="2820" max="2820" width="0.88671875" style="7" customWidth="1"/>
    <col min="2821" max="2821" width="4.5546875" style="7" customWidth="1"/>
    <col min="2822" max="2822" width="9.5546875" style="7" customWidth="1"/>
    <col min="2823" max="2823" width="0.88671875" style="7" customWidth="1"/>
    <col min="2824" max="2824" width="4.5546875" style="7" customWidth="1"/>
    <col min="2825" max="2825" width="9.5546875" style="7" customWidth="1"/>
    <col min="2826" max="2826" width="0.88671875" style="7" customWidth="1"/>
    <col min="2827" max="2827" width="4.5546875" style="7" customWidth="1"/>
    <col min="2828" max="2828" width="9.5546875" style="7" customWidth="1"/>
    <col min="2829" max="2829" width="0.88671875" style="7" customWidth="1"/>
    <col min="2830" max="2830" width="5.44140625" style="7" bestFit="1" customWidth="1"/>
    <col min="2831" max="2831" width="9.5546875" style="7" customWidth="1"/>
    <col min="2832" max="2832" width="0.88671875" style="7" customWidth="1"/>
    <col min="2833" max="2833" width="4.5546875" style="7" customWidth="1"/>
    <col min="2834" max="2834" width="9.5546875" style="7" customWidth="1"/>
    <col min="2835" max="2835" width="0.88671875" style="7" customWidth="1"/>
    <col min="2836" max="2836" width="4.5546875" style="7" customWidth="1"/>
    <col min="2837" max="2837" width="9.5546875" style="7" customWidth="1"/>
    <col min="2838" max="2838" width="0.88671875" style="7" customWidth="1"/>
    <col min="2839" max="2839" width="5.44140625" style="7" bestFit="1" customWidth="1"/>
    <col min="2840" max="2840" width="9.5546875" style="7" customWidth="1"/>
    <col min="2841" max="2842" width="12" style="7" bestFit="1" customWidth="1"/>
    <col min="2843" max="3072" width="11.44140625" style="7"/>
    <col min="3073" max="3073" width="35.5546875" style="7" customWidth="1"/>
    <col min="3074" max="3074" width="9.88671875" style="7" bestFit="1" customWidth="1"/>
    <col min="3075" max="3075" width="9.5546875" style="7" customWidth="1"/>
    <col min="3076" max="3076" width="0.88671875" style="7" customWidth="1"/>
    <col min="3077" max="3077" width="4.5546875" style="7" customWidth="1"/>
    <col min="3078" max="3078" width="9.5546875" style="7" customWidth="1"/>
    <col min="3079" max="3079" width="0.88671875" style="7" customWidth="1"/>
    <col min="3080" max="3080" width="4.5546875" style="7" customWidth="1"/>
    <col min="3081" max="3081" width="9.5546875" style="7" customWidth="1"/>
    <col min="3082" max="3082" width="0.88671875" style="7" customWidth="1"/>
    <col min="3083" max="3083" width="4.5546875" style="7" customWidth="1"/>
    <col min="3084" max="3084" width="9.5546875" style="7" customWidth="1"/>
    <col min="3085" max="3085" width="0.88671875" style="7" customWidth="1"/>
    <col min="3086" max="3086" width="5.44140625" style="7" bestFit="1" customWidth="1"/>
    <col min="3087" max="3087" width="9.5546875" style="7" customWidth="1"/>
    <col min="3088" max="3088" width="0.88671875" style="7" customWidth="1"/>
    <col min="3089" max="3089" width="4.5546875" style="7" customWidth="1"/>
    <col min="3090" max="3090" width="9.5546875" style="7" customWidth="1"/>
    <col min="3091" max="3091" width="0.88671875" style="7" customWidth="1"/>
    <col min="3092" max="3092" width="4.5546875" style="7" customWidth="1"/>
    <col min="3093" max="3093" width="9.5546875" style="7" customWidth="1"/>
    <col min="3094" max="3094" width="0.88671875" style="7" customWidth="1"/>
    <col min="3095" max="3095" width="5.44140625" style="7" bestFit="1" customWidth="1"/>
    <col min="3096" max="3096" width="9.5546875" style="7" customWidth="1"/>
    <col min="3097" max="3098" width="12" style="7" bestFit="1" customWidth="1"/>
    <col min="3099" max="3328" width="11.44140625" style="7"/>
    <col min="3329" max="3329" width="35.5546875" style="7" customWidth="1"/>
    <col min="3330" max="3330" width="9.88671875" style="7" bestFit="1" customWidth="1"/>
    <col min="3331" max="3331" width="9.5546875" style="7" customWidth="1"/>
    <col min="3332" max="3332" width="0.88671875" style="7" customWidth="1"/>
    <col min="3333" max="3333" width="4.5546875" style="7" customWidth="1"/>
    <col min="3334" max="3334" width="9.5546875" style="7" customWidth="1"/>
    <col min="3335" max="3335" width="0.88671875" style="7" customWidth="1"/>
    <col min="3336" max="3336" width="4.5546875" style="7" customWidth="1"/>
    <col min="3337" max="3337" width="9.5546875" style="7" customWidth="1"/>
    <col min="3338" max="3338" width="0.88671875" style="7" customWidth="1"/>
    <col min="3339" max="3339" width="4.5546875" style="7" customWidth="1"/>
    <col min="3340" max="3340" width="9.5546875" style="7" customWidth="1"/>
    <col min="3341" max="3341" width="0.88671875" style="7" customWidth="1"/>
    <col min="3342" max="3342" width="5.44140625" style="7" bestFit="1" customWidth="1"/>
    <col min="3343" max="3343" width="9.5546875" style="7" customWidth="1"/>
    <col min="3344" max="3344" width="0.88671875" style="7" customWidth="1"/>
    <col min="3345" max="3345" width="4.5546875" style="7" customWidth="1"/>
    <col min="3346" max="3346" width="9.5546875" style="7" customWidth="1"/>
    <col min="3347" max="3347" width="0.88671875" style="7" customWidth="1"/>
    <col min="3348" max="3348" width="4.5546875" style="7" customWidth="1"/>
    <col min="3349" max="3349" width="9.5546875" style="7" customWidth="1"/>
    <col min="3350" max="3350" width="0.88671875" style="7" customWidth="1"/>
    <col min="3351" max="3351" width="5.44140625" style="7" bestFit="1" customWidth="1"/>
    <col min="3352" max="3352" width="9.5546875" style="7" customWidth="1"/>
    <col min="3353" max="3354" width="12" style="7" bestFit="1" customWidth="1"/>
    <col min="3355" max="3584" width="11.44140625" style="7"/>
    <col min="3585" max="3585" width="35.5546875" style="7" customWidth="1"/>
    <col min="3586" max="3586" width="9.88671875" style="7" bestFit="1" customWidth="1"/>
    <col min="3587" max="3587" width="9.5546875" style="7" customWidth="1"/>
    <col min="3588" max="3588" width="0.88671875" style="7" customWidth="1"/>
    <col min="3589" max="3589" width="4.5546875" style="7" customWidth="1"/>
    <col min="3590" max="3590" width="9.5546875" style="7" customWidth="1"/>
    <col min="3591" max="3591" width="0.88671875" style="7" customWidth="1"/>
    <col min="3592" max="3592" width="4.5546875" style="7" customWidth="1"/>
    <col min="3593" max="3593" width="9.5546875" style="7" customWidth="1"/>
    <col min="3594" max="3594" width="0.88671875" style="7" customWidth="1"/>
    <col min="3595" max="3595" width="4.5546875" style="7" customWidth="1"/>
    <col min="3596" max="3596" width="9.5546875" style="7" customWidth="1"/>
    <col min="3597" max="3597" width="0.88671875" style="7" customWidth="1"/>
    <col min="3598" max="3598" width="5.44140625" style="7" bestFit="1" customWidth="1"/>
    <col min="3599" max="3599" width="9.5546875" style="7" customWidth="1"/>
    <col min="3600" max="3600" width="0.88671875" style="7" customWidth="1"/>
    <col min="3601" max="3601" width="4.5546875" style="7" customWidth="1"/>
    <col min="3602" max="3602" width="9.5546875" style="7" customWidth="1"/>
    <col min="3603" max="3603" width="0.88671875" style="7" customWidth="1"/>
    <col min="3604" max="3604" width="4.5546875" style="7" customWidth="1"/>
    <col min="3605" max="3605" width="9.5546875" style="7" customWidth="1"/>
    <col min="3606" max="3606" width="0.88671875" style="7" customWidth="1"/>
    <col min="3607" max="3607" width="5.44140625" style="7" bestFit="1" customWidth="1"/>
    <col min="3608" max="3608" width="9.5546875" style="7" customWidth="1"/>
    <col min="3609" max="3610" width="12" style="7" bestFit="1" customWidth="1"/>
    <col min="3611" max="3840" width="11.44140625" style="7"/>
    <col min="3841" max="3841" width="35.5546875" style="7" customWidth="1"/>
    <col min="3842" max="3842" width="9.88671875" style="7" bestFit="1" customWidth="1"/>
    <col min="3843" max="3843" width="9.5546875" style="7" customWidth="1"/>
    <col min="3844" max="3844" width="0.88671875" style="7" customWidth="1"/>
    <col min="3845" max="3845" width="4.5546875" style="7" customWidth="1"/>
    <col min="3846" max="3846" width="9.5546875" style="7" customWidth="1"/>
    <col min="3847" max="3847" width="0.88671875" style="7" customWidth="1"/>
    <col min="3848" max="3848" width="4.5546875" style="7" customWidth="1"/>
    <col min="3849" max="3849" width="9.5546875" style="7" customWidth="1"/>
    <col min="3850" max="3850" width="0.88671875" style="7" customWidth="1"/>
    <col min="3851" max="3851" width="4.5546875" style="7" customWidth="1"/>
    <col min="3852" max="3852" width="9.5546875" style="7" customWidth="1"/>
    <col min="3853" max="3853" width="0.88671875" style="7" customWidth="1"/>
    <col min="3854" max="3854" width="5.44140625" style="7" bestFit="1" customWidth="1"/>
    <col min="3855" max="3855" width="9.5546875" style="7" customWidth="1"/>
    <col min="3856" max="3856" width="0.88671875" style="7" customWidth="1"/>
    <col min="3857" max="3857" width="4.5546875" style="7" customWidth="1"/>
    <col min="3858" max="3858" width="9.5546875" style="7" customWidth="1"/>
    <col min="3859" max="3859" width="0.88671875" style="7" customWidth="1"/>
    <col min="3860" max="3860" width="4.5546875" style="7" customWidth="1"/>
    <col min="3861" max="3861" width="9.5546875" style="7" customWidth="1"/>
    <col min="3862" max="3862" width="0.88671875" style="7" customWidth="1"/>
    <col min="3863" max="3863" width="5.44140625" style="7" bestFit="1" customWidth="1"/>
    <col min="3864" max="3864" width="9.5546875" style="7" customWidth="1"/>
    <col min="3865" max="3866" width="12" style="7" bestFit="1" customWidth="1"/>
    <col min="3867" max="4096" width="11.44140625" style="7"/>
    <col min="4097" max="4097" width="35.5546875" style="7" customWidth="1"/>
    <col min="4098" max="4098" width="9.88671875" style="7" bestFit="1" customWidth="1"/>
    <col min="4099" max="4099" width="9.5546875" style="7" customWidth="1"/>
    <col min="4100" max="4100" width="0.88671875" style="7" customWidth="1"/>
    <col min="4101" max="4101" width="4.5546875" style="7" customWidth="1"/>
    <col min="4102" max="4102" width="9.5546875" style="7" customWidth="1"/>
    <col min="4103" max="4103" width="0.88671875" style="7" customWidth="1"/>
    <col min="4104" max="4104" width="4.5546875" style="7" customWidth="1"/>
    <col min="4105" max="4105" width="9.5546875" style="7" customWidth="1"/>
    <col min="4106" max="4106" width="0.88671875" style="7" customWidth="1"/>
    <col min="4107" max="4107" width="4.5546875" style="7" customWidth="1"/>
    <col min="4108" max="4108" width="9.5546875" style="7" customWidth="1"/>
    <col min="4109" max="4109" width="0.88671875" style="7" customWidth="1"/>
    <col min="4110" max="4110" width="5.44140625" style="7" bestFit="1" customWidth="1"/>
    <col min="4111" max="4111" width="9.5546875" style="7" customWidth="1"/>
    <col min="4112" max="4112" width="0.88671875" style="7" customWidth="1"/>
    <col min="4113" max="4113" width="4.5546875" style="7" customWidth="1"/>
    <col min="4114" max="4114" width="9.5546875" style="7" customWidth="1"/>
    <col min="4115" max="4115" width="0.88671875" style="7" customWidth="1"/>
    <col min="4116" max="4116" width="4.5546875" style="7" customWidth="1"/>
    <col min="4117" max="4117" width="9.5546875" style="7" customWidth="1"/>
    <col min="4118" max="4118" width="0.88671875" style="7" customWidth="1"/>
    <col min="4119" max="4119" width="5.44140625" style="7" bestFit="1" customWidth="1"/>
    <col min="4120" max="4120" width="9.5546875" style="7" customWidth="1"/>
    <col min="4121" max="4122" width="12" style="7" bestFit="1" customWidth="1"/>
    <col min="4123" max="4352" width="11.44140625" style="7"/>
    <col min="4353" max="4353" width="35.5546875" style="7" customWidth="1"/>
    <col min="4354" max="4354" width="9.88671875" style="7" bestFit="1" customWidth="1"/>
    <col min="4355" max="4355" width="9.5546875" style="7" customWidth="1"/>
    <col min="4356" max="4356" width="0.88671875" style="7" customWidth="1"/>
    <col min="4357" max="4357" width="4.5546875" style="7" customWidth="1"/>
    <col min="4358" max="4358" width="9.5546875" style="7" customWidth="1"/>
    <col min="4359" max="4359" width="0.88671875" style="7" customWidth="1"/>
    <col min="4360" max="4360" width="4.5546875" style="7" customWidth="1"/>
    <col min="4361" max="4361" width="9.5546875" style="7" customWidth="1"/>
    <col min="4362" max="4362" width="0.88671875" style="7" customWidth="1"/>
    <col min="4363" max="4363" width="4.5546875" style="7" customWidth="1"/>
    <col min="4364" max="4364" width="9.5546875" style="7" customWidth="1"/>
    <col min="4365" max="4365" width="0.88671875" style="7" customWidth="1"/>
    <col min="4366" max="4366" width="5.44140625" style="7" bestFit="1" customWidth="1"/>
    <col min="4367" max="4367" width="9.5546875" style="7" customWidth="1"/>
    <col min="4368" max="4368" width="0.88671875" style="7" customWidth="1"/>
    <col min="4369" max="4369" width="4.5546875" style="7" customWidth="1"/>
    <col min="4370" max="4370" width="9.5546875" style="7" customWidth="1"/>
    <col min="4371" max="4371" width="0.88671875" style="7" customWidth="1"/>
    <col min="4372" max="4372" width="4.5546875" style="7" customWidth="1"/>
    <col min="4373" max="4373" width="9.5546875" style="7" customWidth="1"/>
    <col min="4374" max="4374" width="0.88671875" style="7" customWidth="1"/>
    <col min="4375" max="4375" width="5.44140625" style="7" bestFit="1" customWidth="1"/>
    <col min="4376" max="4376" width="9.5546875" style="7" customWidth="1"/>
    <col min="4377" max="4378" width="12" style="7" bestFit="1" customWidth="1"/>
    <col min="4379" max="4608" width="11.44140625" style="7"/>
    <col min="4609" max="4609" width="35.5546875" style="7" customWidth="1"/>
    <col min="4610" max="4610" width="9.88671875" style="7" bestFit="1" customWidth="1"/>
    <col min="4611" max="4611" width="9.5546875" style="7" customWidth="1"/>
    <col min="4612" max="4612" width="0.88671875" style="7" customWidth="1"/>
    <col min="4613" max="4613" width="4.5546875" style="7" customWidth="1"/>
    <col min="4614" max="4614" width="9.5546875" style="7" customWidth="1"/>
    <col min="4615" max="4615" width="0.88671875" style="7" customWidth="1"/>
    <col min="4616" max="4616" width="4.5546875" style="7" customWidth="1"/>
    <col min="4617" max="4617" width="9.5546875" style="7" customWidth="1"/>
    <col min="4618" max="4618" width="0.88671875" style="7" customWidth="1"/>
    <col min="4619" max="4619" width="4.5546875" style="7" customWidth="1"/>
    <col min="4620" max="4620" width="9.5546875" style="7" customWidth="1"/>
    <col min="4621" max="4621" width="0.88671875" style="7" customWidth="1"/>
    <col min="4622" max="4622" width="5.44140625" style="7" bestFit="1" customWidth="1"/>
    <col min="4623" max="4623" width="9.5546875" style="7" customWidth="1"/>
    <col min="4624" max="4624" width="0.88671875" style="7" customWidth="1"/>
    <col min="4625" max="4625" width="4.5546875" style="7" customWidth="1"/>
    <col min="4626" max="4626" width="9.5546875" style="7" customWidth="1"/>
    <col min="4627" max="4627" width="0.88671875" style="7" customWidth="1"/>
    <col min="4628" max="4628" width="4.5546875" style="7" customWidth="1"/>
    <col min="4629" max="4629" width="9.5546875" style="7" customWidth="1"/>
    <col min="4630" max="4630" width="0.88671875" style="7" customWidth="1"/>
    <col min="4631" max="4631" width="5.44140625" style="7" bestFit="1" customWidth="1"/>
    <col min="4632" max="4632" width="9.5546875" style="7" customWidth="1"/>
    <col min="4633" max="4634" width="12" style="7" bestFit="1" customWidth="1"/>
    <col min="4635" max="4864" width="11.44140625" style="7"/>
    <col min="4865" max="4865" width="35.5546875" style="7" customWidth="1"/>
    <col min="4866" max="4866" width="9.88671875" style="7" bestFit="1" customWidth="1"/>
    <col min="4867" max="4867" width="9.5546875" style="7" customWidth="1"/>
    <col min="4868" max="4868" width="0.88671875" style="7" customWidth="1"/>
    <col min="4869" max="4869" width="4.5546875" style="7" customWidth="1"/>
    <col min="4870" max="4870" width="9.5546875" style="7" customWidth="1"/>
    <col min="4871" max="4871" width="0.88671875" style="7" customWidth="1"/>
    <col min="4872" max="4872" width="4.5546875" style="7" customWidth="1"/>
    <col min="4873" max="4873" width="9.5546875" style="7" customWidth="1"/>
    <col min="4874" max="4874" width="0.88671875" style="7" customWidth="1"/>
    <col min="4875" max="4875" width="4.5546875" style="7" customWidth="1"/>
    <col min="4876" max="4876" width="9.5546875" style="7" customWidth="1"/>
    <col min="4877" max="4877" width="0.88671875" style="7" customWidth="1"/>
    <col min="4878" max="4878" width="5.44140625" style="7" bestFit="1" customWidth="1"/>
    <col min="4879" max="4879" width="9.5546875" style="7" customWidth="1"/>
    <col min="4880" max="4880" width="0.88671875" style="7" customWidth="1"/>
    <col min="4881" max="4881" width="4.5546875" style="7" customWidth="1"/>
    <col min="4882" max="4882" width="9.5546875" style="7" customWidth="1"/>
    <col min="4883" max="4883" width="0.88671875" style="7" customWidth="1"/>
    <col min="4884" max="4884" width="4.5546875" style="7" customWidth="1"/>
    <col min="4885" max="4885" width="9.5546875" style="7" customWidth="1"/>
    <col min="4886" max="4886" width="0.88671875" style="7" customWidth="1"/>
    <col min="4887" max="4887" width="5.44140625" style="7" bestFit="1" customWidth="1"/>
    <col min="4888" max="4888" width="9.5546875" style="7" customWidth="1"/>
    <col min="4889" max="4890" width="12" style="7" bestFit="1" customWidth="1"/>
    <col min="4891" max="5120" width="11.44140625" style="7"/>
    <col min="5121" max="5121" width="35.5546875" style="7" customWidth="1"/>
    <col min="5122" max="5122" width="9.88671875" style="7" bestFit="1" customWidth="1"/>
    <col min="5123" max="5123" width="9.5546875" style="7" customWidth="1"/>
    <col min="5124" max="5124" width="0.88671875" style="7" customWidth="1"/>
    <col min="5125" max="5125" width="4.5546875" style="7" customWidth="1"/>
    <col min="5126" max="5126" width="9.5546875" style="7" customWidth="1"/>
    <col min="5127" max="5127" width="0.88671875" style="7" customWidth="1"/>
    <col min="5128" max="5128" width="4.5546875" style="7" customWidth="1"/>
    <col min="5129" max="5129" width="9.5546875" style="7" customWidth="1"/>
    <col min="5130" max="5130" width="0.88671875" style="7" customWidth="1"/>
    <col min="5131" max="5131" width="4.5546875" style="7" customWidth="1"/>
    <col min="5132" max="5132" width="9.5546875" style="7" customWidth="1"/>
    <col min="5133" max="5133" width="0.88671875" style="7" customWidth="1"/>
    <col min="5134" max="5134" width="5.44140625" style="7" bestFit="1" customWidth="1"/>
    <col min="5135" max="5135" width="9.5546875" style="7" customWidth="1"/>
    <col min="5136" max="5136" width="0.88671875" style="7" customWidth="1"/>
    <col min="5137" max="5137" width="4.5546875" style="7" customWidth="1"/>
    <col min="5138" max="5138" width="9.5546875" style="7" customWidth="1"/>
    <col min="5139" max="5139" width="0.88671875" style="7" customWidth="1"/>
    <col min="5140" max="5140" width="4.5546875" style="7" customWidth="1"/>
    <col min="5141" max="5141" width="9.5546875" style="7" customWidth="1"/>
    <col min="5142" max="5142" width="0.88671875" style="7" customWidth="1"/>
    <col min="5143" max="5143" width="5.44140625" style="7" bestFit="1" customWidth="1"/>
    <col min="5144" max="5144" width="9.5546875" style="7" customWidth="1"/>
    <col min="5145" max="5146" width="12" style="7" bestFit="1" customWidth="1"/>
    <col min="5147" max="5376" width="11.44140625" style="7"/>
    <col min="5377" max="5377" width="35.5546875" style="7" customWidth="1"/>
    <col min="5378" max="5378" width="9.88671875" style="7" bestFit="1" customWidth="1"/>
    <col min="5379" max="5379" width="9.5546875" style="7" customWidth="1"/>
    <col min="5380" max="5380" width="0.88671875" style="7" customWidth="1"/>
    <col min="5381" max="5381" width="4.5546875" style="7" customWidth="1"/>
    <col min="5382" max="5382" width="9.5546875" style="7" customWidth="1"/>
    <col min="5383" max="5383" width="0.88671875" style="7" customWidth="1"/>
    <col min="5384" max="5384" width="4.5546875" style="7" customWidth="1"/>
    <col min="5385" max="5385" width="9.5546875" style="7" customWidth="1"/>
    <col min="5386" max="5386" width="0.88671875" style="7" customWidth="1"/>
    <col min="5387" max="5387" width="4.5546875" style="7" customWidth="1"/>
    <col min="5388" max="5388" width="9.5546875" style="7" customWidth="1"/>
    <col min="5389" max="5389" width="0.88671875" style="7" customWidth="1"/>
    <col min="5390" max="5390" width="5.44140625" style="7" bestFit="1" customWidth="1"/>
    <col min="5391" max="5391" width="9.5546875" style="7" customWidth="1"/>
    <col min="5392" max="5392" width="0.88671875" style="7" customWidth="1"/>
    <col min="5393" max="5393" width="4.5546875" style="7" customWidth="1"/>
    <col min="5394" max="5394" width="9.5546875" style="7" customWidth="1"/>
    <col min="5395" max="5395" width="0.88671875" style="7" customWidth="1"/>
    <col min="5396" max="5396" width="4.5546875" style="7" customWidth="1"/>
    <col min="5397" max="5397" width="9.5546875" style="7" customWidth="1"/>
    <col min="5398" max="5398" width="0.88671875" style="7" customWidth="1"/>
    <col min="5399" max="5399" width="5.44140625" style="7" bestFit="1" customWidth="1"/>
    <col min="5400" max="5400" width="9.5546875" style="7" customWidth="1"/>
    <col min="5401" max="5402" width="12" style="7" bestFit="1" customWidth="1"/>
    <col min="5403" max="5632" width="11.44140625" style="7"/>
    <col min="5633" max="5633" width="35.5546875" style="7" customWidth="1"/>
    <col min="5634" max="5634" width="9.88671875" style="7" bestFit="1" customWidth="1"/>
    <col min="5635" max="5635" width="9.5546875" style="7" customWidth="1"/>
    <col min="5636" max="5636" width="0.88671875" style="7" customWidth="1"/>
    <col min="5637" max="5637" width="4.5546875" style="7" customWidth="1"/>
    <col min="5638" max="5638" width="9.5546875" style="7" customWidth="1"/>
    <col min="5639" max="5639" width="0.88671875" style="7" customWidth="1"/>
    <col min="5640" max="5640" width="4.5546875" style="7" customWidth="1"/>
    <col min="5641" max="5641" width="9.5546875" style="7" customWidth="1"/>
    <col min="5642" max="5642" width="0.88671875" style="7" customWidth="1"/>
    <col min="5643" max="5643" width="4.5546875" style="7" customWidth="1"/>
    <col min="5644" max="5644" width="9.5546875" style="7" customWidth="1"/>
    <col min="5645" max="5645" width="0.88671875" style="7" customWidth="1"/>
    <col min="5646" max="5646" width="5.44140625" style="7" bestFit="1" customWidth="1"/>
    <col min="5647" max="5647" width="9.5546875" style="7" customWidth="1"/>
    <col min="5648" max="5648" width="0.88671875" style="7" customWidth="1"/>
    <col min="5649" max="5649" width="4.5546875" style="7" customWidth="1"/>
    <col min="5650" max="5650" width="9.5546875" style="7" customWidth="1"/>
    <col min="5651" max="5651" width="0.88671875" style="7" customWidth="1"/>
    <col min="5652" max="5652" width="4.5546875" style="7" customWidth="1"/>
    <col min="5653" max="5653" width="9.5546875" style="7" customWidth="1"/>
    <col min="5654" max="5654" width="0.88671875" style="7" customWidth="1"/>
    <col min="5655" max="5655" width="5.44140625" style="7" bestFit="1" customWidth="1"/>
    <col min="5656" max="5656" width="9.5546875" style="7" customWidth="1"/>
    <col min="5657" max="5658" width="12" style="7" bestFit="1" customWidth="1"/>
    <col min="5659" max="5888" width="11.44140625" style="7"/>
    <col min="5889" max="5889" width="35.5546875" style="7" customWidth="1"/>
    <col min="5890" max="5890" width="9.88671875" style="7" bestFit="1" customWidth="1"/>
    <col min="5891" max="5891" width="9.5546875" style="7" customWidth="1"/>
    <col min="5892" max="5892" width="0.88671875" style="7" customWidth="1"/>
    <col min="5893" max="5893" width="4.5546875" style="7" customWidth="1"/>
    <col min="5894" max="5894" width="9.5546875" style="7" customWidth="1"/>
    <col min="5895" max="5895" width="0.88671875" style="7" customWidth="1"/>
    <col min="5896" max="5896" width="4.5546875" style="7" customWidth="1"/>
    <col min="5897" max="5897" width="9.5546875" style="7" customWidth="1"/>
    <col min="5898" max="5898" width="0.88671875" style="7" customWidth="1"/>
    <col min="5899" max="5899" width="4.5546875" style="7" customWidth="1"/>
    <col min="5900" max="5900" width="9.5546875" style="7" customWidth="1"/>
    <col min="5901" max="5901" width="0.88671875" style="7" customWidth="1"/>
    <col min="5902" max="5902" width="5.44140625" style="7" bestFit="1" customWidth="1"/>
    <col min="5903" max="5903" width="9.5546875" style="7" customWidth="1"/>
    <col min="5904" max="5904" width="0.88671875" style="7" customWidth="1"/>
    <col min="5905" max="5905" width="4.5546875" style="7" customWidth="1"/>
    <col min="5906" max="5906" width="9.5546875" style="7" customWidth="1"/>
    <col min="5907" max="5907" width="0.88671875" style="7" customWidth="1"/>
    <col min="5908" max="5908" width="4.5546875" style="7" customWidth="1"/>
    <col min="5909" max="5909" width="9.5546875" style="7" customWidth="1"/>
    <col min="5910" max="5910" width="0.88671875" style="7" customWidth="1"/>
    <col min="5911" max="5911" width="5.44140625" style="7" bestFit="1" customWidth="1"/>
    <col min="5912" max="5912" width="9.5546875" style="7" customWidth="1"/>
    <col min="5913" max="5914" width="12" style="7" bestFit="1" customWidth="1"/>
    <col min="5915" max="6144" width="11.44140625" style="7"/>
    <col min="6145" max="6145" width="35.5546875" style="7" customWidth="1"/>
    <col min="6146" max="6146" width="9.88671875" style="7" bestFit="1" customWidth="1"/>
    <col min="6147" max="6147" width="9.5546875" style="7" customWidth="1"/>
    <col min="6148" max="6148" width="0.88671875" style="7" customWidth="1"/>
    <col min="6149" max="6149" width="4.5546875" style="7" customWidth="1"/>
    <col min="6150" max="6150" width="9.5546875" style="7" customWidth="1"/>
    <col min="6151" max="6151" width="0.88671875" style="7" customWidth="1"/>
    <col min="6152" max="6152" width="4.5546875" style="7" customWidth="1"/>
    <col min="6153" max="6153" width="9.5546875" style="7" customWidth="1"/>
    <col min="6154" max="6154" width="0.88671875" style="7" customWidth="1"/>
    <col min="6155" max="6155" width="4.5546875" style="7" customWidth="1"/>
    <col min="6156" max="6156" width="9.5546875" style="7" customWidth="1"/>
    <col min="6157" max="6157" width="0.88671875" style="7" customWidth="1"/>
    <col min="6158" max="6158" width="5.44140625" style="7" bestFit="1" customWidth="1"/>
    <col min="6159" max="6159" width="9.5546875" style="7" customWidth="1"/>
    <col min="6160" max="6160" width="0.88671875" style="7" customWidth="1"/>
    <col min="6161" max="6161" width="4.5546875" style="7" customWidth="1"/>
    <col min="6162" max="6162" width="9.5546875" style="7" customWidth="1"/>
    <col min="6163" max="6163" width="0.88671875" style="7" customWidth="1"/>
    <col min="6164" max="6164" width="4.5546875" style="7" customWidth="1"/>
    <col min="6165" max="6165" width="9.5546875" style="7" customWidth="1"/>
    <col min="6166" max="6166" width="0.88671875" style="7" customWidth="1"/>
    <col min="6167" max="6167" width="5.44140625" style="7" bestFit="1" customWidth="1"/>
    <col min="6168" max="6168" width="9.5546875" style="7" customWidth="1"/>
    <col min="6169" max="6170" width="12" style="7" bestFit="1" customWidth="1"/>
    <col min="6171" max="6400" width="11.44140625" style="7"/>
    <col min="6401" max="6401" width="35.5546875" style="7" customWidth="1"/>
    <col min="6402" max="6402" width="9.88671875" style="7" bestFit="1" customWidth="1"/>
    <col min="6403" max="6403" width="9.5546875" style="7" customWidth="1"/>
    <col min="6404" max="6404" width="0.88671875" style="7" customWidth="1"/>
    <col min="6405" max="6405" width="4.5546875" style="7" customWidth="1"/>
    <col min="6406" max="6406" width="9.5546875" style="7" customWidth="1"/>
    <col min="6407" max="6407" width="0.88671875" style="7" customWidth="1"/>
    <col min="6408" max="6408" width="4.5546875" style="7" customWidth="1"/>
    <col min="6409" max="6409" width="9.5546875" style="7" customWidth="1"/>
    <col min="6410" max="6410" width="0.88671875" style="7" customWidth="1"/>
    <col min="6411" max="6411" width="4.5546875" style="7" customWidth="1"/>
    <col min="6412" max="6412" width="9.5546875" style="7" customWidth="1"/>
    <col min="6413" max="6413" width="0.88671875" style="7" customWidth="1"/>
    <col min="6414" max="6414" width="5.44140625" style="7" bestFit="1" customWidth="1"/>
    <col min="6415" max="6415" width="9.5546875" style="7" customWidth="1"/>
    <col min="6416" max="6416" width="0.88671875" style="7" customWidth="1"/>
    <col min="6417" max="6417" width="4.5546875" style="7" customWidth="1"/>
    <col min="6418" max="6418" width="9.5546875" style="7" customWidth="1"/>
    <col min="6419" max="6419" width="0.88671875" style="7" customWidth="1"/>
    <col min="6420" max="6420" width="4.5546875" style="7" customWidth="1"/>
    <col min="6421" max="6421" width="9.5546875" style="7" customWidth="1"/>
    <col min="6422" max="6422" width="0.88671875" style="7" customWidth="1"/>
    <col min="6423" max="6423" width="5.44140625" style="7" bestFit="1" customWidth="1"/>
    <col min="6424" max="6424" width="9.5546875" style="7" customWidth="1"/>
    <col min="6425" max="6426" width="12" style="7" bestFit="1" customWidth="1"/>
    <col min="6427" max="6656" width="11.44140625" style="7"/>
    <col min="6657" max="6657" width="35.5546875" style="7" customWidth="1"/>
    <col min="6658" max="6658" width="9.88671875" style="7" bestFit="1" customWidth="1"/>
    <col min="6659" max="6659" width="9.5546875" style="7" customWidth="1"/>
    <col min="6660" max="6660" width="0.88671875" style="7" customWidth="1"/>
    <col min="6661" max="6661" width="4.5546875" style="7" customWidth="1"/>
    <col min="6662" max="6662" width="9.5546875" style="7" customWidth="1"/>
    <col min="6663" max="6663" width="0.88671875" style="7" customWidth="1"/>
    <col min="6664" max="6664" width="4.5546875" style="7" customWidth="1"/>
    <col min="6665" max="6665" width="9.5546875" style="7" customWidth="1"/>
    <col min="6666" max="6666" width="0.88671875" style="7" customWidth="1"/>
    <col min="6667" max="6667" width="4.5546875" style="7" customWidth="1"/>
    <col min="6668" max="6668" width="9.5546875" style="7" customWidth="1"/>
    <col min="6669" max="6669" width="0.88671875" style="7" customWidth="1"/>
    <col min="6670" max="6670" width="5.44140625" style="7" bestFit="1" customWidth="1"/>
    <col min="6671" max="6671" width="9.5546875" style="7" customWidth="1"/>
    <col min="6672" max="6672" width="0.88671875" style="7" customWidth="1"/>
    <col min="6673" max="6673" width="4.5546875" style="7" customWidth="1"/>
    <col min="6674" max="6674" width="9.5546875" style="7" customWidth="1"/>
    <col min="6675" max="6675" width="0.88671875" style="7" customWidth="1"/>
    <col min="6676" max="6676" width="4.5546875" style="7" customWidth="1"/>
    <col min="6677" max="6677" width="9.5546875" style="7" customWidth="1"/>
    <col min="6678" max="6678" width="0.88671875" style="7" customWidth="1"/>
    <col min="6679" max="6679" width="5.44140625" style="7" bestFit="1" customWidth="1"/>
    <col min="6680" max="6680" width="9.5546875" style="7" customWidth="1"/>
    <col min="6681" max="6682" width="12" style="7" bestFit="1" customWidth="1"/>
    <col min="6683" max="6912" width="11.44140625" style="7"/>
    <col min="6913" max="6913" width="35.5546875" style="7" customWidth="1"/>
    <col min="6914" max="6914" width="9.88671875" style="7" bestFit="1" customWidth="1"/>
    <col min="6915" max="6915" width="9.5546875" style="7" customWidth="1"/>
    <col min="6916" max="6916" width="0.88671875" style="7" customWidth="1"/>
    <col min="6917" max="6917" width="4.5546875" style="7" customWidth="1"/>
    <col min="6918" max="6918" width="9.5546875" style="7" customWidth="1"/>
    <col min="6919" max="6919" width="0.88671875" style="7" customWidth="1"/>
    <col min="6920" max="6920" width="4.5546875" style="7" customWidth="1"/>
    <col min="6921" max="6921" width="9.5546875" style="7" customWidth="1"/>
    <col min="6922" max="6922" width="0.88671875" style="7" customWidth="1"/>
    <col min="6923" max="6923" width="4.5546875" style="7" customWidth="1"/>
    <col min="6924" max="6924" width="9.5546875" style="7" customWidth="1"/>
    <col min="6925" max="6925" width="0.88671875" style="7" customWidth="1"/>
    <col min="6926" max="6926" width="5.44140625" style="7" bestFit="1" customWidth="1"/>
    <col min="6927" max="6927" width="9.5546875" style="7" customWidth="1"/>
    <col min="6928" max="6928" width="0.88671875" style="7" customWidth="1"/>
    <col min="6929" max="6929" width="4.5546875" style="7" customWidth="1"/>
    <col min="6930" max="6930" width="9.5546875" style="7" customWidth="1"/>
    <col min="6931" max="6931" width="0.88671875" style="7" customWidth="1"/>
    <col min="6932" max="6932" width="4.5546875" style="7" customWidth="1"/>
    <col min="6933" max="6933" width="9.5546875" style="7" customWidth="1"/>
    <col min="6934" max="6934" width="0.88671875" style="7" customWidth="1"/>
    <col min="6935" max="6935" width="5.44140625" style="7" bestFit="1" customWidth="1"/>
    <col min="6936" max="6936" width="9.5546875" style="7" customWidth="1"/>
    <col min="6937" max="6938" width="12" style="7" bestFit="1" customWidth="1"/>
    <col min="6939" max="7168" width="11.44140625" style="7"/>
    <col min="7169" max="7169" width="35.5546875" style="7" customWidth="1"/>
    <col min="7170" max="7170" width="9.88671875" style="7" bestFit="1" customWidth="1"/>
    <col min="7171" max="7171" width="9.5546875" style="7" customWidth="1"/>
    <col min="7172" max="7172" width="0.88671875" style="7" customWidth="1"/>
    <col min="7173" max="7173" width="4.5546875" style="7" customWidth="1"/>
    <col min="7174" max="7174" width="9.5546875" style="7" customWidth="1"/>
    <col min="7175" max="7175" width="0.88671875" style="7" customWidth="1"/>
    <col min="7176" max="7176" width="4.5546875" style="7" customWidth="1"/>
    <col min="7177" max="7177" width="9.5546875" style="7" customWidth="1"/>
    <col min="7178" max="7178" width="0.88671875" style="7" customWidth="1"/>
    <col min="7179" max="7179" width="4.5546875" style="7" customWidth="1"/>
    <col min="7180" max="7180" width="9.5546875" style="7" customWidth="1"/>
    <col min="7181" max="7181" width="0.88671875" style="7" customWidth="1"/>
    <col min="7182" max="7182" width="5.44140625" style="7" bestFit="1" customWidth="1"/>
    <col min="7183" max="7183" width="9.5546875" style="7" customWidth="1"/>
    <col min="7184" max="7184" width="0.88671875" style="7" customWidth="1"/>
    <col min="7185" max="7185" width="4.5546875" style="7" customWidth="1"/>
    <col min="7186" max="7186" width="9.5546875" style="7" customWidth="1"/>
    <col min="7187" max="7187" width="0.88671875" style="7" customWidth="1"/>
    <col min="7188" max="7188" width="4.5546875" style="7" customWidth="1"/>
    <col min="7189" max="7189" width="9.5546875" style="7" customWidth="1"/>
    <col min="7190" max="7190" width="0.88671875" style="7" customWidth="1"/>
    <col min="7191" max="7191" width="5.44140625" style="7" bestFit="1" customWidth="1"/>
    <col min="7192" max="7192" width="9.5546875" style="7" customWidth="1"/>
    <col min="7193" max="7194" width="12" style="7" bestFit="1" customWidth="1"/>
    <col min="7195" max="7424" width="11.44140625" style="7"/>
    <col min="7425" max="7425" width="35.5546875" style="7" customWidth="1"/>
    <col min="7426" max="7426" width="9.88671875" style="7" bestFit="1" customWidth="1"/>
    <col min="7427" max="7427" width="9.5546875" style="7" customWidth="1"/>
    <col min="7428" max="7428" width="0.88671875" style="7" customWidth="1"/>
    <col min="7429" max="7429" width="4.5546875" style="7" customWidth="1"/>
    <col min="7430" max="7430" width="9.5546875" style="7" customWidth="1"/>
    <col min="7431" max="7431" width="0.88671875" style="7" customWidth="1"/>
    <col min="7432" max="7432" width="4.5546875" style="7" customWidth="1"/>
    <col min="7433" max="7433" width="9.5546875" style="7" customWidth="1"/>
    <col min="7434" max="7434" width="0.88671875" style="7" customWidth="1"/>
    <col min="7435" max="7435" width="4.5546875" style="7" customWidth="1"/>
    <col min="7436" max="7436" width="9.5546875" style="7" customWidth="1"/>
    <col min="7437" max="7437" width="0.88671875" style="7" customWidth="1"/>
    <col min="7438" max="7438" width="5.44140625" style="7" bestFit="1" customWidth="1"/>
    <col min="7439" max="7439" width="9.5546875" style="7" customWidth="1"/>
    <col min="7440" max="7440" width="0.88671875" style="7" customWidth="1"/>
    <col min="7441" max="7441" width="4.5546875" style="7" customWidth="1"/>
    <col min="7442" max="7442" width="9.5546875" style="7" customWidth="1"/>
    <col min="7443" max="7443" width="0.88671875" style="7" customWidth="1"/>
    <col min="7444" max="7444" width="4.5546875" style="7" customWidth="1"/>
    <col min="7445" max="7445" width="9.5546875" style="7" customWidth="1"/>
    <col min="7446" max="7446" width="0.88671875" style="7" customWidth="1"/>
    <col min="7447" max="7447" width="5.44140625" style="7" bestFit="1" customWidth="1"/>
    <col min="7448" max="7448" width="9.5546875" style="7" customWidth="1"/>
    <col min="7449" max="7450" width="12" style="7" bestFit="1" customWidth="1"/>
    <col min="7451" max="7680" width="11.44140625" style="7"/>
    <col min="7681" max="7681" width="35.5546875" style="7" customWidth="1"/>
    <col min="7682" max="7682" width="9.88671875" style="7" bestFit="1" customWidth="1"/>
    <col min="7683" max="7683" width="9.5546875" style="7" customWidth="1"/>
    <col min="7684" max="7684" width="0.88671875" style="7" customWidth="1"/>
    <col min="7685" max="7685" width="4.5546875" style="7" customWidth="1"/>
    <col min="7686" max="7686" width="9.5546875" style="7" customWidth="1"/>
    <col min="7687" max="7687" width="0.88671875" style="7" customWidth="1"/>
    <col min="7688" max="7688" width="4.5546875" style="7" customWidth="1"/>
    <col min="7689" max="7689" width="9.5546875" style="7" customWidth="1"/>
    <col min="7690" max="7690" width="0.88671875" style="7" customWidth="1"/>
    <col min="7691" max="7691" width="4.5546875" style="7" customWidth="1"/>
    <col min="7692" max="7692" width="9.5546875" style="7" customWidth="1"/>
    <col min="7693" max="7693" width="0.88671875" style="7" customWidth="1"/>
    <col min="7694" max="7694" width="5.44140625" style="7" bestFit="1" customWidth="1"/>
    <col min="7695" max="7695" width="9.5546875" style="7" customWidth="1"/>
    <col min="7696" max="7696" width="0.88671875" style="7" customWidth="1"/>
    <col min="7697" max="7697" width="4.5546875" style="7" customWidth="1"/>
    <col min="7698" max="7698" width="9.5546875" style="7" customWidth="1"/>
    <col min="7699" max="7699" width="0.88671875" style="7" customWidth="1"/>
    <col min="7700" max="7700" width="4.5546875" style="7" customWidth="1"/>
    <col min="7701" max="7701" width="9.5546875" style="7" customWidth="1"/>
    <col min="7702" max="7702" width="0.88671875" style="7" customWidth="1"/>
    <col min="7703" max="7703" width="5.44140625" style="7" bestFit="1" customWidth="1"/>
    <col min="7704" max="7704" width="9.5546875" style="7" customWidth="1"/>
    <col min="7705" max="7706" width="12" style="7" bestFit="1" customWidth="1"/>
    <col min="7707" max="7936" width="11.44140625" style="7"/>
    <col min="7937" max="7937" width="35.5546875" style="7" customWidth="1"/>
    <col min="7938" max="7938" width="9.88671875" style="7" bestFit="1" customWidth="1"/>
    <col min="7939" max="7939" width="9.5546875" style="7" customWidth="1"/>
    <col min="7940" max="7940" width="0.88671875" style="7" customWidth="1"/>
    <col min="7941" max="7941" width="4.5546875" style="7" customWidth="1"/>
    <col min="7942" max="7942" width="9.5546875" style="7" customWidth="1"/>
    <col min="7943" max="7943" width="0.88671875" style="7" customWidth="1"/>
    <col min="7944" max="7944" width="4.5546875" style="7" customWidth="1"/>
    <col min="7945" max="7945" width="9.5546875" style="7" customWidth="1"/>
    <col min="7946" max="7946" width="0.88671875" style="7" customWidth="1"/>
    <col min="7947" max="7947" width="4.5546875" style="7" customWidth="1"/>
    <col min="7948" max="7948" width="9.5546875" style="7" customWidth="1"/>
    <col min="7949" max="7949" width="0.88671875" style="7" customWidth="1"/>
    <col min="7950" max="7950" width="5.44140625" style="7" bestFit="1" customWidth="1"/>
    <col min="7951" max="7951" width="9.5546875" style="7" customWidth="1"/>
    <col min="7952" max="7952" width="0.88671875" style="7" customWidth="1"/>
    <col min="7953" max="7953" width="4.5546875" style="7" customWidth="1"/>
    <col min="7954" max="7954" width="9.5546875" style="7" customWidth="1"/>
    <col min="7955" max="7955" width="0.88671875" style="7" customWidth="1"/>
    <col min="7956" max="7956" width="4.5546875" style="7" customWidth="1"/>
    <col min="7957" max="7957" width="9.5546875" style="7" customWidth="1"/>
    <col min="7958" max="7958" width="0.88671875" style="7" customWidth="1"/>
    <col min="7959" max="7959" width="5.44140625" style="7" bestFit="1" customWidth="1"/>
    <col min="7960" max="7960" width="9.5546875" style="7" customWidth="1"/>
    <col min="7961" max="7962" width="12" style="7" bestFit="1" customWidth="1"/>
    <col min="7963" max="8192" width="11.44140625" style="7"/>
    <col min="8193" max="8193" width="35.5546875" style="7" customWidth="1"/>
    <col min="8194" max="8194" width="9.88671875" style="7" bestFit="1" customWidth="1"/>
    <col min="8195" max="8195" width="9.5546875" style="7" customWidth="1"/>
    <col min="8196" max="8196" width="0.88671875" style="7" customWidth="1"/>
    <col min="8197" max="8197" width="4.5546875" style="7" customWidth="1"/>
    <col min="8198" max="8198" width="9.5546875" style="7" customWidth="1"/>
    <col min="8199" max="8199" width="0.88671875" style="7" customWidth="1"/>
    <col min="8200" max="8200" width="4.5546875" style="7" customWidth="1"/>
    <col min="8201" max="8201" width="9.5546875" style="7" customWidth="1"/>
    <col min="8202" max="8202" width="0.88671875" style="7" customWidth="1"/>
    <col min="8203" max="8203" width="4.5546875" style="7" customWidth="1"/>
    <col min="8204" max="8204" width="9.5546875" style="7" customWidth="1"/>
    <col min="8205" max="8205" width="0.88671875" style="7" customWidth="1"/>
    <col min="8206" max="8206" width="5.44140625" style="7" bestFit="1" customWidth="1"/>
    <col min="8207" max="8207" width="9.5546875" style="7" customWidth="1"/>
    <col min="8208" max="8208" width="0.88671875" style="7" customWidth="1"/>
    <col min="8209" max="8209" width="4.5546875" style="7" customWidth="1"/>
    <col min="8210" max="8210" width="9.5546875" style="7" customWidth="1"/>
    <col min="8211" max="8211" width="0.88671875" style="7" customWidth="1"/>
    <col min="8212" max="8212" width="4.5546875" style="7" customWidth="1"/>
    <col min="8213" max="8213" width="9.5546875" style="7" customWidth="1"/>
    <col min="8214" max="8214" width="0.88671875" style="7" customWidth="1"/>
    <col min="8215" max="8215" width="5.44140625" style="7" bestFit="1" customWidth="1"/>
    <col min="8216" max="8216" width="9.5546875" style="7" customWidth="1"/>
    <col min="8217" max="8218" width="12" style="7" bestFit="1" customWidth="1"/>
    <col min="8219" max="8448" width="11.44140625" style="7"/>
    <col min="8449" max="8449" width="35.5546875" style="7" customWidth="1"/>
    <col min="8450" max="8450" width="9.88671875" style="7" bestFit="1" customWidth="1"/>
    <col min="8451" max="8451" width="9.5546875" style="7" customWidth="1"/>
    <col min="8452" max="8452" width="0.88671875" style="7" customWidth="1"/>
    <col min="8453" max="8453" width="4.5546875" style="7" customWidth="1"/>
    <col min="8454" max="8454" width="9.5546875" style="7" customWidth="1"/>
    <col min="8455" max="8455" width="0.88671875" style="7" customWidth="1"/>
    <col min="8456" max="8456" width="4.5546875" style="7" customWidth="1"/>
    <col min="8457" max="8457" width="9.5546875" style="7" customWidth="1"/>
    <col min="8458" max="8458" width="0.88671875" style="7" customWidth="1"/>
    <col min="8459" max="8459" width="4.5546875" style="7" customWidth="1"/>
    <col min="8460" max="8460" width="9.5546875" style="7" customWidth="1"/>
    <col min="8461" max="8461" width="0.88671875" style="7" customWidth="1"/>
    <col min="8462" max="8462" width="5.44140625" style="7" bestFit="1" customWidth="1"/>
    <col min="8463" max="8463" width="9.5546875" style="7" customWidth="1"/>
    <col min="8464" max="8464" width="0.88671875" style="7" customWidth="1"/>
    <col min="8465" max="8465" width="4.5546875" style="7" customWidth="1"/>
    <col min="8466" max="8466" width="9.5546875" style="7" customWidth="1"/>
    <col min="8467" max="8467" width="0.88671875" style="7" customWidth="1"/>
    <col min="8468" max="8468" width="4.5546875" style="7" customWidth="1"/>
    <col min="8469" max="8469" width="9.5546875" style="7" customWidth="1"/>
    <col min="8470" max="8470" width="0.88671875" style="7" customWidth="1"/>
    <col min="8471" max="8471" width="5.44140625" style="7" bestFit="1" customWidth="1"/>
    <col min="8472" max="8472" width="9.5546875" style="7" customWidth="1"/>
    <col min="8473" max="8474" width="12" style="7" bestFit="1" customWidth="1"/>
    <col min="8475" max="8704" width="11.44140625" style="7"/>
    <col min="8705" max="8705" width="35.5546875" style="7" customWidth="1"/>
    <col min="8706" max="8706" width="9.88671875" style="7" bestFit="1" customWidth="1"/>
    <col min="8707" max="8707" width="9.5546875" style="7" customWidth="1"/>
    <col min="8708" max="8708" width="0.88671875" style="7" customWidth="1"/>
    <col min="8709" max="8709" width="4.5546875" style="7" customWidth="1"/>
    <col min="8710" max="8710" width="9.5546875" style="7" customWidth="1"/>
    <col min="8711" max="8711" width="0.88671875" style="7" customWidth="1"/>
    <col min="8712" max="8712" width="4.5546875" style="7" customWidth="1"/>
    <col min="8713" max="8713" width="9.5546875" style="7" customWidth="1"/>
    <col min="8714" max="8714" width="0.88671875" style="7" customWidth="1"/>
    <col min="8715" max="8715" width="4.5546875" style="7" customWidth="1"/>
    <col min="8716" max="8716" width="9.5546875" style="7" customWidth="1"/>
    <col min="8717" max="8717" width="0.88671875" style="7" customWidth="1"/>
    <col min="8718" max="8718" width="5.44140625" style="7" bestFit="1" customWidth="1"/>
    <col min="8719" max="8719" width="9.5546875" style="7" customWidth="1"/>
    <col min="8720" max="8720" width="0.88671875" style="7" customWidth="1"/>
    <col min="8721" max="8721" width="4.5546875" style="7" customWidth="1"/>
    <col min="8722" max="8722" width="9.5546875" style="7" customWidth="1"/>
    <col min="8723" max="8723" width="0.88671875" style="7" customWidth="1"/>
    <col min="8724" max="8724" width="4.5546875" style="7" customWidth="1"/>
    <col min="8725" max="8725" width="9.5546875" style="7" customWidth="1"/>
    <col min="8726" max="8726" width="0.88671875" style="7" customWidth="1"/>
    <col min="8727" max="8727" width="5.44140625" style="7" bestFit="1" customWidth="1"/>
    <col min="8728" max="8728" width="9.5546875" style="7" customWidth="1"/>
    <col min="8729" max="8730" width="12" style="7" bestFit="1" customWidth="1"/>
    <col min="8731" max="8960" width="11.44140625" style="7"/>
    <col min="8961" max="8961" width="35.5546875" style="7" customWidth="1"/>
    <col min="8962" max="8962" width="9.88671875" style="7" bestFit="1" customWidth="1"/>
    <col min="8963" max="8963" width="9.5546875" style="7" customWidth="1"/>
    <col min="8964" max="8964" width="0.88671875" style="7" customWidth="1"/>
    <col min="8965" max="8965" width="4.5546875" style="7" customWidth="1"/>
    <col min="8966" max="8966" width="9.5546875" style="7" customWidth="1"/>
    <col min="8967" max="8967" width="0.88671875" style="7" customWidth="1"/>
    <col min="8968" max="8968" width="4.5546875" style="7" customWidth="1"/>
    <col min="8969" max="8969" width="9.5546875" style="7" customWidth="1"/>
    <col min="8970" max="8970" width="0.88671875" style="7" customWidth="1"/>
    <col min="8971" max="8971" width="4.5546875" style="7" customWidth="1"/>
    <col min="8972" max="8972" width="9.5546875" style="7" customWidth="1"/>
    <col min="8973" max="8973" width="0.88671875" style="7" customWidth="1"/>
    <col min="8974" max="8974" width="5.44140625" style="7" bestFit="1" customWidth="1"/>
    <col min="8975" max="8975" width="9.5546875" style="7" customWidth="1"/>
    <col min="8976" max="8976" width="0.88671875" style="7" customWidth="1"/>
    <col min="8977" max="8977" width="4.5546875" style="7" customWidth="1"/>
    <col min="8978" max="8978" width="9.5546875" style="7" customWidth="1"/>
    <col min="8979" max="8979" width="0.88671875" style="7" customWidth="1"/>
    <col min="8980" max="8980" width="4.5546875" style="7" customWidth="1"/>
    <col min="8981" max="8981" width="9.5546875" style="7" customWidth="1"/>
    <col min="8982" max="8982" width="0.88671875" style="7" customWidth="1"/>
    <col min="8983" max="8983" width="5.44140625" style="7" bestFit="1" customWidth="1"/>
    <col min="8984" max="8984" width="9.5546875" style="7" customWidth="1"/>
    <col min="8985" max="8986" width="12" style="7" bestFit="1" customWidth="1"/>
    <col min="8987" max="9216" width="11.44140625" style="7"/>
    <col min="9217" max="9217" width="35.5546875" style="7" customWidth="1"/>
    <col min="9218" max="9218" width="9.88671875" style="7" bestFit="1" customWidth="1"/>
    <col min="9219" max="9219" width="9.5546875" style="7" customWidth="1"/>
    <col min="9220" max="9220" width="0.88671875" style="7" customWidth="1"/>
    <col min="9221" max="9221" width="4.5546875" style="7" customWidth="1"/>
    <col min="9222" max="9222" width="9.5546875" style="7" customWidth="1"/>
    <col min="9223" max="9223" width="0.88671875" style="7" customWidth="1"/>
    <col min="9224" max="9224" width="4.5546875" style="7" customWidth="1"/>
    <col min="9225" max="9225" width="9.5546875" style="7" customWidth="1"/>
    <col min="9226" max="9226" width="0.88671875" style="7" customWidth="1"/>
    <col min="9227" max="9227" width="4.5546875" style="7" customWidth="1"/>
    <col min="9228" max="9228" width="9.5546875" style="7" customWidth="1"/>
    <col min="9229" max="9229" width="0.88671875" style="7" customWidth="1"/>
    <col min="9230" max="9230" width="5.44140625" style="7" bestFit="1" customWidth="1"/>
    <col min="9231" max="9231" width="9.5546875" style="7" customWidth="1"/>
    <col min="9232" max="9232" width="0.88671875" style="7" customWidth="1"/>
    <col min="9233" max="9233" width="4.5546875" style="7" customWidth="1"/>
    <col min="9234" max="9234" width="9.5546875" style="7" customWidth="1"/>
    <col min="9235" max="9235" width="0.88671875" style="7" customWidth="1"/>
    <col min="9236" max="9236" width="4.5546875" style="7" customWidth="1"/>
    <col min="9237" max="9237" width="9.5546875" style="7" customWidth="1"/>
    <col min="9238" max="9238" width="0.88671875" style="7" customWidth="1"/>
    <col min="9239" max="9239" width="5.44140625" style="7" bestFit="1" customWidth="1"/>
    <col min="9240" max="9240" width="9.5546875" style="7" customWidth="1"/>
    <col min="9241" max="9242" width="12" style="7" bestFit="1" customWidth="1"/>
    <col min="9243" max="9472" width="11.44140625" style="7"/>
    <col min="9473" max="9473" width="35.5546875" style="7" customWidth="1"/>
    <col min="9474" max="9474" width="9.88671875" style="7" bestFit="1" customWidth="1"/>
    <col min="9475" max="9475" width="9.5546875" style="7" customWidth="1"/>
    <col min="9476" max="9476" width="0.88671875" style="7" customWidth="1"/>
    <col min="9477" max="9477" width="4.5546875" style="7" customWidth="1"/>
    <col min="9478" max="9478" width="9.5546875" style="7" customWidth="1"/>
    <col min="9479" max="9479" width="0.88671875" style="7" customWidth="1"/>
    <col min="9480" max="9480" width="4.5546875" style="7" customWidth="1"/>
    <col min="9481" max="9481" width="9.5546875" style="7" customWidth="1"/>
    <col min="9482" max="9482" width="0.88671875" style="7" customWidth="1"/>
    <col min="9483" max="9483" width="4.5546875" style="7" customWidth="1"/>
    <col min="9484" max="9484" width="9.5546875" style="7" customWidth="1"/>
    <col min="9485" max="9485" width="0.88671875" style="7" customWidth="1"/>
    <col min="9486" max="9486" width="5.44140625" style="7" bestFit="1" customWidth="1"/>
    <col min="9487" max="9487" width="9.5546875" style="7" customWidth="1"/>
    <col min="9488" max="9488" width="0.88671875" style="7" customWidth="1"/>
    <col min="9489" max="9489" width="4.5546875" style="7" customWidth="1"/>
    <col min="9490" max="9490" width="9.5546875" style="7" customWidth="1"/>
    <col min="9491" max="9491" width="0.88671875" style="7" customWidth="1"/>
    <col min="9492" max="9492" width="4.5546875" style="7" customWidth="1"/>
    <col min="9493" max="9493" width="9.5546875" style="7" customWidth="1"/>
    <col min="9494" max="9494" width="0.88671875" style="7" customWidth="1"/>
    <col min="9495" max="9495" width="5.44140625" style="7" bestFit="1" customWidth="1"/>
    <col min="9496" max="9496" width="9.5546875" style="7" customWidth="1"/>
    <col min="9497" max="9498" width="12" style="7" bestFit="1" customWidth="1"/>
    <col min="9499" max="9728" width="11.44140625" style="7"/>
    <col min="9729" max="9729" width="35.5546875" style="7" customWidth="1"/>
    <col min="9730" max="9730" width="9.88671875" style="7" bestFit="1" customWidth="1"/>
    <col min="9731" max="9731" width="9.5546875" style="7" customWidth="1"/>
    <col min="9732" max="9732" width="0.88671875" style="7" customWidth="1"/>
    <col min="9733" max="9733" width="4.5546875" style="7" customWidth="1"/>
    <col min="9734" max="9734" width="9.5546875" style="7" customWidth="1"/>
    <col min="9735" max="9735" width="0.88671875" style="7" customWidth="1"/>
    <col min="9736" max="9736" width="4.5546875" style="7" customWidth="1"/>
    <col min="9737" max="9737" width="9.5546875" style="7" customWidth="1"/>
    <col min="9738" max="9738" width="0.88671875" style="7" customWidth="1"/>
    <col min="9739" max="9739" width="4.5546875" style="7" customWidth="1"/>
    <col min="9740" max="9740" width="9.5546875" style="7" customWidth="1"/>
    <col min="9741" max="9741" width="0.88671875" style="7" customWidth="1"/>
    <col min="9742" max="9742" width="5.44140625" style="7" bestFit="1" customWidth="1"/>
    <col min="9743" max="9743" width="9.5546875" style="7" customWidth="1"/>
    <col min="9744" max="9744" width="0.88671875" style="7" customWidth="1"/>
    <col min="9745" max="9745" width="4.5546875" style="7" customWidth="1"/>
    <col min="9746" max="9746" width="9.5546875" style="7" customWidth="1"/>
    <col min="9747" max="9747" width="0.88671875" style="7" customWidth="1"/>
    <col min="9748" max="9748" width="4.5546875" style="7" customWidth="1"/>
    <col min="9749" max="9749" width="9.5546875" style="7" customWidth="1"/>
    <col min="9750" max="9750" width="0.88671875" style="7" customWidth="1"/>
    <col min="9751" max="9751" width="5.44140625" style="7" bestFit="1" customWidth="1"/>
    <col min="9752" max="9752" width="9.5546875" style="7" customWidth="1"/>
    <col min="9753" max="9754" width="12" style="7" bestFit="1" customWidth="1"/>
    <col min="9755" max="9984" width="11.44140625" style="7"/>
    <col min="9985" max="9985" width="35.5546875" style="7" customWidth="1"/>
    <col min="9986" max="9986" width="9.88671875" style="7" bestFit="1" customWidth="1"/>
    <col min="9987" max="9987" width="9.5546875" style="7" customWidth="1"/>
    <col min="9988" max="9988" width="0.88671875" style="7" customWidth="1"/>
    <col min="9989" max="9989" width="4.5546875" style="7" customWidth="1"/>
    <col min="9990" max="9990" width="9.5546875" style="7" customWidth="1"/>
    <col min="9991" max="9991" width="0.88671875" style="7" customWidth="1"/>
    <col min="9992" max="9992" width="4.5546875" style="7" customWidth="1"/>
    <col min="9993" max="9993" width="9.5546875" style="7" customWidth="1"/>
    <col min="9994" max="9994" width="0.88671875" style="7" customWidth="1"/>
    <col min="9995" max="9995" width="4.5546875" style="7" customWidth="1"/>
    <col min="9996" max="9996" width="9.5546875" style="7" customWidth="1"/>
    <col min="9997" max="9997" width="0.88671875" style="7" customWidth="1"/>
    <col min="9998" max="9998" width="5.44140625" style="7" bestFit="1" customWidth="1"/>
    <col min="9999" max="9999" width="9.5546875" style="7" customWidth="1"/>
    <col min="10000" max="10000" width="0.88671875" style="7" customWidth="1"/>
    <col min="10001" max="10001" width="4.5546875" style="7" customWidth="1"/>
    <col min="10002" max="10002" width="9.5546875" style="7" customWidth="1"/>
    <col min="10003" max="10003" width="0.88671875" style="7" customWidth="1"/>
    <col min="10004" max="10004" width="4.5546875" style="7" customWidth="1"/>
    <col min="10005" max="10005" width="9.5546875" style="7" customWidth="1"/>
    <col min="10006" max="10006" width="0.88671875" style="7" customWidth="1"/>
    <col min="10007" max="10007" width="5.44140625" style="7" bestFit="1" customWidth="1"/>
    <col min="10008" max="10008" width="9.5546875" style="7" customWidth="1"/>
    <col min="10009" max="10010" width="12" style="7" bestFit="1" customWidth="1"/>
    <col min="10011" max="10240" width="11.44140625" style="7"/>
    <col min="10241" max="10241" width="35.5546875" style="7" customWidth="1"/>
    <col min="10242" max="10242" width="9.88671875" style="7" bestFit="1" customWidth="1"/>
    <col min="10243" max="10243" width="9.5546875" style="7" customWidth="1"/>
    <col min="10244" max="10244" width="0.88671875" style="7" customWidth="1"/>
    <col min="10245" max="10245" width="4.5546875" style="7" customWidth="1"/>
    <col min="10246" max="10246" width="9.5546875" style="7" customWidth="1"/>
    <col min="10247" max="10247" width="0.88671875" style="7" customWidth="1"/>
    <col min="10248" max="10248" width="4.5546875" style="7" customWidth="1"/>
    <col min="10249" max="10249" width="9.5546875" style="7" customWidth="1"/>
    <col min="10250" max="10250" width="0.88671875" style="7" customWidth="1"/>
    <col min="10251" max="10251" width="4.5546875" style="7" customWidth="1"/>
    <col min="10252" max="10252" width="9.5546875" style="7" customWidth="1"/>
    <col min="10253" max="10253" width="0.88671875" style="7" customWidth="1"/>
    <col min="10254" max="10254" width="5.44140625" style="7" bestFit="1" customWidth="1"/>
    <col min="10255" max="10255" width="9.5546875" style="7" customWidth="1"/>
    <col min="10256" max="10256" width="0.88671875" style="7" customWidth="1"/>
    <col min="10257" max="10257" width="4.5546875" style="7" customWidth="1"/>
    <col min="10258" max="10258" width="9.5546875" style="7" customWidth="1"/>
    <col min="10259" max="10259" width="0.88671875" style="7" customWidth="1"/>
    <col min="10260" max="10260" width="4.5546875" style="7" customWidth="1"/>
    <col min="10261" max="10261" width="9.5546875" style="7" customWidth="1"/>
    <col min="10262" max="10262" width="0.88671875" style="7" customWidth="1"/>
    <col min="10263" max="10263" width="5.44140625" style="7" bestFit="1" customWidth="1"/>
    <col min="10264" max="10264" width="9.5546875" style="7" customWidth="1"/>
    <col min="10265" max="10266" width="12" style="7" bestFit="1" customWidth="1"/>
    <col min="10267" max="10496" width="11.44140625" style="7"/>
    <col min="10497" max="10497" width="35.5546875" style="7" customWidth="1"/>
    <col min="10498" max="10498" width="9.88671875" style="7" bestFit="1" customWidth="1"/>
    <col min="10499" max="10499" width="9.5546875" style="7" customWidth="1"/>
    <col min="10500" max="10500" width="0.88671875" style="7" customWidth="1"/>
    <col min="10501" max="10501" width="4.5546875" style="7" customWidth="1"/>
    <col min="10502" max="10502" width="9.5546875" style="7" customWidth="1"/>
    <col min="10503" max="10503" width="0.88671875" style="7" customWidth="1"/>
    <col min="10504" max="10504" width="4.5546875" style="7" customWidth="1"/>
    <col min="10505" max="10505" width="9.5546875" style="7" customWidth="1"/>
    <col min="10506" max="10506" width="0.88671875" style="7" customWidth="1"/>
    <col min="10507" max="10507" width="4.5546875" style="7" customWidth="1"/>
    <col min="10508" max="10508" width="9.5546875" style="7" customWidth="1"/>
    <col min="10509" max="10509" width="0.88671875" style="7" customWidth="1"/>
    <col min="10510" max="10510" width="5.44140625" style="7" bestFit="1" customWidth="1"/>
    <col min="10511" max="10511" width="9.5546875" style="7" customWidth="1"/>
    <col min="10512" max="10512" width="0.88671875" style="7" customWidth="1"/>
    <col min="10513" max="10513" width="4.5546875" style="7" customWidth="1"/>
    <col min="10514" max="10514" width="9.5546875" style="7" customWidth="1"/>
    <col min="10515" max="10515" width="0.88671875" style="7" customWidth="1"/>
    <col min="10516" max="10516" width="4.5546875" style="7" customWidth="1"/>
    <col min="10517" max="10517" width="9.5546875" style="7" customWidth="1"/>
    <col min="10518" max="10518" width="0.88671875" style="7" customWidth="1"/>
    <col min="10519" max="10519" width="5.44140625" style="7" bestFit="1" customWidth="1"/>
    <col min="10520" max="10520" width="9.5546875" style="7" customWidth="1"/>
    <col min="10521" max="10522" width="12" style="7" bestFit="1" customWidth="1"/>
    <col min="10523" max="10752" width="11.44140625" style="7"/>
    <col min="10753" max="10753" width="35.5546875" style="7" customWidth="1"/>
    <col min="10754" max="10754" width="9.88671875" style="7" bestFit="1" customWidth="1"/>
    <col min="10755" max="10755" width="9.5546875" style="7" customWidth="1"/>
    <col min="10756" max="10756" width="0.88671875" style="7" customWidth="1"/>
    <col min="10757" max="10757" width="4.5546875" style="7" customWidth="1"/>
    <col min="10758" max="10758" width="9.5546875" style="7" customWidth="1"/>
    <col min="10759" max="10759" width="0.88671875" style="7" customWidth="1"/>
    <col min="10760" max="10760" width="4.5546875" style="7" customWidth="1"/>
    <col min="10761" max="10761" width="9.5546875" style="7" customWidth="1"/>
    <col min="10762" max="10762" width="0.88671875" style="7" customWidth="1"/>
    <col min="10763" max="10763" width="4.5546875" style="7" customWidth="1"/>
    <col min="10764" max="10764" width="9.5546875" style="7" customWidth="1"/>
    <col min="10765" max="10765" width="0.88671875" style="7" customWidth="1"/>
    <col min="10766" max="10766" width="5.44140625" style="7" bestFit="1" customWidth="1"/>
    <col min="10767" max="10767" width="9.5546875" style="7" customWidth="1"/>
    <col min="10768" max="10768" width="0.88671875" style="7" customWidth="1"/>
    <col min="10769" max="10769" width="4.5546875" style="7" customWidth="1"/>
    <col min="10770" max="10770" width="9.5546875" style="7" customWidth="1"/>
    <col min="10771" max="10771" width="0.88671875" style="7" customWidth="1"/>
    <col min="10772" max="10772" width="4.5546875" style="7" customWidth="1"/>
    <col min="10773" max="10773" width="9.5546875" style="7" customWidth="1"/>
    <col min="10774" max="10774" width="0.88671875" style="7" customWidth="1"/>
    <col min="10775" max="10775" width="5.44140625" style="7" bestFit="1" customWidth="1"/>
    <col min="10776" max="10776" width="9.5546875" style="7" customWidth="1"/>
    <col min="10777" max="10778" width="12" style="7" bestFit="1" customWidth="1"/>
    <col min="10779" max="11008" width="11.44140625" style="7"/>
    <col min="11009" max="11009" width="35.5546875" style="7" customWidth="1"/>
    <col min="11010" max="11010" width="9.88671875" style="7" bestFit="1" customWidth="1"/>
    <col min="11011" max="11011" width="9.5546875" style="7" customWidth="1"/>
    <col min="11012" max="11012" width="0.88671875" style="7" customWidth="1"/>
    <col min="11013" max="11013" width="4.5546875" style="7" customWidth="1"/>
    <col min="11014" max="11014" width="9.5546875" style="7" customWidth="1"/>
    <col min="11015" max="11015" width="0.88671875" style="7" customWidth="1"/>
    <col min="11016" max="11016" width="4.5546875" style="7" customWidth="1"/>
    <col min="11017" max="11017" width="9.5546875" style="7" customWidth="1"/>
    <col min="11018" max="11018" width="0.88671875" style="7" customWidth="1"/>
    <col min="11019" max="11019" width="4.5546875" style="7" customWidth="1"/>
    <col min="11020" max="11020" width="9.5546875" style="7" customWidth="1"/>
    <col min="11021" max="11021" width="0.88671875" style="7" customWidth="1"/>
    <col min="11022" max="11022" width="5.44140625" style="7" bestFit="1" customWidth="1"/>
    <col min="11023" max="11023" width="9.5546875" style="7" customWidth="1"/>
    <col min="11024" max="11024" width="0.88671875" style="7" customWidth="1"/>
    <col min="11025" max="11025" width="4.5546875" style="7" customWidth="1"/>
    <col min="11026" max="11026" width="9.5546875" style="7" customWidth="1"/>
    <col min="11027" max="11027" width="0.88671875" style="7" customWidth="1"/>
    <col min="11028" max="11028" width="4.5546875" style="7" customWidth="1"/>
    <col min="11029" max="11029" width="9.5546875" style="7" customWidth="1"/>
    <col min="11030" max="11030" width="0.88671875" style="7" customWidth="1"/>
    <col min="11031" max="11031" width="5.44140625" style="7" bestFit="1" customWidth="1"/>
    <col min="11032" max="11032" width="9.5546875" style="7" customWidth="1"/>
    <col min="11033" max="11034" width="12" style="7" bestFit="1" customWidth="1"/>
    <col min="11035" max="11264" width="11.44140625" style="7"/>
    <col min="11265" max="11265" width="35.5546875" style="7" customWidth="1"/>
    <col min="11266" max="11266" width="9.88671875" style="7" bestFit="1" customWidth="1"/>
    <col min="11267" max="11267" width="9.5546875" style="7" customWidth="1"/>
    <col min="11268" max="11268" width="0.88671875" style="7" customWidth="1"/>
    <col min="11269" max="11269" width="4.5546875" style="7" customWidth="1"/>
    <col min="11270" max="11270" width="9.5546875" style="7" customWidth="1"/>
    <col min="11271" max="11271" width="0.88671875" style="7" customWidth="1"/>
    <col min="11272" max="11272" width="4.5546875" style="7" customWidth="1"/>
    <col min="11273" max="11273" width="9.5546875" style="7" customWidth="1"/>
    <col min="11274" max="11274" width="0.88671875" style="7" customWidth="1"/>
    <col min="11275" max="11275" width="4.5546875" style="7" customWidth="1"/>
    <col min="11276" max="11276" width="9.5546875" style="7" customWidth="1"/>
    <col min="11277" max="11277" width="0.88671875" style="7" customWidth="1"/>
    <col min="11278" max="11278" width="5.44140625" style="7" bestFit="1" customWidth="1"/>
    <col min="11279" max="11279" width="9.5546875" style="7" customWidth="1"/>
    <col min="11280" max="11280" width="0.88671875" style="7" customWidth="1"/>
    <col min="11281" max="11281" width="4.5546875" style="7" customWidth="1"/>
    <col min="11282" max="11282" width="9.5546875" style="7" customWidth="1"/>
    <col min="11283" max="11283" width="0.88671875" style="7" customWidth="1"/>
    <col min="11284" max="11284" width="4.5546875" style="7" customWidth="1"/>
    <col min="11285" max="11285" width="9.5546875" style="7" customWidth="1"/>
    <col min="11286" max="11286" width="0.88671875" style="7" customWidth="1"/>
    <col min="11287" max="11287" width="5.44140625" style="7" bestFit="1" customWidth="1"/>
    <col min="11288" max="11288" width="9.5546875" style="7" customWidth="1"/>
    <col min="11289" max="11290" width="12" style="7" bestFit="1" customWidth="1"/>
    <col min="11291" max="11520" width="11.44140625" style="7"/>
    <col min="11521" max="11521" width="35.5546875" style="7" customWidth="1"/>
    <col min="11522" max="11522" width="9.88671875" style="7" bestFit="1" customWidth="1"/>
    <col min="11523" max="11523" width="9.5546875" style="7" customWidth="1"/>
    <col min="11524" max="11524" width="0.88671875" style="7" customWidth="1"/>
    <col min="11525" max="11525" width="4.5546875" style="7" customWidth="1"/>
    <col min="11526" max="11526" width="9.5546875" style="7" customWidth="1"/>
    <col min="11527" max="11527" width="0.88671875" style="7" customWidth="1"/>
    <col min="11528" max="11528" width="4.5546875" style="7" customWidth="1"/>
    <col min="11529" max="11529" width="9.5546875" style="7" customWidth="1"/>
    <col min="11530" max="11530" width="0.88671875" style="7" customWidth="1"/>
    <col min="11531" max="11531" width="4.5546875" style="7" customWidth="1"/>
    <col min="11532" max="11532" width="9.5546875" style="7" customWidth="1"/>
    <col min="11533" max="11533" width="0.88671875" style="7" customWidth="1"/>
    <col min="11534" max="11534" width="5.44140625" style="7" bestFit="1" customWidth="1"/>
    <col min="11535" max="11535" width="9.5546875" style="7" customWidth="1"/>
    <col min="11536" max="11536" width="0.88671875" style="7" customWidth="1"/>
    <col min="11537" max="11537" width="4.5546875" style="7" customWidth="1"/>
    <col min="11538" max="11538" width="9.5546875" style="7" customWidth="1"/>
    <col min="11539" max="11539" width="0.88671875" style="7" customWidth="1"/>
    <col min="11540" max="11540" width="4.5546875" style="7" customWidth="1"/>
    <col min="11541" max="11541" width="9.5546875" style="7" customWidth="1"/>
    <col min="11542" max="11542" width="0.88671875" style="7" customWidth="1"/>
    <col min="11543" max="11543" width="5.44140625" style="7" bestFit="1" customWidth="1"/>
    <col min="11544" max="11544" width="9.5546875" style="7" customWidth="1"/>
    <col min="11545" max="11546" width="12" style="7" bestFit="1" customWidth="1"/>
    <col min="11547" max="11776" width="11.44140625" style="7"/>
    <col min="11777" max="11777" width="35.5546875" style="7" customWidth="1"/>
    <col min="11778" max="11778" width="9.88671875" style="7" bestFit="1" customWidth="1"/>
    <col min="11779" max="11779" width="9.5546875" style="7" customWidth="1"/>
    <col min="11780" max="11780" width="0.88671875" style="7" customWidth="1"/>
    <col min="11781" max="11781" width="4.5546875" style="7" customWidth="1"/>
    <col min="11782" max="11782" width="9.5546875" style="7" customWidth="1"/>
    <col min="11783" max="11783" width="0.88671875" style="7" customWidth="1"/>
    <col min="11784" max="11784" width="4.5546875" style="7" customWidth="1"/>
    <col min="11785" max="11785" width="9.5546875" style="7" customWidth="1"/>
    <col min="11786" max="11786" width="0.88671875" style="7" customWidth="1"/>
    <col min="11787" max="11787" width="4.5546875" style="7" customWidth="1"/>
    <col min="11788" max="11788" width="9.5546875" style="7" customWidth="1"/>
    <col min="11789" max="11789" width="0.88671875" style="7" customWidth="1"/>
    <col min="11790" max="11790" width="5.44140625" style="7" bestFit="1" customWidth="1"/>
    <col min="11791" max="11791" width="9.5546875" style="7" customWidth="1"/>
    <col min="11792" max="11792" width="0.88671875" style="7" customWidth="1"/>
    <col min="11793" max="11793" width="4.5546875" style="7" customWidth="1"/>
    <col min="11794" max="11794" width="9.5546875" style="7" customWidth="1"/>
    <col min="11795" max="11795" width="0.88671875" style="7" customWidth="1"/>
    <col min="11796" max="11796" width="4.5546875" style="7" customWidth="1"/>
    <col min="11797" max="11797" width="9.5546875" style="7" customWidth="1"/>
    <col min="11798" max="11798" width="0.88671875" style="7" customWidth="1"/>
    <col min="11799" max="11799" width="5.44140625" style="7" bestFit="1" customWidth="1"/>
    <col min="11800" max="11800" width="9.5546875" style="7" customWidth="1"/>
    <col min="11801" max="11802" width="12" style="7" bestFit="1" customWidth="1"/>
    <col min="11803" max="12032" width="11.44140625" style="7"/>
    <col min="12033" max="12033" width="35.5546875" style="7" customWidth="1"/>
    <col min="12034" max="12034" width="9.88671875" style="7" bestFit="1" customWidth="1"/>
    <col min="12035" max="12035" width="9.5546875" style="7" customWidth="1"/>
    <col min="12036" max="12036" width="0.88671875" style="7" customWidth="1"/>
    <col min="12037" max="12037" width="4.5546875" style="7" customWidth="1"/>
    <col min="12038" max="12038" width="9.5546875" style="7" customWidth="1"/>
    <col min="12039" max="12039" width="0.88671875" style="7" customWidth="1"/>
    <col min="12040" max="12040" width="4.5546875" style="7" customWidth="1"/>
    <col min="12041" max="12041" width="9.5546875" style="7" customWidth="1"/>
    <col min="12042" max="12042" width="0.88671875" style="7" customWidth="1"/>
    <col min="12043" max="12043" width="4.5546875" style="7" customWidth="1"/>
    <col min="12044" max="12044" width="9.5546875" style="7" customWidth="1"/>
    <col min="12045" max="12045" width="0.88671875" style="7" customWidth="1"/>
    <col min="12046" max="12046" width="5.44140625" style="7" bestFit="1" customWidth="1"/>
    <col min="12047" max="12047" width="9.5546875" style="7" customWidth="1"/>
    <col min="12048" max="12048" width="0.88671875" style="7" customWidth="1"/>
    <col min="12049" max="12049" width="4.5546875" style="7" customWidth="1"/>
    <col min="12050" max="12050" width="9.5546875" style="7" customWidth="1"/>
    <col min="12051" max="12051" width="0.88671875" style="7" customWidth="1"/>
    <col min="12052" max="12052" width="4.5546875" style="7" customWidth="1"/>
    <col min="12053" max="12053" width="9.5546875" style="7" customWidth="1"/>
    <col min="12054" max="12054" width="0.88671875" style="7" customWidth="1"/>
    <col min="12055" max="12055" width="5.44140625" style="7" bestFit="1" customWidth="1"/>
    <col min="12056" max="12056" width="9.5546875" style="7" customWidth="1"/>
    <col min="12057" max="12058" width="12" style="7" bestFit="1" customWidth="1"/>
    <col min="12059" max="12288" width="11.44140625" style="7"/>
    <col min="12289" max="12289" width="35.5546875" style="7" customWidth="1"/>
    <col min="12290" max="12290" width="9.88671875" style="7" bestFit="1" customWidth="1"/>
    <col min="12291" max="12291" width="9.5546875" style="7" customWidth="1"/>
    <col min="12292" max="12292" width="0.88671875" style="7" customWidth="1"/>
    <col min="12293" max="12293" width="4.5546875" style="7" customWidth="1"/>
    <col min="12294" max="12294" width="9.5546875" style="7" customWidth="1"/>
    <col min="12295" max="12295" width="0.88671875" style="7" customWidth="1"/>
    <col min="12296" max="12296" width="4.5546875" style="7" customWidth="1"/>
    <col min="12297" max="12297" width="9.5546875" style="7" customWidth="1"/>
    <col min="12298" max="12298" width="0.88671875" style="7" customWidth="1"/>
    <col min="12299" max="12299" width="4.5546875" style="7" customWidth="1"/>
    <col min="12300" max="12300" width="9.5546875" style="7" customWidth="1"/>
    <col min="12301" max="12301" width="0.88671875" style="7" customWidth="1"/>
    <col min="12302" max="12302" width="5.44140625" style="7" bestFit="1" customWidth="1"/>
    <col min="12303" max="12303" width="9.5546875" style="7" customWidth="1"/>
    <col min="12304" max="12304" width="0.88671875" style="7" customWidth="1"/>
    <col min="12305" max="12305" width="4.5546875" style="7" customWidth="1"/>
    <col min="12306" max="12306" width="9.5546875" style="7" customWidth="1"/>
    <col min="12307" max="12307" width="0.88671875" style="7" customWidth="1"/>
    <col min="12308" max="12308" width="4.5546875" style="7" customWidth="1"/>
    <col min="12309" max="12309" width="9.5546875" style="7" customWidth="1"/>
    <col min="12310" max="12310" width="0.88671875" style="7" customWidth="1"/>
    <col min="12311" max="12311" width="5.44140625" style="7" bestFit="1" customWidth="1"/>
    <col min="12312" max="12312" width="9.5546875" style="7" customWidth="1"/>
    <col min="12313" max="12314" width="12" style="7" bestFit="1" customWidth="1"/>
    <col min="12315" max="12544" width="11.44140625" style="7"/>
    <col min="12545" max="12545" width="35.5546875" style="7" customWidth="1"/>
    <col min="12546" max="12546" width="9.88671875" style="7" bestFit="1" customWidth="1"/>
    <col min="12547" max="12547" width="9.5546875" style="7" customWidth="1"/>
    <col min="12548" max="12548" width="0.88671875" style="7" customWidth="1"/>
    <col min="12549" max="12549" width="4.5546875" style="7" customWidth="1"/>
    <col min="12550" max="12550" width="9.5546875" style="7" customWidth="1"/>
    <col min="12551" max="12551" width="0.88671875" style="7" customWidth="1"/>
    <col min="12552" max="12552" width="4.5546875" style="7" customWidth="1"/>
    <col min="12553" max="12553" width="9.5546875" style="7" customWidth="1"/>
    <col min="12554" max="12554" width="0.88671875" style="7" customWidth="1"/>
    <col min="12555" max="12555" width="4.5546875" style="7" customWidth="1"/>
    <col min="12556" max="12556" width="9.5546875" style="7" customWidth="1"/>
    <col min="12557" max="12557" width="0.88671875" style="7" customWidth="1"/>
    <col min="12558" max="12558" width="5.44140625" style="7" bestFit="1" customWidth="1"/>
    <col min="12559" max="12559" width="9.5546875" style="7" customWidth="1"/>
    <col min="12560" max="12560" width="0.88671875" style="7" customWidth="1"/>
    <col min="12561" max="12561" width="4.5546875" style="7" customWidth="1"/>
    <col min="12562" max="12562" width="9.5546875" style="7" customWidth="1"/>
    <col min="12563" max="12563" width="0.88671875" style="7" customWidth="1"/>
    <col min="12564" max="12564" width="4.5546875" style="7" customWidth="1"/>
    <col min="12565" max="12565" width="9.5546875" style="7" customWidth="1"/>
    <col min="12566" max="12566" width="0.88671875" style="7" customWidth="1"/>
    <col min="12567" max="12567" width="5.44140625" style="7" bestFit="1" customWidth="1"/>
    <col min="12568" max="12568" width="9.5546875" style="7" customWidth="1"/>
    <col min="12569" max="12570" width="12" style="7" bestFit="1" customWidth="1"/>
    <col min="12571" max="12800" width="11.44140625" style="7"/>
    <col min="12801" max="12801" width="35.5546875" style="7" customWidth="1"/>
    <col min="12802" max="12802" width="9.88671875" style="7" bestFit="1" customWidth="1"/>
    <col min="12803" max="12803" width="9.5546875" style="7" customWidth="1"/>
    <col min="12804" max="12804" width="0.88671875" style="7" customWidth="1"/>
    <col min="12805" max="12805" width="4.5546875" style="7" customWidth="1"/>
    <col min="12806" max="12806" width="9.5546875" style="7" customWidth="1"/>
    <col min="12807" max="12807" width="0.88671875" style="7" customWidth="1"/>
    <col min="12808" max="12808" width="4.5546875" style="7" customWidth="1"/>
    <col min="12809" max="12809" width="9.5546875" style="7" customWidth="1"/>
    <col min="12810" max="12810" width="0.88671875" style="7" customWidth="1"/>
    <col min="12811" max="12811" width="4.5546875" style="7" customWidth="1"/>
    <col min="12812" max="12812" width="9.5546875" style="7" customWidth="1"/>
    <col min="12813" max="12813" width="0.88671875" style="7" customWidth="1"/>
    <col min="12814" max="12814" width="5.44140625" style="7" bestFit="1" customWidth="1"/>
    <col min="12815" max="12815" width="9.5546875" style="7" customWidth="1"/>
    <col min="12816" max="12816" width="0.88671875" style="7" customWidth="1"/>
    <col min="12817" max="12817" width="4.5546875" style="7" customWidth="1"/>
    <col min="12818" max="12818" width="9.5546875" style="7" customWidth="1"/>
    <col min="12819" max="12819" width="0.88671875" style="7" customWidth="1"/>
    <col min="12820" max="12820" width="4.5546875" style="7" customWidth="1"/>
    <col min="12821" max="12821" width="9.5546875" style="7" customWidth="1"/>
    <col min="12822" max="12822" width="0.88671875" style="7" customWidth="1"/>
    <col min="12823" max="12823" width="5.44140625" style="7" bestFit="1" customWidth="1"/>
    <col min="12824" max="12824" width="9.5546875" style="7" customWidth="1"/>
    <col min="12825" max="12826" width="12" style="7" bestFit="1" customWidth="1"/>
    <col min="12827" max="13056" width="11.44140625" style="7"/>
    <col min="13057" max="13057" width="35.5546875" style="7" customWidth="1"/>
    <col min="13058" max="13058" width="9.88671875" style="7" bestFit="1" customWidth="1"/>
    <col min="13059" max="13059" width="9.5546875" style="7" customWidth="1"/>
    <col min="13060" max="13060" width="0.88671875" style="7" customWidth="1"/>
    <col min="13061" max="13061" width="4.5546875" style="7" customWidth="1"/>
    <col min="13062" max="13062" width="9.5546875" style="7" customWidth="1"/>
    <col min="13063" max="13063" width="0.88671875" style="7" customWidth="1"/>
    <col min="13064" max="13064" width="4.5546875" style="7" customWidth="1"/>
    <col min="13065" max="13065" width="9.5546875" style="7" customWidth="1"/>
    <col min="13066" max="13066" width="0.88671875" style="7" customWidth="1"/>
    <col min="13067" max="13067" width="4.5546875" style="7" customWidth="1"/>
    <col min="13068" max="13068" width="9.5546875" style="7" customWidth="1"/>
    <col min="13069" max="13069" width="0.88671875" style="7" customWidth="1"/>
    <col min="13070" max="13070" width="5.44140625" style="7" bestFit="1" customWidth="1"/>
    <col min="13071" max="13071" width="9.5546875" style="7" customWidth="1"/>
    <col min="13072" max="13072" width="0.88671875" style="7" customWidth="1"/>
    <col min="13073" max="13073" width="4.5546875" style="7" customWidth="1"/>
    <col min="13074" max="13074" width="9.5546875" style="7" customWidth="1"/>
    <col min="13075" max="13075" width="0.88671875" style="7" customWidth="1"/>
    <col min="13076" max="13076" width="4.5546875" style="7" customWidth="1"/>
    <col min="13077" max="13077" width="9.5546875" style="7" customWidth="1"/>
    <col min="13078" max="13078" width="0.88671875" style="7" customWidth="1"/>
    <col min="13079" max="13079" width="5.44140625" style="7" bestFit="1" customWidth="1"/>
    <col min="13080" max="13080" width="9.5546875" style="7" customWidth="1"/>
    <col min="13081" max="13082" width="12" style="7" bestFit="1" customWidth="1"/>
    <col min="13083" max="13312" width="11.44140625" style="7"/>
    <col min="13313" max="13313" width="35.5546875" style="7" customWidth="1"/>
    <col min="13314" max="13314" width="9.88671875" style="7" bestFit="1" customWidth="1"/>
    <col min="13315" max="13315" width="9.5546875" style="7" customWidth="1"/>
    <col min="13316" max="13316" width="0.88671875" style="7" customWidth="1"/>
    <col min="13317" max="13317" width="4.5546875" style="7" customWidth="1"/>
    <col min="13318" max="13318" width="9.5546875" style="7" customWidth="1"/>
    <col min="13319" max="13319" width="0.88671875" style="7" customWidth="1"/>
    <col min="13320" max="13320" width="4.5546875" style="7" customWidth="1"/>
    <col min="13321" max="13321" width="9.5546875" style="7" customWidth="1"/>
    <col min="13322" max="13322" width="0.88671875" style="7" customWidth="1"/>
    <col min="13323" max="13323" width="4.5546875" style="7" customWidth="1"/>
    <col min="13324" max="13324" width="9.5546875" style="7" customWidth="1"/>
    <col min="13325" max="13325" width="0.88671875" style="7" customWidth="1"/>
    <col min="13326" max="13326" width="5.44140625" style="7" bestFit="1" customWidth="1"/>
    <col min="13327" max="13327" width="9.5546875" style="7" customWidth="1"/>
    <col min="13328" max="13328" width="0.88671875" style="7" customWidth="1"/>
    <col min="13329" max="13329" width="4.5546875" style="7" customWidth="1"/>
    <col min="13330" max="13330" width="9.5546875" style="7" customWidth="1"/>
    <col min="13331" max="13331" width="0.88671875" style="7" customWidth="1"/>
    <col min="13332" max="13332" width="4.5546875" style="7" customWidth="1"/>
    <col min="13333" max="13333" width="9.5546875" style="7" customWidth="1"/>
    <col min="13334" max="13334" width="0.88671875" style="7" customWidth="1"/>
    <col min="13335" max="13335" width="5.44140625" style="7" bestFit="1" customWidth="1"/>
    <col min="13336" max="13336" width="9.5546875" style="7" customWidth="1"/>
    <col min="13337" max="13338" width="12" style="7" bestFit="1" customWidth="1"/>
    <col min="13339" max="13568" width="11.44140625" style="7"/>
    <col min="13569" max="13569" width="35.5546875" style="7" customWidth="1"/>
    <col min="13570" max="13570" width="9.88671875" style="7" bestFit="1" customWidth="1"/>
    <col min="13571" max="13571" width="9.5546875" style="7" customWidth="1"/>
    <col min="13572" max="13572" width="0.88671875" style="7" customWidth="1"/>
    <col min="13573" max="13573" width="4.5546875" style="7" customWidth="1"/>
    <col min="13574" max="13574" width="9.5546875" style="7" customWidth="1"/>
    <col min="13575" max="13575" width="0.88671875" style="7" customWidth="1"/>
    <col min="13576" max="13576" width="4.5546875" style="7" customWidth="1"/>
    <col min="13577" max="13577" width="9.5546875" style="7" customWidth="1"/>
    <col min="13578" max="13578" width="0.88671875" style="7" customWidth="1"/>
    <col min="13579" max="13579" width="4.5546875" style="7" customWidth="1"/>
    <col min="13580" max="13580" width="9.5546875" style="7" customWidth="1"/>
    <col min="13581" max="13581" width="0.88671875" style="7" customWidth="1"/>
    <col min="13582" max="13582" width="5.44140625" style="7" bestFit="1" customWidth="1"/>
    <col min="13583" max="13583" width="9.5546875" style="7" customWidth="1"/>
    <col min="13584" max="13584" width="0.88671875" style="7" customWidth="1"/>
    <col min="13585" max="13585" width="4.5546875" style="7" customWidth="1"/>
    <col min="13586" max="13586" width="9.5546875" style="7" customWidth="1"/>
    <col min="13587" max="13587" width="0.88671875" style="7" customWidth="1"/>
    <col min="13588" max="13588" width="4.5546875" style="7" customWidth="1"/>
    <col min="13589" max="13589" width="9.5546875" style="7" customWidth="1"/>
    <col min="13590" max="13590" width="0.88671875" style="7" customWidth="1"/>
    <col min="13591" max="13591" width="5.44140625" style="7" bestFit="1" customWidth="1"/>
    <col min="13592" max="13592" width="9.5546875" style="7" customWidth="1"/>
    <col min="13593" max="13594" width="12" style="7" bestFit="1" customWidth="1"/>
    <col min="13595" max="13824" width="11.44140625" style="7"/>
    <col min="13825" max="13825" width="35.5546875" style="7" customWidth="1"/>
    <col min="13826" max="13826" width="9.88671875" style="7" bestFit="1" customWidth="1"/>
    <col min="13827" max="13827" width="9.5546875" style="7" customWidth="1"/>
    <col min="13828" max="13828" width="0.88671875" style="7" customWidth="1"/>
    <col min="13829" max="13829" width="4.5546875" style="7" customWidth="1"/>
    <col min="13830" max="13830" width="9.5546875" style="7" customWidth="1"/>
    <col min="13831" max="13831" width="0.88671875" style="7" customWidth="1"/>
    <col min="13832" max="13832" width="4.5546875" style="7" customWidth="1"/>
    <col min="13833" max="13833" width="9.5546875" style="7" customWidth="1"/>
    <col min="13834" max="13834" width="0.88671875" style="7" customWidth="1"/>
    <col min="13835" max="13835" width="4.5546875" style="7" customWidth="1"/>
    <col min="13836" max="13836" width="9.5546875" style="7" customWidth="1"/>
    <col min="13837" max="13837" width="0.88671875" style="7" customWidth="1"/>
    <col min="13838" max="13838" width="5.44140625" style="7" bestFit="1" customWidth="1"/>
    <col min="13839" max="13839" width="9.5546875" style="7" customWidth="1"/>
    <col min="13840" max="13840" width="0.88671875" style="7" customWidth="1"/>
    <col min="13841" max="13841" width="4.5546875" style="7" customWidth="1"/>
    <col min="13842" max="13842" width="9.5546875" style="7" customWidth="1"/>
    <col min="13843" max="13843" width="0.88671875" style="7" customWidth="1"/>
    <col min="13844" max="13844" width="4.5546875" style="7" customWidth="1"/>
    <col min="13845" max="13845" width="9.5546875" style="7" customWidth="1"/>
    <col min="13846" max="13846" width="0.88671875" style="7" customWidth="1"/>
    <col min="13847" max="13847" width="5.44140625" style="7" bestFit="1" customWidth="1"/>
    <col min="13848" max="13848" width="9.5546875" style="7" customWidth="1"/>
    <col min="13849" max="13850" width="12" style="7" bestFit="1" customWidth="1"/>
    <col min="13851" max="14080" width="11.44140625" style="7"/>
    <col min="14081" max="14081" width="35.5546875" style="7" customWidth="1"/>
    <col min="14082" max="14082" width="9.88671875" style="7" bestFit="1" customWidth="1"/>
    <col min="14083" max="14083" width="9.5546875" style="7" customWidth="1"/>
    <col min="14084" max="14084" width="0.88671875" style="7" customWidth="1"/>
    <col min="14085" max="14085" width="4.5546875" style="7" customWidth="1"/>
    <col min="14086" max="14086" width="9.5546875" style="7" customWidth="1"/>
    <col min="14087" max="14087" width="0.88671875" style="7" customWidth="1"/>
    <col min="14088" max="14088" width="4.5546875" style="7" customWidth="1"/>
    <col min="14089" max="14089" width="9.5546875" style="7" customWidth="1"/>
    <col min="14090" max="14090" width="0.88671875" style="7" customWidth="1"/>
    <col min="14091" max="14091" width="4.5546875" style="7" customWidth="1"/>
    <col min="14092" max="14092" width="9.5546875" style="7" customWidth="1"/>
    <col min="14093" max="14093" width="0.88671875" style="7" customWidth="1"/>
    <col min="14094" max="14094" width="5.44140625" style="7" bestFit="1" customWidth="1"/>
    <col min="14095" max="14095" width="9.5546875" style="7" customWidth="1"/>
    <col min="14096" max="14096" width="0.88671875" style="7" customWidth="1"/>
    <col min="14097" max="14097" width="4.5546875" style="7" customWidth="1"/>
    <col min="14098" max="14098" width="9.5546875" style="7" customWidth="1"/>
    <col min="14099" max="14099" width="0.88671875" style="7" customWidth="1"/>
    <col min="14100" max="14100" width="4.5546875" style="7" customWidth="1"/>
    <col min="14101" max="14101" width="9.5546875" style="7" customWidth="1"/>
    <col min="14102" max="14102" width="0.88671875" style="7" customWidth="1"/>
    <col min="14103" max="14103" width="5.44140625" style="7" bestFit="1" customWidth="1"/>
    <col min="14104" max="14104" width="9.5546875" style="7" customWidth="1"/>
    <col min="14105" max="14106" width="12" style="7" bestFit="1" customWidth="1"/>
    <col min="14107" max="14336" width="11.44140625" style="7"/>
    <col min="14337" max="14337" width="35.5546875" style="7" customWidth="1"/>
    <col min="14338" max="14338" width="9.88671875" style="7" bestFit="1" customWidth="1"/>
    <col min="14339" max="14339" width="9.5546875" style="7" customWidth="1"/>
    <col min="14340" max="14340" width="0.88671875" style="7" customWidth="1"/>
    <col min="14341" max="14341" width="4.5546875" style="7" customWidth="1"/>
    <col min="14342" max="14342" width="9.5546875" style="7" customWidth="1"/>
    <col min="14343" max="14343" width="0.88671875" style="7" customWidth="1"/>
    <col min="14344" max="14344" width="4.5546875" style="7" customWidth="1"/>
    <col min="14345" max="14345" width="9.5546875" style="7" customWidth="1"/>
    <col min="14346" max="14346" width="0.88671875" style="7" customWidth="1"/>
    <col min="14347" max="14347" width="4.5546875" style="7" customWidth="1"/>
    <col min="14348" max="14348" width="9.5546875" style="7" customWidth="1"/>
    <col min="14349" max="14349" width="0.88671875" style="7" customWidth="1"/>
    <col min="14350" max="14350" width="5.44140625" style="7" bestFit="1" customWidth="1"/>
    <col min="14351" max="14351" width="9.5546875" style="7" customWidth="1"/>
    <col min="14352" max="14352" width="0.88671875" style="7" customWidth="1"/>
    <col min="14353" max="14353" width="4.5546875" style="7" customWidth="1"/>
    <col min="14354" max="14354" width="9.5546875" style="7" customWidth="1"/>
    <col min="14355" max="14355" width="0.88671875" style="7" customWidth="1"/>
    <col min="14356" max="14356" width="4.5546875" style="7" customWidth="1"/>
    <col min="14357" max="14357" width="9.5546875" style="7" customWidth="1"/>
    <col min="14358" max="14358" width="0.88671875" style="7" customWidth="1"/>
    <col min="14359" max="14359" width="5.44140625" style="7" bestFit="1" customWidth="1"/>
    <col min="14360" max="14360" width="9.5546875" style="7" customWidth="1"/>
    <col min="14361" max="14362" width="12" style="7" bestFit="1" customWidth="1"/>
    <col min="14363" max="14592" width="11.44140625" style="7"/>
    <col min="14593" max="14593" width="35.5546875" style="7" customWidth="1"/>
    <col min="14594" max="14594" width="9.88671875" style="7" bestFit="1" customWidth="1"/>
    <col min="14595" max="14595" width="9.5546875" style="7" customWidth="1"/>
    <col min="14596" max="14596" width="0.88671875" style="7" customWidth="1"/>
    <col min="14597" max="14597" width="4.5546875" style="7" customWidth="1"/>
    <col min="14598" max="14598" width="9.5546875" style="7" customWidth="1"/>
    <col min="14599" max="14599" width="0.88671875" style="7" customWidth="1"/>
    <col min="14600" max="14600" width="4.5546875" style="7" customWidth="1"/>
    <col min="14601" max="14601" width="9.5546875" style="7" customWidth="1"/>
    <col min="14602" max="14602" width="0.88671875" style="7" customWidth="1"/>
    <col min="14603" max="14603" width="4.5546875" style="7" customWidth="1"/>
    <col min="14604" max="14604" width="9.5546875" style="7" customWidth="1"/>
    <col min="14605" max="14605" width="0.88671875" style="7" customWidth="1"/>
    <col min="14606" max="14606" width="5.44140625" style="7" bestFit="1" customWidth="1"/>
    <col min="14607" max="14607" width="9.5546875" style="7" customWidth="1"/>
    <col min="14608" max="14608" width="0.88671875" style="7" customWidth="1"/>
    <col min="14609" max="14609" width="4.5546875" style="7" customWidth="1"/>
    <col min="14610" max="14610" width="9.5546875" style="7" customWidth="1"/>
    <col min="14611" max="14611" width="0.88671875" style="7" customWidth="1"/>
    <col min="14612" max="14612" width="4.5546875" style="7" customWidth="1"/>
    <col min="14613" max="14613" width="9.5546875" style="7" customWidth="1"/>
    <col min="14614" max="14614" width="0.88671875" style="7" customWidth="1"/>
    <col min="14615" max="14615" width="5.44140625" style="7" bestFit="1" customWidth="1"/>
    <col min="14616" max="14616" width="9.5546875" style="7" customWidth="1"/>
    <col min="14617" max="14618" width="12" style="7" bestFit="1" customWidth="1"/>
    <col min="14619" max="14848" width="11.44140625" style="7"/>
    <col min="14849" max="14849" width="35.5546875" style="7" customWidth="1"/>
    <col min="14850" max="14850" width="9.88671875" style="7" bestFit="1" customWidth="1"/>
    <col min="14851" max="14851" width="9.5546875" style="7" customWidth="1"/>
    <col min="14852" max="14852" width="0.88671875" style="7" customWidth="1"/>
    <col min="14853" max="14853" width="4.5546875" style="7" customWidth="1"/>
    <col min="14854" max="14854" width="9.5546875" style="7" customWidth="1"/>
    <col min="14855" max="14855" width="0.88671875" style="7" customWidth="1"/>
    <col min="14856" max="14856" width="4.5546875" style="7" customWidth="1"/>
    <col min="14857" max="14857" width="9.5546875" style="7" customWidth="1"/>
    <col min="14858" max="14858" width="0.88671875" style="7" customWidth="1"/>
    <col min="14859" max="14859" width="4.5546875" style="7" customWidth="1"/>
    <col min="14860" max="14860" width="9.5546875" style="7" customWidth="1"/>
    <col min="14861" max="14861" width="0.88671875" style="7" customWidth="1"/>
    <col min="14862" max="14862" width="5.44140625" style="7" bestFit="1" customWidth="1"/>
    <col min="14863" max="14863" width="9.5546875" style="7" customWidth="1"/>
    <col min="14864" max="14864" width="0.88671875" style="7" customWidth="1"/>
    <col min="14865" max="14865" width="4.5546875" style="7" customWidth="1"/>
    <col min="14866" max="14866" width="9.5546875" style="7" customWidth="1"/>
    <col min="14867" max="14867" width="0.88671875" style="7" customWidth="1"/>
    <col min="14868" max="14868" width="4.5546875" style="7" customWidth="1"/>
    <col min="14869" max="14869" width="9.5546875" style="7" customWidth="1"/>
    <col min="14870" max="14870" width="0.88671875" style="7" customWidth="1"/>
    <col min="14871" max="14871" width="5.44140625" style="7" bestFit="1" customWidth="1"/>
    <col min="14872" max="14872" width="9.5546875" style="7" customWidth="1"/>
    <col min="14873" max="14874" width="12" style="7" bestFit="1" customWidth="1"/>
    <col min="14875" max="15104" width="11.44140625" style="7"/>
    <col min="15105" max="15105" width="35.5546875" style="7" customWidth="1"/>
    <col min="15106" max="15106" width="9.88671875" style="7" bestFit="1" customWidth="1"/>
    <col min="15107" max="15107" width="9.5546875" style="7" customWidth="1"/>
    <col min="15108" max="15108" width="0.88671875" style="7" customWidth="1"/>
    <col min="15109" max="15109" width="4.5546875" style="7" customWidth="1"/>
    <col min="15110" max="15110" width="9.5546875" style="7" customWidth="1"/>
    <col min="15111" max="15111" width="0.88671875" style="7" customWidth="1"/>
    <col min="15112" max="15112" width="4.5546875" style="7" customWidth="1"/>
    <col min="15113" max="15113" width="9.5546875" style="7" customWidth="1"/>
    <col min="15114" max="15114" width="0.88671875" style="7" customWidth="1"/>
    <col min="15115" max="15115" width="4.5546875" style="7" customWidth="1"/>
    <col min="15116" max="15116" width="9.5546875" style="7" customWidth="1"/>
    <col min="15117" max="15117" width="0.88671875" style="7" customWidth="1"/>
    <col min="15118" max="15118" width="5.44140625" style="7" bestFit="1" customWidth="1"/>
    <col min="15119" max="15119" width="9.5546875" style="7" customWidth="1"/>
    <col min="15120" max="15120" width="0.88671875" style="7" customWidth="1"/>
    <col min="15121" max="15121" width="4.5546875" style="7" customWidth="1"/>
    <col min="15122" max="15122" width="9.5546875" style="7" customWidth="1"/>
    <col min="15123" max="15123" width="0.88671875" style="7" customWidth="1"/>
    <col min="15124" max="15124" width="4.5546875" style="7" customWidth="1"/>
    <col min="15125" max="15125" width="9.5546875" style="7" customWidth="1"/>
    <col min="15126" max="15126" width="0.88671875" style="7" customWidth="1"/>
    <col min="15127" max="15127" width="5.44140625" style="7" bestFit="1" customWidth="1"/>
    <col min="15128" max="15128" width="9.5546875" style="7" customWidth="1"/>
    <col min="15129" max="15130" width="12" style="7" bestFit="1" customWidth="1"/>
    <col min="15131" max="15360" width="11.44140625" style="7"/>
    <col min="15361" max="15361" width="35.5546875" style="7" customWidth="1"/>
    <col min="15362" max="15362" width="9.88671875" style="7" bestFit="1" customWidth="1"/>
    <col min="15363" max="15363" width="9.5546875" style="7" customWidth="1"/>
    <col min="15364" max="15364" width="0.88671875" style="7" customWidth="1"/>
    <col min="15365" max="15365" width="4.5546875" style="7" customWidth="1"/>
    <col min="15366" max="15366" width="9.5546875" style="7" customWidth="1"/>
    <col min="15367" max="15367" width="0.88671875" style="7" customWidth="1"/>
    <col min="15368" max="15368" width="4.5546875" style="7" customWidth="1"/>
    <col min="15369" max="15369" width="9.5546875" style="7" customWidth="1"/>
    <col min="15370" max="15370" width="0.88671875" style="7" customWidth="1"/>
    <col min="15371" max="15371" width="4.5546875" style="7" customWidth="1"/>
    <col min="15372" max="15372" width="9.5546875" style="7" customWidth="1"/>
    <col min="15373" max="15373" width="0.88671875" style="7" customWidth="1"/>
    <col min="15374" max="15374" width="5.44140625" style="7" bestFit="1" customWidth="1"/>
    <col min="15375" max="15375" width="9.5546875" style="7" customWidth="1"/>
    <col min="15376" max="15376" width="0.88671875" style="7" customWidth="1"/>
    <col min="15377" max="15377" width="4.5546875" style="7" customWidth="1"/>
    <col min="15378" max="15378" width="9.5546875" style="7" customWidth="1"/>
    <col min="15379" max="15379" width="0.88671875" style="7" customWidth="1"/>
    <col min="15380" max="15380" width="4.5546875" style="7" customWidth="1"/>
    <col min="15381" max="15381" width="9.5546875" style="7" customWidth="1"/>
    <col min="15382" max="15382" width="0.88671875" style="7" customWidth="1"/>
    <col min="15383" max="15383" width="5.44140625" style="7" bestFit="1" customWidth="1"/>
    <col min="15384" max="15384" width="9.5546875" style="7" customWidth="1"/>
    <col min="15385" max="15386" width="12" style="7" bestFit="1" customWidth="1"/>
    <col min="15387" max="15616" width="11.44140625" style="7"/>
    <col min="15617" max="15617" width="35.5546875" style="7" customWidth="1"/>
    <col min="15618" max="15618" width="9.88671875" style="7" bestFit="1" customWidth="1"/>
    <col min="15619" max="15619" width="9.5546875" style="7" customWidth="1"/>
    <col min="15620" max="15620" width="0.88671875" style="7" customWidth="1"/>
    <col min="15621" max="15621" width="4.5546875" style="7" customWidth="1"/>
    <col min="15622" max="15622" width="9.5546875" style="7" customWidth="1"/>
    <col min="15623" max="15623" width="0.88671875" style="7" customWidth="1"/>
    <col min="15624" max="15624" width="4.5546875" style="7" customWidth="1"/>
    <col min="15625" max="15625" width="9.5546875" style="7" customWidth="1"/>
    <col min="15626" max="15626" width="0.88671875" style="7" customWidth="1"/>
    <col min="15627" max="15627" width="4.5546875" style="7" customWidth="1"/>
    <col min="15628" max="15628" width="9.5546875" style="7" customWidth="1"/>
    <col min="15629" max="15629" width="0.88671875" style="7" customWidth="1"/>
    <col min="15630" max="15630" width="5.44140625" style="7" bestFit="1" customWidth="1"/>
    <col min="15631" max="15631" width="9.5546875" style="7" customWidth="1"/>
    <col min="15632" max="15632" width="0.88671875" style="7" customWidth="1"/>
    <col min="15633" max="15633" width="4.5546875" style="7" customWidth="1"/>
    <col min="15634" max="15634" width="9.5546875" style="7" customWidth="1"/>
    <col min="15635" max="15635" width="0.88671875" style="7" customWidth="1"/>
    <col min="15636" max="15636" width="4.5546875" style="7" customWidth="1"/>
    <col min="15637" max="15637" width="9.5546875" style="7" customWidth="1"/>
    <col min="15638" max="15638" width="0.88671875" style="7" customWidth="1"/>
    <col min="15639" max="15639" width="5.44140625" style="7" bestFit="1" customWidth="1"/>
    <col min="15640" max="15640" width="9.5546875" style="7" customWidth="1"/>
    <col min="15641" max="15642" width="12" style="7" bestFit="1" customWidth="1"/>
    <col min="15643" max="15872" width="11.44140625" style="7"/>
    <col min="15873" max="15873" width="35.5546875" style="7" customWidth="1"/>
    <col min="15874" max="15874" width="9.88671875" style="7" bestFit="1" customWidth="1"/>
    <col min="15875" max="15875" width="9.5546875" style="7" customWidth="1"/>
    <col min="15876" max="15876" width="0.88671875" style="7" customWidth="1"/>
    <col min="15877" max="15877" width="4.5546875" style="7" customWidth="1"/>
    <col min="15878" max="15878" width="9.5546875" style="7" customWidth="1"/>
    <col min="15879" max="15879" width="0.88671875" style="7" customWidth="1"/>
    <col min="15880" max="15880" width="4.5546875" style="7" customWidth="1"/>
    <col min="15881" max="15881" width="9.5546875" style="7" customWidth="1"/>
    <col min="15882" max="15882" width="0.88671875" style="7" customWidth="1"/>
    <col min="15883" max="15883" width="4.5546875" style="7" customWidth="1"/>
    <col min="15884" max="15884" width="9.5546875" style="7" customWidth="1"/>
    <col min="15885" max="15885" width="0.88671875" style="7" customWidth="1"/>
    <col min="15886" max="15886" width="5.44140625" style="7" bestFit="1" customWidth="1"/>
    <col min="15887" max="15887" width="9.5546875" style="7" customWidth="1"/>
    <col min="15888" max="15888" width="0.88671875" style="7" customWidth="1"/>
    <col min="15889" max="15889" width="4.5546875" style="7" customWidth="1"/>
    <col min="15890" max="15890" width="9.5546875" style="7" customWidth="1"/>
    <col min="15891" max="15891" width="0.88671875" style="7" customWidth="1"/>
    <col min="15892" max="15892" width="4.5546875" style="7" customWidth="1"/>
    <col min="15893" max="15893" width="9.5546875" style="7" customWidth="1"/>
    <col min="15894" max="15894" width="0.88671875" style="7" customWidth="1"/>
    <col min="15895" max="15895" width="5.44140625" style="7" bestFit="1" customWidth="1"/>
    <col min="15896" max="15896" width="9.5546875" style="7" customWidth="1"/>
    <col min="15897" max="15898" width="12" style="7" bestFit="1" customWidth="1"/>
    <col min="15899" max="16128" width="11.44140625" style="7"/>
    <col min="16129" max="16129" width="35.5546875" style="7" customWidth="1"/>
    <col min="16130" max="16130" width="9.88671875" style="7" bestFit="1" customWidth="1"/>
    <col min="16131" max="16131" width="9.5546875" style="7" customWidth="1"/>
    <col min="16132" max="16132" width="0.88671875" style="7" customWidth="1"/>
    <col min="16133" max="16133" width="4.5546875" style="7" customWidth="1"/>
    <col min="16134" max="16134" width="9.5546875" style="7" customWidth="1"/>
    <col min="16135" max="16135" width="0.88671875" style="7" customWidth="1"/>
    <col min="16136" max="16136" width="4.5546875" style="7" customWidth="1"/>
    <col min="16137" max="16137" width="9.5546875" style="7" customWidth="1"/>
    <col min="16138" max="16138" width="0.88671875" style="7" customWidth="1"/>
    <col min="16139" max="16139" width="4.5546875" style="7" customWidth="1"/>
    <col min="16140" max="16140" width="9.5546875" style="7" customWidth="1"/>
    <col min="16141" max="16141" width="0.88671875" style="7" customWidth="1"/>
    <col min="16142" max="16142" width="5.44140625" style="7" bestFit="1" customWidth="1"/>
    <col min="16143" max="16143" width="9.5546875" style="7" customWidth="1"/>
    <col min="16144" max="16144" width="0.88671875" style="7" customWidth="1"/>
    <col min="16145" max="16145" width="4.5546875" style="7" customWidth="1"/>
    <col min="16146" max="16146" width="9.5546875" style="7" customWidth="1"/>
    <col min="16147" max="16147" width="0.88671875" style="7" customWidth="1"/>
    <col min="16148" max="16148" width="4.5546875" style="7" customWidth="1"/>
    <col min="16149" max="16149" width="9.5546875" style="7" customWidth="1"/>
    <col min="16150" max="16150" width="0.88671875" style="7" customWidth="1"/>
    <col min="16151" max="16151" width="5.44140625" style="7" bestFit="1" customWidth="1"/>
    <col min="16152" max="16152" width="9.5546875" style="7" customWidth="1"/>
    <col min="16153" max="16154" width="12" style="7" bestFit="1" customWidth="1"/>
    <col min="16155" max="16384" width="11.44140625" style="7"/>
  </cols>
  <sheetData>
    <row r="1" spans="1:25" ht="22.5" customHeight="1">
      <c r="A1" s="1408" t="s">
        <v>1213</v>
      </c>
      <c r="B1" s="273"/>
      <c r="C1" s="273"/>
      <c r="D1" s="273"/>
      <c r="E1" s="273"/>
      <c r="F1" s="273"/>
      <c r="G1" s="273"/>
      <c r="H1" s="273"/>
      <c r="I1" s="273"/>
      <c r="J1" s="273"/>
      <c r="K1" s="273"/>
      <c r="L1" s="273"/>
      <c r="M1" s="273"/>
      <c r="N1" s="273"/>
      <c r="O1" s="273"/>
      <c r="P1" s="273"/>
      <c r="Q1" s="273"/>
      <c r="R1" s="273"/>
      <c r="S1" s="273"/>
      <c r="T1" s="273"/>
      <c r="U1" s="273"/>
      <c r="V1" s="273"/>
      <c r="W1" s="273"/>
      <c r="X1" s="273"/>
    </row>
    <row r="2" spans="1:25" ht="27" customHeight="1">
      <c r="A2" s="350" t="s">
        <v>982</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row>
    <row r="3" spans="1:25" ht="27" customHeight="1">
      <c r="A3" s="350" t="s">
        <v>983</v>
      </c>
      <c r="B3" s="1031"/>
      <c r="C3" s="1031"/>
      <c r="D3" s="1031"/>
      <c r="E3" s="1031"/>
      <c r="F3" s="1031"/>
      <c r="G3" s="1031"/>
      <c r="H3" s="1031"/>
      <c r="I3" s="1031"/>
      <c r="J3" s="1031"/>
      <c r="K3" s="1031"/>
      <c r="L3" s="1031"/>
      <c r="M3" s="1031"/>
      <c r="N3" s="1031"/>
      <c r="O3" s="1031"/>
      <c r="P3" s="1031"/>
      <c r="Q3" s="1031"/>
      <c r="R3" s="1031"/>
      <c r="S3" s="1031"/>
      <c r="T3" s="1031"/>
      <c r="U3" s="1031"/>
      <c r="V3" s="1031"/>
      <c r="W3" s="1031"/>
      <c r="X3" s="1031"/>
    </row>
    <row r="4" spans="1:25" ht="24" customHeight="1">
      <c r="A4" s="169">
        <v>45291</v>
      </c>
      <c r="B4" s="1032"/>
      <c r="C4" s="1032"/>
      <c r="D4" s="1032"/>
      <c r="E4" s="1032"/>
      <c r="F4" s="1032"/>
      <c r="G4" s="1032"/>
      <c r="H4" s="1032"/>
      <c r="I4" s="1032"/>
      <c r="J4" s="1032"/>
      <c r="K4" s="1032"/>
      <c r="L4" s="1032"/>
      <c r="M4" s="1032"/>
      <c r="N4" s="1032"/>
      <c r="O4" s="1032"/>
      <c r="P4" s="1032"/>
      <c r="Q4" s="1032"/>
      <c r="R4" s="1032"/>
      <c r="S4" s="1032"/>
      <c r="T4" s="1032"/>
      <c r="U4" s="1032"/>
      <c r="V4" s="1032"/>
      <c r="W4" s="1032"/>
      <c r="X4" s="1032"/>
    </row>
    <row r="5" spans="1:25" ht="24" customHeight="1">
      <c r="A5" s="170" t="s">
        <v>122</v>
      </c>
      <c r="B5" s="1033"/>
      <c r="C5" s="1033"/>
      <c r="D5" s="1033"/>
      <c r="E5" s="1033"/>
      <c r="F5" s="1033"/>
      <c r="G5" s="1033"/>
      <c r="H5" s="1033"/>
      <c r="I5" s="1033"/>
      <c r="J5" s="1033"/>
      <c r="K5" s="1033"/>
      <c r="L5" s="1033"/>
      <c r="M5" s="1033"/>
      <c r="N5" s="1033"/>
      <c r="O5" s="1033"/>
      <c r="P5" s="1033"/>
      <c r="Q5" s="1033"/>
      <c r="R5" s="1033"/>
      <c r="S5" s="1033"/>
      <c r="T5" s="1033"/>
      <c r="U5" s="1033"/>
      <c r="V5" s="1033"/>
      <c r="W5" s="1033"/>
      <c r="X5" s="1033"/>
    </row>
    <row r="6" spans="1:25" ht="13.8" thickBot="1"/>
    <row r="7" spans="1:25" ht="21" customHeight="1">
      <c r="A7" s="1034" t="s">
        <v>984</v>
      </c>
      <c r="B7" s="1035" t="s">
        <v>985</v>
      </c>
      <c r="C7" s="1035"/>
      <c r="D7" s="1036"/>
      <c r="E7" s="1035" t="s">
        <v>986</v>
      </c>
      <c r="F7" s="1035"/>
      <c r="G7" s="1036"/>
      <c r="H7" s="1035" t="s">
        <v>987</v>
      </c>
      <c r="I7" s="1035"/>
      <c r="J7" s="1036"/>
      <c r="K7" s="1035" t="s">
        <v>988</v>
      </c>
      <c r="L7" s="1035"/>
      <c r="M7" s="1036"/>
      <c r="N7" s="1035" t="s">
        <v>989</v>
      </c>
      <c r="O7" s="1035"/>
      <c r="P7" s="1036"/>
      <c r="Q7" s="1035" t="s">
        <v>990</v>
      </c>
      <c r="R7" s="1035"/>
      <c r="S7" s="1036"/>
      <c r="T7" s="1037" t="s">
        <v>731</v>
      </c>
      <c r="U7" s="1037"/>
      <c r="V7" s="1038"/>
      <c r="W7" s="1037" t="s">
        <v>191</v>
      </c>
      <c r="X7" s="1037"/>
    </row>
    <row r="8" spans="1:25" ht="24.75" customHeight="1">
      <c r="A8" s="859"/>
      <c r="B8" s="1039" t="s">
        <v>991</v>
      </c>
      <c r="C8" s="1039"/>
      <c r="D8" s="1040"/>
      <c r="E8" s="1039"/>
      <c r="F8" s="1039"/>
      <c r="G8" s="1040"/>
      <c r="H8" s="1039" t="s">
        <v>992</v>
      </c>
      <c r="I8" s="1039"/>
      <c r="J8" s="1040"/>
      <c r="K8" s="1039" t="s">
        <v>993</v>
      </c>
      <c r="L8" s="1039"/>
      <c r="M8" s="1040"/>
      <c r="N8" s="1039" t="s">
        <v>994</v>
      </c>
      <c r="O8" s="1039"/>
      <c r="P8" s="1040"/>
      <c r="Q8" s="1039" t="s">
        <v>995</v>
      </c>
      <c r="R8" s="1039"/>
      <c r="S8" s="1040"/>
      <c r="T8" s="1041"/>
      <c r="U8" s="1041"/>
      <c r="V8" s="1042"/>
      <c r="W8" s="1041"/>
      <c r="X8" s="1041"/>
    </row>
    <row r="9" spans="1:25" ht="18.75" customHeight="1">
      <c r="A9" s="1043" t="s">
        <v>996</v>
      </c>
      <c r="B9" s="1044" t="s">
        <v>997</v>
      </c>
      <c r="C9" s="1044" t="s">
        <v>998</v>
      </c>
      <c r="D9" s="1045"/>
      <c r="E9" s="1044" t="s">
        <v>997</v>
      </c>
      <c r="F9" s="1044" t="s">
        <v>999</v>
      </c>
      <c r="G9" s="1045"/>
      <c r="H9" s="1044" t="s">
        <v>997</v>
      </c>
      <c r="I9" s="1044" t="s">
        <v>999</v>
      </c>
      <c r="J9" s="1045"/>
      <c r="K9" s="1044" t="s">
        <v>997</v>
      </c>
      <c r="L9" s="1044" t="s">
        <v>999</v>
      </c>
      <c r="M9" s="1045"/>
      <c r="N9" s="1044" t="s">
        <v>997</v>
      </c>
      <c r="O9" s="1044" t="s">
        <v>999</v>
      </c>
      <c r="P9" s="1045"/>
      <c r="Q9" s="1044" t="s">
        <v>997</v>
      </c>
      <c r="R9" s="1044" t="s">
        <v>999</v>
      </c>
      <c r="S9" s="1045"/>
      <c r="T9" s="1044" t="s">
        <v>997</v>
      </c>
      <c r="U9" s="1044" t="s">
        <v>999</v>
      </c>
      <c r="V9" s="1045"/>
      <c r="W9" s="1046" t="s">
        <v>997</v>
      </c>
      <c r="X9" s="1046" t="s">
        <v>998</v>
      </c>
    </row>
    <row r="10" spans="1:25" ht="3.9" customHeight="1">
      <c r="A10" s="1047"/>
      <c r="B10" s="1048"/>
      <c r="C10" s="1048"/>
      <c r="D10" s="1048"/>
      <c r="E10" s="1048"/>
      <c r="F10" s="1048"/>
      <c r="G10" s="1048"/>
      <c r="H10" s="1048"/>
      <c r="I10" s="1048"/>
      <c r="J10" s="1048"/>
      <c r="K10" s="1048"/>
      <c r="L10" s="1048"/>
      <c r="M10" s="1048"/>
      <c r="N10" s="1048"/>
      <c r="O10" s="1048"/>
      <c r="P10" s="1048"/>
      <c r="Q10" s="1048"/>
      <c r="R10" s="1048"/>
      <c r="S10" s="1048"/>
      <c r="T10" s="1048"/>
      <c r="U10" s="1048"/>
      <c r="V10" s="1048"/>
      <c r="W10" s="1049"/>
      <c r="X10" s="1049"/>
    </row>
    <row r="11" spans="1:25" s="35" customFormat="1" ht="19.649999999999999" customHeight="1">
      <c r="A11" s="18" t="s">
        <v>1000</v>
      </c>
      <c r="B11" s="1050">
        <v>22</v>
      </c>
      <c r="C11" s="1050">
        <v>144957.859</v>
      </c>
      <c r="D11" s="1050">
        <v>0</v>
      </c>
      <c r="E11" s="1050">
        <v>321</v>
      </c>
      <c r="F11" s="1050">
        <v>406178.57799999998</v>
      </c>
      <c r="G11" s="1050">
        <v>0</v>
      </c>
      <c r="H11" s="1050">
        <v>85</v>
      </c>
      <c r="I11" s="1050">
        <v>169880.285</v>
      </c>
      <c r="J11" s="1050">
        <v>0</v>
      </c>
      <c r="K11" s="1050">
        <v>46</v>
      </c>
      <c r="L11" s="1050">
        <v>11130.271000000001</v>
      </c>
      <c r="M11" s="1050">
        <v>0</v>
      </c>
      <c r="N11" s="1050">
        <v>251</v>
      </c>
      <c r="O11" s="1050">
        <v>54524.538999999997</v>
      </c>
      <c r="P11" s="1050">
        <v>0</v>
      </c>
      <c r="Q11" s="1050">
        <v>7</v>
      </c>
      <c r="R11" s="1050">
        <v>7629.5129999999999</v>
      </c>
      <c r="S11" s="1050">
        <v>0</v>
      </c>
      <c r="T11" s="1050">
        <v>57</v>
      </c>
      <c r="U11" s="1050">
        <v>105118.47</v>
      </c>
      <c r="V11" s="1050">
        <v>0</v>
      </c>
      <c r="W11" s="1051">
        <v>789</v>
      </c>
      <c r="X11" s="1051">
        <v>899419.5149999999</v>
      </c>
      <c r="Y11" s="1052"/>
    </row>
    <row r="12" spans="1:25" s="35" customFormat="1" ht="19.649999999999999" customHeight="1">
      <c r="A12" s="18" t="s">
        <v>1001</v>
      </c>
      <c r="B12" s="1050">
        <v>2</v>
      </c>
      <c r="C12" s="1050">
        <v>8800.759</v>
      </c>
      <c r="D12" s="1050">
        <v>0</v>
      </c>
      <c r="E12" s="1050">
        <v>18</v>
      </c>
      <c r="F12" s="1050">
        <v>30689.816999999999</v>
      </c>
      <c r="G12" s="1050">
        <v>0</v>
      </c>
      <c r="H12" s="1050">
        <v>6</v>
      </c>
      <c r="I12" s="1050">
        <v>24455.142</v>
      </c>
      <c r="J12" s="1050">
        <v>0</v>
      </c>
      <c r="K12" s="1050">
        <v>0</v>
      </c>
      <c r="L12" s="1050">
        <v>0</v>
      </c>
      <c r="M12" s="1050">
        <v>0</v>
      </c>
      <c r="N12" s="1050">
        <v>58</v>
      </c>
      <c r="O12" s="1050">
        <v>50493.32</v>
      </c>
      <c r="P12" s="1050">
        <v>0</v>
      </c>
      <c r="Q12" s="1050">
        <v>0</v>
      </c>
      <c r="R12" s="1050">
        <v>0</v>
      </c>
      <c r="S12" s="1050">
        <v>0</v>
      </c>
      <c r="T12" s="1050">
        <v>0</v>
      </c>
      <c r="U12" s="1050">
        <v>0</v>
      </c>
      <c r="V12" s="1050">
        <v>0</v>
      </c>
      <c r="W12" s="1051">
        <v>84</v>
      </c>
      <c r="X12" s="1051">
        <v>114439.038</v>
      </c>
      <c r="Y12" s="1052"/>
    </row>
    <row r="13" spans="1:25" s="35" customFormat="1" ht="19.649999999999999" customHeight="1">
      <c r="A13" s="18" t="s">
        <v>487</v>
      </c>
      <c r="B13" s="1050">
        <v>7</v>
      </c>
      <c r="C13" s="1050">
        <v>90361.323000000004</v>
      </c>
      <c r="D13" s="1050">
        <v>0</v>
      </c>
      <c r="E13" s="1050">
        <v>266</v>
      </c>
      <c r="F13" s="1050">
        <v>914832.08799999999</v>
      </c>
      <c r="G13" s="1050">
        <v>0</v>
      </c>
      <c r="H13" s="1050">
        <v>33</v>
      </c>
      <c r="I13" s="1050">
        <v>96335.107999999993</v>
      </c>
      <c r="J13" s="1050">
        <v>0</v>
      </c>
      <c r="K13" s="1050">
        <v>125</v>
      </c>
      <c r="L13" s="1050">
        <v>702727.51</v>
      </c>
      <c r="M13" s="1050">
        <v>0</v>
      </c>
      <c r="N13" s="1050">
        <v>168</v>
      </c>
      <c r="O13" s="1050">
        <v>163052.299</v>
      </c>
      <c r="P13" s="1050">
        <v>0</v>
      </c>
      <c r="Q13" s="1050">
        <v>2</v>
      </c>
      <c r="R13" s="1050">
        <v>1386.3230000000001</v>
      </c>
      <c r="S13" s="1050">
        <v>0</v>
      </c>
      <c r="T13" s="1050">
        <v>48</v>
      </c>
      <c r="U13" s="1050">
        <v>118919.632</v>
      </c>
      <c r="V13" s="1050">
        <v>0</v>
      </c>
      <c r="W13" s="1051">
        <v>649</v>
      </c>
      <c r="X13" s="1051">
        <v>2087614.2829999998</v>
      </c>
      <c r="Y13" s="1052"/>
    </row>
    <row r="14" spans="1:25" s="35" customFormat="1" ht="19.649999999999999" customHeight="1">
      <c r="A14" s="18" t="s">
        <v>488</v>
      </c>
      <c r="B14" s="1050">
        <v>116</v>
      </c>
      <c r="C14" s="1050">
        <v>1171108.496</v>
      </c>
      <c r="D14" s="1050">
        <v>0</v>
      </c>
      <c r="E14" s="1050">
        <v>1521</v>
      </c>
      <c r="F14" s="1050">
        <v>1733127.5630000001</v>
      </c>
      <c r="G14" s="1050">
        <v>0</v>
      </c>
      <c r="H14" s="1050">
        <v>368</v>
      </c>
      <c r="I14" s="1050">
        <v>351469.52100000001</v>
      </c>
      <c r="J14" s="1050">
        <v>0</v>
      </c>
      <c r="K14" s="1050">
        <v>32</v>
      </c>
      <c r="L14" s="1050">
        <v>18261.501</v>
      </c>
      <c r="M14" s="1050">
        <v>0</v>
      </c>
      <c r="N14" s="1050">
        <v>971</v>
      </c>
      <c r="O14" s="1050">
        <v>130293.12</v>
      </c>
      <c r="P14" s="1050">
        <v>0</v>
      </c>
      <c r="Q14" s="1050">
        <v>26</v>
      </c>
      <c r="R14" s="1050">
        <v>40459.235000000001</v>
      </c>
      <c r="S14" s="1050">
        <v>0</v>
      </c>
      <c r="T14" s="1050">
        <v>171</v>
      </c>
      <c r="U14" s="1050">
        <v>166213.42600000001</v>
      </c>
      <c r="V14" s="1050">
        <v>0</v>
      </c>
      <c r="W14" s="1051">
        <v>3205</v>
      </c>
      <c r="X14" s="1051">
        <v>3610932.8620000007</v>
      </c>
      <c r="Y14" s="1052"/>
    </row>
    <row r="15" spans="1:25" s="35" customFormat="1" ht="19.649999999999999" customHeight="1">
      <c r="A15" s="18" t="s">
        <v>1002</v>
      </c>
      <c r="B15" s="1050">
        <v>6</v>
      </c>
      <c r="C15" s="1050">
        <v>680275.64</v>
      </c>
      <c r="D15" s="1050">
        <v>0</v>
      </c>
      <c r="E15" s="1050">
        <v>20</v>
      </c>
      <c r="F15" s="1050">
        <v>176027.22700000001</v>
      </c>
      <c r="G15" s="1050">
        <v>0</v>
      </c>
      <c r="H15" s="1050">
        <v>8</v>
      </c>
      <c r="I15" s="1050">
        <v>13852.027</v>
      </c>
      <c r="J15" s="1050">
        <v>0</v>
      </c>
      <c r="K15" s="1050">
        <v>0</v>
      </c>
      <c r="L15" s="1050">
        <v>0</v>
      </c>
      <c r="M15" s="1050">
        <v>0</v>
      </c>
      <c r="N15" s="1050">
        <v>51</v>
      </c>
      <c r="O15" s="1050">
        <v>14485.290999999999</v>
      </c>
      <c r="P15" s="1050">
        <v>0</v>
      </c>
      <c r="Q15" s="1050">
        <v>0</v>
      </c>
      <c r="R15" s="1050">
        <v>0</v>
      </c>
      <c r="S15" s="1050">
        <v>0</v>
      </c>
      <c r="T15" s="1050">
        <v>1</v>
      </c>
      <c r="U15" s="1050">
        <v>54.808</v>
      </c>
      <c r="V15" s="1050">
        <v>0</v>
      </c>
      <c r="W15" s="1051">
        <v>86</v>
      </c>
      <c r="X15" s="1051">
        <v>884694.99300000002</v>
      </c>
      <c r="Y15" s="1052"/>
    </row>
    <row r="16" spans="1:25" s="35" customFormat="1" ht="19.649999999999999" customHeight="1">
      <c r="A16" s="18" t="s">
        <v>1003</v>
      </c>
      <c r="B16" s="1050">
        <v>31</v>
      </c>
      <c r="C16" s="1050">
        <v>52528.764999999999</v>
      </c>
      <c r="D16" s="1050">
        <v>0</v>
      </c>
      <c r="E16" s="1050">
        <v>149</v>
      </c>
      <c r="F16" s="1050">
        <v>51174.298000000003</v>
      </c>
      <c r="G16" s="1050">
        <v>0</v>
      </c>
      <c r="H16" s="1050">
        <v>15</v>
      </c>
      <c r="I16" s="1050">
        <v>22588.337</v>
      </c>
      <c r="J16" s="1050">
        <v>0</v>
      </c>
      <c r="K16" s="1050">
        <v>29</v>
      </c>
      <c r="L16" s="1050">
        <v>15150.582</v>
      </c>
      <c r="M16" s="1050">
        <v>0</v>
      </c>
      <c r="N16" s="1050">
        <v>303</v>
      </c>
      <c r="O16" s="1050">
        <v>48474.377999999997</v>
      </c>
      <c r="P16" s="1050">
        <v>0</v>
      </c>
      <c r="Q16" s="1050">
        <v>0</v>
      </c>
      <c r="R16" s="1050">
        <v>0</v>
      </c>
      <c r="S16" s="1050">
        <v>0</v>
      </c>
      <c r="T16" s="1050">
        <v>25</v>
      </c>
      <c r="U16" s="1050">
        <v>10994.584000000001</v>
      </c>
      <c r="V16" s="1050">
        <v>0</v>
      </c>
      <c r="W16" s="1051">
        <v>552</v>
      </c>
      <c r="X16" s="1051">
        <v>200910.94399999999</v>
      </c>
      <c r="Y16" s="1052"/>
    </row>
    <row r="17" spans="1:27" s="35" customFormat="1" ht="19.649999999999999" customHeight="1">
      <c r="A17" s="18" t="s">
        <v>490</v>
      </c>
      <c r="B17" s="1050">
        <v>253</v>
      </c>
      <c r="C17" s="1050">
        <v>567393.22499999998</v>
      </c>
      <c r="D17" s="1050">
        <v>0</v>
      </c>
      <c r="E17" s="1050">
        <v>609</v>
      </c>
      <c r="F17" s="1050">
        <v>255452.94699999999</v>
      </c>
      <c r="G17" s="1050">
        <v>0</v>
      </c>
      <c r="H17" s="1050">
        <v>251</v>
      </c>
      <c r="I17" s="1050">
        <v>215392.52499999999</v>
      </c>
      <c r="J17" s="1050">
        <v>0</v>
      </c>
      <c r="K17" s="1050">
        <v>54</v>
      </c>
      <c r="L17" s="1050">
        <v>12840.727000000001</v>
      </c>
      <c r="M17" s="1050">
        <v>0</v>
      </c>
      <c r="N17" s="1050">
        <v>2404</v>
      </c>
      <c r="O17" s="1050">
        <v>384918.94099999999</v>
      </c>
      <c r="P17" s="1050">
        <v>0</v>
      </c>
      <c r="Q17" s="1050">
        <v>20</v>
      </c>
      <c r="R17" s="1050">
        <v>3505.22</v>
      </c>
      <c r="S17" s="1050">
        <v>0</v>
      </c>
      <c r="T17" s="1050">
        <v>108</v>
      </c>
      <c r="U17" s="1050">
        <v>73245.471999999994</v>
      </c>
      <c r="V17" s="1050">
        <v>0</v>
      </c>
      <c r="W17" s="1051">
        <v>3699</v>
      </c>
      <c r="X17" s="1051">
        <v>1512749.0570000003</v>
      </c>
      <c r="Y17" s="1052"/>
    </row>
    <row r="18" spans="1:27" s="35" customFormat="1" ht="19.649999999999999" customHeight="1">
      <c r="A18" s="18" t="s">
        <v>1004</v>
      </c>
      <c r="B18" s="1050">
        <v>38</v>
      </c>
      <c r="C18" s="1050">
        <v>221019.61300000001</v>
      </c>
      <c r="D18" s="1050">
        <v>0</v>
      </c>
      <c r="E18" s="1050">
        <v>34</v>
      </c>
      <c r="F18" s="1050">
        <v>10047.09</v>
      </c>
      <c r="G18" s="1050">
        <v>0</v>
      </c>
      <c r="H18" s="1050">
        <v>53</v>
      </c>
      <c r="I18" s="1050">
        <v>60366.697999999997</v>
      </c>
      <c r="J18" s="1050">
        <v>0</v>
      </c>
      <c r="K18" s="1050">
        <v>0</v>
      </c>
      <c r="L18" s="1050">
        <v>0</v>
      </c>
      <c r="M18" s="1050">
        <v>0</v>
      </c>
      <c r="N18" s="1050">
        <v>75</v>
      </c>
      <c r="O18" s="1050">
        <v>7609.6670000000004</v>
      </c>
      <c r="P18" s="1050">
        <v>0</v>
      </c>
      <c r="Q18" s="1050">
        <v>0</v>
      </c>
      <c r="R18" s="1050">
        <v>0</v>
      </c>
      <c r="S18" s="1050">
        <v>0</v>
      </c>
      <c r="T18" s="1050">
        <v>3</v>
      </c>
      <c r="U18" s="1050">
        <v>983.00300000000004</v>
      </c>
      <c r="V18" s="1050">
        <v>0</v>
      </c>
      <c r="W18" s="1051">
        <v>203</v>
      </c>
      <c r="X18" s="1051">
        <v>300026.07100000005</v>
      </c>
      <c r="Y18" s="1052"/>
    </row>
    <row r="19" spans="1:27" s="35" customFormat="1" ht="19.649999999999999" customHeight="1">
      <c r="A19" s="18" t="s">
        <v>1005</v>
      </c>
      <c r="B19" s="1050">
        <v>71</v>
      </c>
      <c r="C19" s="1050">
        <v>109583.625</v>
      </c>
      <c r="D19" s="1050">
        <v>0</v>
      </c>
      <c r="E19" s="1050">
        <v>337</v>
      </c>
      <c r="F19" s="1050">
        <v>215301.00099999999</v>
      </c>
      <c r="G19" s="1050">
        <v>0</v>
      </c>
      <c r="H19" s="1050">
        <v>99</v>
      </c>
      <c r="I19" s="1050">
        <v>81667.857999999993</v>
      </c>
      <c r="J19" s="1050">
        <v>0</v>
      </c>
      <c r="K19" s="1050">
        <v>47</v>
      </c>
      <c r="L19" s="1050">
        <v>31995.745999999999</v>
      </c>
      <c r="M19" s="1050">
        <v>0</v>
      </c>
      <c r="N19" s="1050">
        <v>3844</v>
      </c>
      <c r="O19" s="1050">
        <v>1856977.0789999999</v>
      </c>
      <c r="P19" s="1050">
        <v>0</v>
      </c>
      <c r="Q19" s="1050">
        <v>7</v>
      </c>
      <c r="R19" s="1050">
        <v>4328.0479999999998</v>
      </c>
      <c r="S19" s="1050">
        <v>0</v>
      </c>
      <c r="T19" s="1050">
        <v>91</v>
      </c>
      <c r="U19" s="1050">
        <v>97919.138000000006</v>
      </c>
      <c r="V19" s="1050">
        <v>0</v>
      </c>
      <c r="W19" s="1051">
        <v>4496</v>
      </c>
      <c r="X19" s="1051">
        <v>2397772.4949999996</v>
      </c>
      <c r="Y19" s="1052"/>
    </row>
    <row r="20" spans="1:27" s="35" customFormat="1" ht="19.649999999999999" customHeight="1">
      <c r="A20" s="18" t="s">
        <v>1006</v>
      </c>
      <c r="B20" s="1050">
        <v>5</v>
      </c>
      <c r="C20" s="1050">
        <v>5667.7690000000002</v>
      </c>
      <c r="D20" s="1050">
        <v>0</v>
      </c>
      <c r="E20" s="1050">
        <v>4</v>
      </c>
      <c r="F20" s="1050">
        <v>1047.06</v>
      </c>
      <c r="G20" s="1050">
        <v>0</v>
      </c>
      <c r="H20" s="1050">
        <v>2</v>
      </c>
      <c r="I20" s="1050">
        <v>1882.4110000000001</v>
      </c>
      <c r="J20" s="1050">
        <v>0</v>
      </c>
      <c r="K20" s="1050">
        <v>1</v>
      </c>
      <c r="L20" s="1050">
        <v>1606.692</v>
      </c>
      <c r="M20" s="1050">
        <v>0</v>
      </c>
      <c r="N20" s="1050">
        <v>26</v>
      </c>
      <c r="O20" s="1050">
        <v>8402.1440000000002</v>
      </c>
      <c r="P20" s="1050">
        <v>0</v>
      </c>
      <c r="Q20" s="1050">
        <v>0</v>
      </c>
      <c r="R20" s="1050">
        <v>0</v>
      </c>
      <c r="S20" s="1050">
        <v>0</v>
      </c>
      <c r="T20" s="1050">
        <v>0</v>
      </c>
      <c r="U20" s="1050">
        <v>0</v>
      </c>
      <c r="V20" s="1050">
        <v>0</v>
      </c>
      <c r="W20" s="1051">
        <v>38</v>
      </c>
      <c r="X20" s="1051">
        <v>18606.076000000001</v>
      </c>
      <c r="Y20" s="1052"/>
    </row>
    <row r="21" spans="1:27" s="35" customFormat="1" ht="19.649999999999999" customHeight="1">
      <c r="A21" s="18" t="s">
        <v>1007</v>
      </c>
      <c r="B21" s="1050">
        <v>161</v>
      </c>
      <c r="C21" s="1050">
        <v>1569916.193</v>
      </c>
      <c r="D21" s="1050">
        <v>0</v>
      </c>
      <c r="E21" s="1050">
        <v>600</v>
      </c>
      <c r="F21" s="1050">
        <v>374174.04800000001</v>
      </c>
      <c r="G21" s="1050">
        <v>0</v>
      </c>
      <c r="H21" s="1050">
        <v>167</v>
      </c>
      <c r="I21" s="1050">
        <v>211575.511</v>
      </c>
      <c r="J21" s="1050">
        <v>0</v>
      </c>
      <c r="K21" s="1050">
        <v>101</v>
      </c>
      <c r="L21" s="1050">
        <v>135826.791</v>
      </c>
      <c r="M21" s="1050">
        <v>0</v>
      </c>
      <c r="N21" s="1050">
        <v>1447</v>
      </c>
      <c r="O21" s="1050">
        <v>477417.58799999999</v>
      </c>
      <c r="P21" s="1050">
        <v>0</v>
      </c>
      <c r="Q21" s="1050">
        <v>26</v>
      </c>
      <c r="R21" s="1050">
        <v>16817.788</v>
      </c>
      <c r="S21" s="1050">
        <v>0</v>
      </c>
      <c r="T21" s="1050">
        <v>91</v>
      </c>
      <c r="U21" s="1050">
        <v>34792.387000000002</v>
      </c>
      <c r="V21" s="1050">
        <v>0</v>
      </c>
      <c r="W21" s="1051">
        <v>2593</v>
      </c>
      <c r="X21" s="1051">
        <v>2820520.3060000003</v>
      </c>
      <c r="Y21" s="1052"/>
    </row>
    <row r="22" spans="1:27" s="35" customFormat="1" ht="19.649999999999999" customHeight="1">
      <c r="A22" s="18" t="s">
        <v>1008</v>
      </c>
      <c r="B22" s="1050">
        <v>0</v>
      </c>
      <c r="C22" s="1050">
        <v>0</v>
      </c>
      <c r="D22" s="1050">
        <v>0</v>
      </c>
      <c r="E22" s="1050">
        <v>0</v>
      </c>
      <c r="F22" s="1050">
        <v>0</v>
      </c>
      <c r="G22" s="1050">
        <v>0</v>
      </c>
      <c r="H22" s="1050">
        <v>0</v>
      </c>
      <c r="I22" s="1050">
        <v>0</v>
      </c>
      <c r="J22" s="1050">
        <v>0</v>
      </c>
      <c r="K22" s="1050">
        <v>0</v>
      </c>
      <c r="L22" s="1050">
        <v>0</v>
      </c>
      <c r="M22" s="1050">
        <v>0</v>
      </c>
      <c r="N22" s="1050">
        <v>2</v>
      </c>
      <c r="O22" s="1050">
        <v>18.111999999999998</v>
      </c>
      <c r="P22" s="1050">
        <v>0</v>
      </c>
      <c r="Q22" s="1050">
        <v>0</v>
      </c>
      <c r="R22" s="1050">
        <v>0</v>
      </c>
      <c r="S22" s="1050">
        <v>0</v>
      </c>
      <c r="T22" s="1050">
        <v>0</v>
      </c>
      <c r="U22" s="1050">
        <v>0</v>
      </c>
      <c r="V22" s="1050">
        <v>0</v>
      </c>
      <c r="W22" s="1051">
        <v>2</v>
      </c>
      <c r="X22" s="1051">
        <v>18.111999999999998</v>
      </c>
      <c r="Y22" s="1052"/>
    </row>
    <row r="23" spans="1:27" s="35" customFormat="1" ht="19.649999999999999" customHeight="1">
      <c r="A23" s="18" t="s">
        <v>1009</v>
      </c>
      <c r="B23" s="1050">
        <v>7</v>
      </c>
      <c r="C23" s="1050">
        <v>53265.044999999998</v>
      </c>
      <c r="D23" s="1050">
        <v>0</v>
      </c>
      <c r="E23" s="1050">
        <v>1</v>
      </c>
      <c r="F23" s="1050">
        <v>367.22</v>
      </c>
      <c r="G23" s="1050">
        <v>0</v>
      </c>
      <c r="H23" s="1050">
        <v>4</v>
      </c>
      <c r="I23" s="1050">
        <v>692.05399999999997</v>
      </c>
      <c r="J23" s="1050">
        <v>0</v>
      </c>
      <c r="K23" s="1050">
        <v>0</v>
      </c>
      <c r="L23" s="1050">
        <v>0</v>
      </c>
      <c r="M23" s="1050">
        <v>0</v>
      </c>
      <c r="N23" s="1050">
        <v>6</v>
      </c>
      <c r="O23" s="1050">
        <v>249.739</v>
      </c>
      <c r="P23" s="1050">
        <v>0</v>
      </c>
      <c r="Q23" s="1050">
        <v>2</v>
      </c>
      <c r="R23" s="1050">
        <v>1005.22</v>
      </c>
      <c r="S23" s="1050">
        <v>0</v>
      </c>
      <c r="T23" s="1050">
        <v>0</v>
      </c>
      <c r="U23" s="1050">
        <v>0</v>
      </c>
      <c r="V23" s="1050">
        <v>0</v>
      </c>
      <c r="W23" s="1051">
        <v>20</v>
      </c>
      <c r="X23" s="1051">
        <v>55579.277999999998</v>
      </c>
      <c r="Y23" s="1052"/>
    </row>
    <row r="24" spans="1:27" s="35" customFormat="1" ht="19.649999999999999" customHeight="1">
      <c r="A24" s="18" t="s">
        <v>1010</v>
      </c>
      <c r="B24" s="1050">
        <v>28</v>
      </c>
      <c r="C24" s="1050">
        <v>111545.156</v>
      </c>
      <c r="D24" s="1050">
        <v>0</v>
      </c>
      <c r="E24" s="1050">
        <v>136</v>
      </c>
      <c r="F24" s="1050">
        <v>67109.429999999993</v>
      </c>
      <c r="G24" s="1050">
        <v>0</v>
      </c>
      <c r="H24" s="1050">
        <v>115</v>
      </c>
      <c r="I24" s="1050">
        <v>40493.072</v>
      </c>
      <c r="J24" s="1050">
        <v>0</v>
      </c>
      <c r="K24" s="1050">
        <v>1</v>
      </c>
      <c r="L24" s="1050">
        <v>73.968000000000004</v>
      </c>
      <c r="M24" s="1050">
        <v>0</v>
      </c>
      <c r="N24" s="1050">
        <v>69</v>
      </c>
      <c r="O24" s="1050">
        <v>7486.5339999999997</v>
      </c>
      <c r="P24" s="1050">
        <v>0</v>
      </c>
      <c r="Q24" s="1050">
        <v>3</v>
      </c>
      <c r="R24" s="1050">
        <v>1050.3989999999999</v>
      </c>
      <c r="S24" s="1050">
        <v>0</v>
      </c>
      <c r="T24" s="1050">
        <v>54</v>
      </c>
      <c r="U24" s="1050">
        <v>60825.374000000003</v>
      </c>
      <c r="V24" s="1050">
        <v>0</v>
      </c>
      <c r="W24" s="1051">
        <v>406</v>
      </c>
      <c r="X24" s="1051">
        <v>288583.93299999996</v>
      </c>
      <c r="Y24" s="1052"/>
    </row>
    <row r="25" spans="1:27" s="35" customFormat="1" ht="19.649999999999999" customHeight="1">
      <c r="A25" s="18" t="s">
        <v>1011</v>
      </c>
      <c r="B25" s="1050">
        <v>24</v>
      </c>
      <c r="C25" s="1050">
        <v>55660.805</v>
      </c>
      <c r="D25" s="1050">
        <v>0</v>
      </c>
      <c r="E25" s="1050">
        <v>157</v>
      </c>
      <c r="F25" s="1050">
        <v>70555.731</v>
      </c>
      <c r="G25" s="1050">
        <v>0</v>
      </c>
      <c r="H25" s="1050">
        <v>19</v>
      </c>
      <c r="I25" s="1050">
        <v>7160.634</v>
      </c>
      <c r="J25" s="1050">
        <v>0</v>
      </c>
      <c r="K25" s="1050">
        <v>22</v>
      </c>
      <c r="L25" s="1050">
        <v>6881.97</v>
      </c>
      <c r="M25" s="1050">
        <v>0</v>
      </c>
      <c r="N25" s="1050">
        <v>488</v>
      </c>
      <c r="O25" s="1050">
        <v>70567.937999999995</v>
      </c>
      <c r="P25" s="1050">
        <v>0</v>
      </c>
      <c r="Q25" s="1050">
        <v>4</v>
      </c>
      <c r="R25" s="1050">
        <v>268.02499999999998</v>
      </c>
      <c r="S25" s="1050">
        <v>0</v>
      </c>
      <c r="T25" s="1050">
        <v>36</v>
      </c>
      <c r="U25" s="1050">
        <v>12666.882</v>
      </c>
      <c r="V25" s="1050">
        <v>0</v>
      </c>
      <c r="W25" s="1051">
        <v>750</v>
      </c>
      <c r="X25" s="1051">
        <v>223761.98499999999</v>
      </c>
      <c r="Y25" s="1052"/>
    </row>
    <row r="26" spans="1:27" s="35" customFormat="1" ht="19.649999999999999" customHeight="1">
      <c r="A26" s="18" t="s">
        <v>1012</v>
      </c>
      <c r="B26" s="1050">
        <v>2</v>
      </c>
      <c r="C26" s="1050">
        <v>3208.4789999999998</v>
      </c>
      <c r="D26" s="1050">
        <v>0</v>
      </c>
      <c r="E26" s="1050">
        <v>20</v>
      </c>
      <c r="F26" s="1050">
        <v>4277.5389999999998</v>
      </c>
      <c r="G26" s="1050">
        <v>0</v>
      </c>
      <c r="H26" s="1050">
        <v>1</v>
      </c>
      <c r="I26" s="1050">
        <v>17.786999999999999</v>
      </c>
      <c r="J26" s="1050">
        <v>0</v>
      </c>
      <c r="K26" s="1050">
        <v>1</v>
      </c>
      <c r="L26" s="1050">
        <v>42.823999999999998</v>
      </c>
      <c r="M26" s="1050">
        <v>0</v>
      </c>
      <c r="N26" s="1050">
        <v>64</v>
      </c>
      <c r="O26" s="1050">
        <v>9564.6419999999998</v>
      </c>
      <c r="P26" s="1050">
        <v>0</v>
      </c>
      <c r="Q26" s="1050">
        <v>0</v>
      </c>
      <c r="R26" s="1050">
        <v>0</v>
      </c>
      <c r="S26" s="1050">
        <v>0</v>
      </c>
      <c r="T26" s="1050">
        <v>3</v>
      </c>
      <c r="U26" s="1050">
        <v>1002.74</v>
      </c>
      <c r="V26" s="1050">
        <v>0</v>
      </c>
      <c r="W26" s="1051">
        <v>91</v>
      </c>
      <c r="X26" s="1051">
        <v>18114.011000000002</v>
      </c>
      <c r="Y26" s="1052"/>
    </row>
    <row r="27" spans="1:27" s="35" customFormat="1" ht="15" customHeight="1">
      <c r="A27" s="18"/>
      <c r="B27" s="1050"/>
      <c r="C27" s="1050"/>
      <c r="D27" s="1050"/>
      <c r="E27" s="1050"/>
      <c r="F27" s="1050"/>
      <c r="G27" s="1050"/>
      <c r="H27" s="1050"/>
      <c r="I27" s="1050"/>
      <c r="J27" s="1050"/>
      <c r="K27" s="1050"/>
      <c r="L27" s="1050"/>
      <c r="M27" s="1050"/>
      <c r="N27" s="1050"/>
      <c r="O27" s="1050"/>
      <c r="P27" s="1050"/>
      <c r="Q27" s="1050"/>
      <c r="R27" s="1050"/>
      <c r="S27" s="1050"/>
      <c r="T27" s="1050"/>
      <c r="U27" s="1050"/>
      <c r="V27" s="1050"/>
      <c r="W27" s="1051"/>
      <c r="X27" s="1051"/>
      <c r="Y27" s="1052"/>
    </row>
    <row r="28" spans="1:27" s="35" customFormat="1" ht="19.649999999999999" customHeight="1" thickBot="1">
      <c r="A28" s="675" t="s">
        <v>513</v>
      </c>
      <c r="B28" s="1053">
        <v>773</v>
      </c>
      <c r="C28" s="1053">
        <v>4845292.7520000003</v>
      </c>
      <c r="D28" s="1053">
        <v>0</v>
      </c>
      <c r="E28" s="1053">
        <v>4193</v>
      </c>
      <c r="F28" s="1053">
        <v>4310361.6370000001</v>
      </c>
      <c r="G28" s="1053">
        <v>0</v>
      </c>
      <c r="H28" s="1053">
        <v>1226</v>
      </c>
      <c r="I28" s="1053">
        <v>1297828.97</v>
      </c>
      <c r="J28" s="1053">
        <v>0</v>
      </c>
      <c r="K28" s="1053">
        <v>459</v>
      </c>
      <c r="L28" s="1053">
        <v>936538.58200000005</v>
      </c>
      <c r="M28" s="1053">
        <v>0</v>
      </c>
      <c r="N28" s="1053">
        <v>10227</v>
      </c>
      <c r="O28" s="1053">
        <v>3284535.3309999998</v>
      </c>
      <c r="P28" s="1053">
        <v>0</v>
      </c>
      <c r="Q28" s="1053">
        <v>97</v>
      </c>
      <c r="R28" s="1053">
        <v>76449.770999999993</v>
      </c>
      <c r="S28" s="1053">
        <v>0</v>
      </c>
      <c r="T28" s="1053">
        <v>688</v>
      </c>
      <c r="U28" s="1053">
        <v>682735.91599999997</v>
      </c>
      <c r="V28" s="1053">
        <v>0</v>
      </c>
      <c r="W28" s="1053">
        <v>17663</v>
      </c>
      <c r="X28" s="1053">
        <v>15433742.959000001</v>
      </c>
      <c r="Y28" s="1052"/>
      <c r="Z28" s="1054"/>
      <c r="AA28" s="1055"/>
    </row>
    <row r="29" spans="1:27" ht="9" customHeight="1"/>
    <row r="30" spans="1:27" s="73" customFormat="1" ht="10.199999999999999">
      <c r="A30" s="30" t="s">
        <v>1013</v>
      </c>
      <c r="X30" s="1056"/>
    </row>
    <row r="31" spans="1:27">
      <c r="B31" s="1057"/>
      <c r="C31" s="1057"/>
      <c r="D31" s="1057"/>
      <c r="E31" s="1057"/>
      <c r="F31" s="1057"/>
      <c r="G31" s="1057"/>
      <c r="H31" s="1057"/>
      <c r="I31" s="1057"/>
      <c r="J31" s="1057"/>
      <c r="K31" s="1057"/>
      <c r="L31" s="1057"/>
      <c r="M31" s="1057"/>
      <c r="N31" s="1057"/>
      <c r="O31" s="1057"/>
      <c r="P31" s="1057"/>
      <c r="Q31" s="1057"/>
      <c r="R31" s="1057"/>
      <c r="S31" s="1057"/>
      <c r="T31" s="1057"/>
      <c r="U31" s="1057"/>
      <c r="V31" s="1057"/>
      <c r="W31" s="1057"/>
      <c r="X31" s="1057"/>
      <c r="Y31" s="417"/>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5F1C4FC6-0937-448D-966B-6307A5EA590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1A561-09C2-41F0-A43C-B78D7401952D}">
  <dimension ref="A1:J27"/>
  <sheetViews>
    <sheetView showGridLines="0" zoomScaleNormal="100" workbookViewId="0"/>
  </sheetViews>
  <sheetFormatPr baseColWidth="10" defaultColWidth="11.44140625" defaultRowHeight="13.2"/>
  <cols>
    <col min="1" max="1" width="40.88671875" style="164" customWidth="1"/>
    <col min="2" max="2" width="21.44140625" style="164" customWidth="1"/>
    <col min="3" max="3" width="23" style="164" bestFit="1" customWidth="1"/>
    <col min="4" max="4" width="23.109375" style="164" bestFit="1" customWidth="1"/>
    <col min="5" max="5" width="21.44140625" style="164" customWidth="1"/>
    <col min="6" max="6" width="23.5546875" style="164" bestFit="1" customWidth="1"/>
    <col min="7" max="256" width="11.44140625" style="164"/>
    <col min="257" max="257" width="40.88671875" style="164" customWidth="1"/>
    <col min="258" max="258" width="21.44140625" style="164" customWidth="1"/>
    <col min="259" max="259" width="23" style="164" bestFit="1" customWidth="1"/>
    <col min="260" max="260" width="23.109375" style="164" bestFit="1" customWidth="1"/>
    <col min="261" max="261" width="21.44140625" style="164" customWidth="1"/>
    <col min="262" max="262" width="23.5546875" style="164" bestFit="1" customWidth="1"/>
    <col min="263" max="512" width="11.44140625" style="164"/>
    <col min="513" max="513" width="40.88671875" style="164" customWidth="1"/>
    <col min="514" max="514" width="21.44140625" style="164" customWidth="1"/>
    <col min="515" max="515" width="23" style="164" bestFit="1" customWidth="1"/>
    <col min="516" max="516" width="23.109375" style="164" bestFit="1" customWidth="1"/>
    <col min="517" max="517" width="21.44140625" style="164" customWidth="1"/>
    <col min="518" max="518" width="23.5546875" style="164" bestFit="1" customWidth="1"/>
    <col min="519" max="768" width="11.44140625" style="164"/>
    <col min="769" max="769" width="40.88671875" style="164" customWidth="1"/>
    <col min="770" max="770" width="21.44140625" style="164" customWidth="1"/>
    <col min="771" max="771" width="23" style="164" bestFit="1" customWidth="1"/>
    <col min="772" max="772" width="23.109375" style="164" bestFit="1" customWidth="1"/>
    <col min="773" max="773" width="21.44140625" style="164" customWidth="1"/>
    <col min="774" max="774" width="23.5546875" style="164" bestFit="1" customWidth="1"/>
    <col min="775" max="1024" width="11.44140625" style="164"/>
    <col min="1025" max="1025" width="40.88671875" style="164" customWidth="1"/>
    <col min="1026" max="1026" width="21.44140625" style="164" customWidth="1"/>
    <col min="1027" max="1027" width="23" style="164" bestFit="1" customWidth="1"/>
    <col min="1028" max="1028" width="23.109375" style="164" bestFit="1" customWidth="1"/>
    <col min="1029" max="1029" width="21.44140625" style="164" customWidth="1"/>
    <col min="1030" max="1030" width="23.5546875" style="164" bestFit="1" customWidth="1"/>
    <col min="1031" max="1280" width="11.44140625" style="164"/>
    <col min="1281" max="1281" width="40.88671875" style="164" customWidth="1"/>
    <col min="1282" max="1282" width="21.44140625" style="164" customWidth="1"/>
    <col min="1283" max="1283" width="23" style="164" bestFit="1" customWidth="1"/>
    <col min="1284" max="1284" width="23.109375" style="164" bestFit="1" customWidth="1"/>
    <col min="1285" max="1285" width="21.44140625" style="164" customWidth="1"/>
    <col min="1286" max="1286" width="23.5546875" style="164" bestFit="1" customWidth="1"/>
    <col min="1287" max="1536" width="11.44140625" style="164"/>
    <col min="1537" max="1537" width="40.88671875" style="164" customWidth="1"/>
    <col min="1538" max="1538" width="21.44140625" style="164" customWidth="1"/>
    <col min="1539" max="1539" width="23" style="164" bestFit="1" customWidth="1"/>
    <col min="1540" max="1540" width="23.109375" style="164" bestFit="1" customWidth="1"/>
    <col min="1541" max="1541" width="21.44140625" style="164" customWidth="1"/>
    <col min="1542" max="1542" width="23.5546875" style="164" bestFit="1" customWidth="1"/>
    <col min="1543" max="1792" width="11.44140625" style="164"/>
    <col min="1793" max="1793" width="40.88671875" style="164" customWidth="1"/>
    <col min="1794" max="1794" width="21.44140625" style="164" customWidth="1"/>
    <col min="1795" max="1795" width="23" style="164" bestFit="1" customWidth="1"/>
    <col min="1796" max="1796" width="23.109375" style="164" bestFit="1" customWidth="1"/>
    <col min="1797" max="1797" width="21.44140625" style="164" customWidth="1"/>
    <col min="1798" max="1798" width="23.5546875" style="164" bestFit="1" customWidth="1"/>
    <col min="1799" max="2048" width="11.44140625" style="164"/>
    <col min="2049" max="2049" width="40.88671875" style="164" customWidth="1"/>
    <col min="2050" max="2050" width="21.44140625" style="164" customWidth="1"/>
    <col min="2051" max="2051" width="23" style="164" bestFit="1" customWidth="1"/>
    <col min="2052" max="2052" width="23.109375" style="164" bestFit="1" customWidth="1"/>
    <col min="2053" max="2053" width="21.44140625" style="164" customWidth="1"/>
    <col min="2054" max="2054" width="23.5546875" style="164" bestFit="1" customWidth="1"/>
    <col min="2055" max="2304" width="11.44140625" style="164"/>
    <col min="2305" max="2305" width="40.88671875" style="164" customWidth="1"/>
    <col min="2306" max="2306" width="21.44140625" style="164" customWidth="1"/>
    <col min="2307" max="2307" width="23" style="164" bestFit="1" customWidth="1"/>
    <col min="2308" max="2308" width="23.109375" style="164" bestFit="1" customWidth="1"/>
    <col min="2309" max="2309" width="21.44140625" style="164" customWidth="1"/>
    <col min="2310" max="2310" width="23.5546875" style="164" bestFit="1" customWidth="1"/>
    <col min="2311" max="2560" width="11.44140625" style="164"/>
    <col min="2561" max="2561" width="40.88671875" style="164" customWidth="1"/>
    <col min="2562" max="2562" width="21.44140625" style="164" customWidth="1"/>
    <col min="2563" max="2563" width="23" style="164" bestFit="1" customWidth="1"/>
    <col min="2564" max="2564" width="23.109375" style="164" bestFit="1" customWidth="1"/>
    <col min="2565" max="2565" width="21.44140625" style="164" customWidth="1"/>
    <col min="2566" max="2566" width="23.5546875" style="164" bestFit="1" customWidth="1"/>
    <col min="2567" max="2816" width="11.44140625" style="164"/>
    <col min="2817" max="2817" width="40.88671875" style="164" customWidth="1"/>
    <col min="2818" max="2818" width="21.44140625" style="164" customWidth="1"/>
    <col min="2819" max="2819" width="23" style="164" bestFit="1" customWidth="1"/>
    <col min="2820" max="2820" width="23.109375" style="164" bestFit="1" customWidth="1"/>
    <col min="2821" max="2821" width="21.44140625" style="164" customWidth="1"/>
    <col min="2822" max="2822" width="23.5546875" style="164" bestFit="1" customWidth="1"/>
    <col min="2823" max="3072" width="11.44140625" style="164"/>
    <col min="3073" max="3073" width="40.88671875" style="164" customWidth="1"/>
    <col min="3074" max="3074" width="21.44140625" style="164" customWidth="1"/>
    <col min="3075" max="3075" width="23" style="164" bestFit="1" customWidth="1"/>
    <col min="3076" max="3076" width="23.109375" style="164" bestFit="1" customWidth="1"/>
    <col min="3077" max="3077" width="21.44140625" style="164" customWidth="1"/>
    <col min="3078" max="3078" width="23.5546875" style="164" bestFit="1" customWidth="1"/>
    <col min="3079" max="3328" width="11.44140625" style="164"/>
    <col min="3329" max="3329" width="40.88671875" style="164" customWidth="1"/>
    <col min="3330" max="3330" width="21.44140625" style="164" customWidth="1"/>
    <col min="3331" max="3331" width="23" style="164" bestFit="1" customWidth="1"/>
    <col min="3332" max="3332" width="23.109375" style="164" bestFit="1" customWidth="1"/>
    <col min="3333" max="3333" width="21.44140625" style="164" customWidth="1"/>
    <col min="3334" max="3334" width="23.5546875" style="164" bestFit="1" customWidth="1"/>
    <col min="3335" max="3584" width="11.44140625" style="164"/>
    <col min="3585" max="3585" width="40.88671875" style="164" customWidth="1"/>
    <col min="3586" max="3586" width="21.44140625" style="164" customWidth="1"/>
    <col min="3587" max="3587" width="23" style="164" bestFit="1" customWidth="1"/>
    <col min="3588" max="3588" width="23.109375" style="164" bestFit="1" customWidth="1"/>
    <col min="3589" max="3589" width="21.44140625" style="164" customWidth="1"/>
    <col min="3590" max="3590" width="23.5546875" style="164" bestFit="1" customWidth="1"/>
    <col min="3591" max="3840" width="11.44140625" style="164"/>
    <col min="3841" max="3841" width="40.88671875" style="164" customWidth="1"/>
    <col min="3842" max="3842" width="21.44140625" style="164" customWidth="1"/>
    <col min="3843" max="3843" width="23" style="164" bestFit="1" customWidth="1"/>
    <col min="3844" max="3844" width="23.109375" style="164" bestFit="1" customWidth="1"/>
    <col min="3845" max="3845" width="21.44140625" style="164" customWidth="1"/>
    <col min="3846" max="3846" width="23.5546875" style="164" bestFit="1" customWidth="1"/>
    <col min="3847" max="4096" width="11.44140625" style="164"/>
    <col min="4097" max="4097" width="40.88671875" style="164" customWidth="1"/>
    <col min="4098" max="4098" width="21.44140625" style="164" customWidth="1"/>
    <col min="4099" max="4099" width="23" style="164" bestFit="1" customWidth="1"/>
    <col min="4100" max="4100" width="23.109375" style="164" bestFit="1" customWidth="1"/>
    <col min="4101" max="4101" width="21.44140625" style="164" customWidth="1"/>
    <col min="4102" max="4102" width="23.5546875" style="164" bestFit="1" customWidth="1"/>
    <col min="4103" max="4352" width="11.44140625" style="164"/>
    <col min="4353" max="4353" width="40.88671875" style="164" customWidth="1"/>
    <col min="4354" max="4354" width="21.44140625" style="164" customWidth="1"/>
    <col min="4355" max="4355" width="23" style="164" bestFit="1" customWidth="1"/>
    <col min="4356" max="4356" width="23.109375" style="164" bestFit="1" customWidth="1"/>
    <col min="4357" max="4357" width="21.44140625" style="164" customWidth="1"/>
    <col min="4358" max="4358" width="23.5546875" style="164" bestFit="1" customWidth="1"/>
    <col min="4359" max="4608" width="11.44140625" style="164"/>
    <col min="4609" max="4609" width="40.88671875" style="164" customWidth="1"/>
    <col min="4610" max="4610" width="21.44140625" style="164" customWidth="1"/>
    <col min="4611" max="4611" width="23" style="164" bestFit="1" customWidth="1"/>
    <col min="4612" max="4612" width="23.109375" style="164" bestFit="1" customWidth="1"/>
    <col min="4613" max="4613" width="21.44140625" style="164" customWidth="1"/>
    <col min="4614" max="4614" width="23.5546875" style="164" bestFit="1" customWidth="1"/>
    <col min="4615" max="4864" width="11.44140625" style="164"/>
    <col min="4865" max="4865" width="40.88671875" style="164" customWidth="1"/>
    <col min="4866" max="4866" width="21.44140625" style="164" customWidth="1"/>
    <col min="4867" max="4867" width="23" style="164" bestFit="1" customWidth="1"/>
    <col min="4868" max="4868" width="23.109375" style="164" bestFit="1" customWidth="1"/>
    <col min="4869" max="4869" width="21.44140625" style="164" customWidth="1"/>
    <col min="4870" max="4870" width="23.5546875" style="164" bestFit="1" customWidth="1"/>
    <col min="4871" max="5120" width="11.44140625" style="164"/>
    <col min="5121" max="5121" width="40.88671875" style="164" customWidth="1"/>
    <col min="5122" max="5122" width="21.44140625" style="164" customWidth="1"/>
    <col min="5123" max="5123" width="23" style="164" bestFit="1" customWidth="1"/>
    <col min="5124" max="5124" width="23.109375" style="164" bestFit="1" customWidth="1"/>
    <col min="5125" max="5125" width="21.44140625" style="164" customWidth="1"/>
    <col min="5126" max="5126" width="23.5546875" style="164" bestFit="1" customWidth="1"/>
    <col min="5127" max="5376" width="11.44140625" style="164"/>
    <col min="5377" max="5377" width="40.88671875" style="164" customWidth="1"/>
    <col min="5378" max="5378" width="21.44140625" style="164" customWidth="1"/>
    <col min="5379" max="5379" width="23" style="164" bestFit="1" customWidth="1"/>
    <col min="5380" max="5380" width="23.109375" style="164" bestFit="1" customWidth="1"/>
    <col min="5381" max="5381" width="21.44140625" style="164" customWidth="1"/>
    <col min="5382" max="5382" width="23.5546875" style="164" bestFit="1" customWidth="1"/>
    <col min="5383" max="5632" width="11.44140625" style="164"/>
    <col min="5633" max="5633" width="40.88671875" style="164" customWidth="1"/>
    <col min="5634" max="5634" width="21.44140625" style="164" customWidth="1"/>
    <col min="5635" max="5635" width="23" style="164" bestFit="1" customWidth="1"/>
    <col min="5636" max="5636" width="23.109375" style="164" bestFit="1" customWidth="1"/>
    <col min="5637" max="5637" width="21.44140625" style="164" customWidth="1"/>
    <col min="5638" max="5638" width="23.5546875" style="164" bestFit="1" customWidth="1"/>
    <col min="5639" max="5888" width="11.44140625" style="164"/>
    <col min="5889" max="5889" width="40.88671875" style="164" customWidth="1"/>
    <col min="5890" max="5890" width="21.44140625" style="164" customWidth="1"/>
    <col min="5891" max="5891" width="23" style="164" bestFit="1" customWidth="1"/>
    <col min="5892" max="5892" width="23.109375" style="164" bestFit="1" customWidth="1"/>
    <col min="5893" max="5893" width="21.44140625" style="164" customWidth="1"/>
    <col min="5894" max="5894" width="23.5546875" style="164" bestFit="1" customWidth="1"/>
    <col min="5895" max="6144" width="11.44140625" style="164"/>
    <col min="6145" max="6145" width="40.88671875" style="164" customWidth="1"/>
    <col min="6146" max="6146" width="21.44140625" style="164" customWidth="1"/>
    <col min="6147" max="6147" width="23" style="164" bestFit="1" customWidth="1"/>
    <col min="6148" max="6148" width="23.109375" style="164" bestFit="1" customWidth="1"/>
    <col min="6149" max="6149" width="21.44140625" style="164" customWidth="1"/>
    <col min="6150" max="6150" width="23.5546875" style="164" bestFit="1" customWidth="1"/>
    <col min="6151" max="6400" width="11.44140625" style="164"/>
    <col min="6401" max="6401" width="40.88671875" style="164" customWidth="1"/>
    <col min="6402" max="6402" width="21.44140625" style="164" customWidth="1"/>
    <col min="6403" max="6403" width="23" style="164" bestFit="1" customWidth="1"/>
    <col min="6404" max="6404" width="23.109375" style="164" bestFit="1" customWidth="1"/>
    <col min="6405" max="6405" width="21.44140625" style="164" customWidth="1"/>
    <col min="6406" max="6406" width="23.5546875" style="164" bestFit="1" customWidth="1"/>
    <col min="6407" max="6656" width="11.44140625" style="164"/>
    <col min="6657" max="6657" width="40.88671875" style="164" customWidth="1"/>
    <col min="6658" max="6658" width="21.44140625" style="164" customWidth="1"/>
    <col min="6659" max="6659" width="23" style="164" bestFit="1" customWidth="1"/>
    <col min="6660" max="6660" width="23.109375" style="164" bestFit="1" customWidth="1"/>
    <col min="6661" max="6661" width="21.44140625" style="164" customWidth="1"/>
    <col min="6662" max="6662" width="23.5546875" style="164" bestFit="1" customWidth="1"/>
    <col min="6663" max="6912" width="11.44140625" style="164"/>
    <col min="6913" max="6913" width="40.88671875" style="164" customWidth="1"/>
    <col min="6914" max="6914" width="21.44140625" style="164" customWidth="1"/>
    <col min="6915" max="6915" width="23" style="164" bestFit="1" customWidth="1"/>
    <col min="6916" max="6916" width="23.109375" style="164" bestFit="1" customWidth="1"/>
    <col min="6917" max="6917" width="21.44140625" style="164" customWidth="1"/>
    <col min="6918" max="6918" width="23.5546875" style="164" bestFit="1" customWidth="1"/>
    <col min="6919" max="7168" width="11.44140625" style="164"/>
    <col min="7169" max="7169" width="40.88671875" style="164" customWidth="1"/>
    <col min="7170" max="7170" width="21.44140625" style="164" customWidth="1"/>
    <col min="7171" max="7171" width="23" style="164" bestFit="1" customWidth="1"/>
    <col min="7172" max="7172" width="23.109375" style="164" bestFit="1" customWidth="1"/>
    <col min="7173" max="7173" width="21.44140625" style="164" customWidth="1"/>
    <col min="7174" max="7174" width="23.5546875" style="164" bestFit="1" customWidth="1"/>
    <col min="7175" max="7424" width="11.44140625" style="164"/>
    <col min="7425" max="7425" width="40.88671875" style="164" customWidth="1"/>
    <col min="7426" max="7426" width="21.44140625" style="164" customWidth="1"/>
    <col min="7427" max="7427" width="23" style="164" bestFit="1" customWidth="1"/>
    <col min="7428" max="7428" width="23.109375" style="164" bestFit="1" customWidth="1"/>
    <col min="7429" max="7429" width="21.44140625" style="164" customWidth="1"/>
    <col min="7430" max="7430" width="23.5546875" style="164" bestFit="1" customWidth="1"/>
    <col min="7431" max="7680" width="11.44140625" style="164"/>
    <col min="7681" max="7681" width="40.88671875" style="164" customWidth="1"/>
    <col min="7682" max="7682" width="21.44140625" style="164" customWidth="1"/>
    <col min="7683" max="7683" width="23" style="164" bestFit="1" customWidth="1"/>
    <col min="7684" max="7684" width="23.109375" style="164" bestFit="1" customWidth="1"/>
    <col min="7685" max="7685" width="21.44140625" style="164" customWidth="1"/>
    <col min="7686" max="7686" width="23.5546875" style="164" bestFit="1" customWidth="1"/>
    <col min="7687" max="7936" width="11.44140625" style="164"/>
    <col min="7937" max="7937" width="40.88671875" style="164" customWidth="1"/>
    <col min="7938" max="7938" width="21.44140625" style="164" customWidth="1"/>
    <col min="7939" max="7939" width="23" style="164" bestFit="1" customWidth="1"/>
    <col min="7940" max="7940" width="23.109375" style="164" bestFit="1" customWidth="1"/>
    <col min="7941" max="7941" width="21.44140625" style="164" customWidth="1"/>
    <col min="7942" max="7942" width="23.5546875" style="164" bestFit="1" customWidth="1"/>
    <col min="7943" max="8192" width="11.44140625" style="164"/>
    <col min="8193" max="8193" width="40.88671875" style="164" customWidth="1"/>
    <col min="8194" max="8194" width="21.44140625" style="164" customWidth="1"/>
    <col min="8195" max="8195" width="23" style="164" bestFit="1" customWidth="1"/>
    <col min="8196" max="8196" width="23.109375" style="164" bestFit="1" customWidth="1"/>
    <col min="8197" max="8197" width="21.44140625" style="164" customWidth="1"/>
    <col min="8198" max="8198" width="23.5546875" style="164" bestFit="1" customWidth="1"/>
    <col min="8199" max="8448" width="11.44140625" style="164"/>
    <col min="8449" max="8449" width="40.88671875" style="164" customWidth="1"/>
    <col min="8450" max="8450" width="21.44140625" style="164" customWidth="1"/>
    <col min="8451" max="8451" width="23" style="164" bestFit="1" customWidth="1"/>
    <col min="8452" max="8452" width="23.109375" style="164" bestFit="1" customWidth="1"/>
    <col min="8453" max="8453" width="21.44140625" style="164" customWidth="1"/>
    <col min="8454" max="8454" width="23.5546875" style="164" bestFit="1" customWidth="1"/>
    <col min="8455" max="8704" width="11.44140625" style="164"/>
    <col min="8705" max="8705" width="40.88671875" style="164" customWidth="1"/>
    <col min="8706" max="8706" width="21.44140625" style="164" customWidth="1"/>
    <col min="8707" max="8707" width="23" style="164" bestFit="1" customWidth="1"/>
    <col min="8708" max="8708" width="23.109375" style="164" bestFit="1" customWidth="1"/>
    <col min="8709" max="8709" width="21.44140625" style="164" customWidth="1"/>
    <col min="8710" max="8710" width="23.5546875" style="164" bestFit="1" customWidth="1"/>
    <col min="8711" max="8960" width="11.44140625" style="164"/>
    <col min="8961" max="8961" width="40.88671875" style="164" customWidth="1"/>
    <col min="8962" max="8962" width="21.44140625" style="164" customWidth="1"/>
    <col min="8963" max="8963" width="23" style="164" bestFit="1" customWidth="1"/>
    <col min="8964" max="8964" width="23.109375" style="164" bestFit="1" customWidth="1"/>
    <col min="8965" max="8965" width="21.44140625" style="164" customWidth="1"/>
    <col min="8966" max="8966" width="23.5546875" style="164" bestFit="1" customWidth="1"/>
    <col min="8967" max="9216" width="11.44140625" style="164"/>
    <col min="9217" max="9217" width="40.88671875" style="164" customWidth="1"/>
    <col min="9218" max="9218" width="21.44140625" style="164" customWidth="1"/>
    <col min="9219" max="9219" width="23" style="164" bestFit="1" customWidth="1"/>
    <col min="9220" max="9220" width="23.109375" style="164" bestFit="1" customWidth="1"/>
    <col min="9221" max="9221" width="21.44140625" style="164" customWidth="1"/>
    <col min="9222" max="9222" width="23.5546875" style="164" bestFit="1" customWidth="1"/>
    <col min="9223" max="9472" width="11.44140625" style="164"/>
    <col min="9473" max="9473" width="40.88671875" style="164" customWidth="1"/>
    <col min="9474" max="9474" width="21.44140625" style="164" customWidth="1"/>
    <col min="9475" max="9475" width="23" style="164" bestFit="1" customWidth="1"/>
    <col min="9476" max="9476" width="23.109375" style="164" bestFit="1" customWidth="1"/>
    <col min="9477" max="9477" width="21.44140625" style="164" customWidth="1"/>
    <col min="9478" max="9478" width="23.5546875" style="164" bestFit="1" customWidth="1"/>
    <col min="9479" max="9728" width="11.44140625" style="164"/>
    <col min="9729" max="9729" width="40.88671875" style="164" customWidth="1"/>
    <col min="9730" max="9730" width="21.44140625" style="164" customWidth="1"/>
    <col min="9731" max="9731" width="23" style="164" bestFit="1" customWidth="1"/>
    <col min="9732" max="9732" width="23.109375" style="164" bestFit="1" customWidth="1"/>
    <col min="9733" max="9733" width="21.44140625" style="164" customWidth="1"/>
    <col min="9734" max="9734" width="23.5546875" style="164" bestFit="1" customWidth="1"/>
    <col min="9735" max="9984" width="11.44140625" style="164"/>
    <col min="9985" max="9985" width="40.88671875" style="164" customWidth="1"/>
    <col min="9986" max="9986" width="21.44140625" style="164" customWidth="1"/>
    <col min="9987" max="9987" width="23" style="164" bestFit="1" customWidth="1"/>
    <col min="9988" max="9988" width="23.109375" style="164" bestFit="1" customWidth="1"/>
    <col min="9989" max="9989" width="21.44140625" style="164" customWidth="1"/>
    <col min="9990" max="9990" width="23.5546875" style="164" bestFit="1" customWidth="1"/>
    <col min="9991" max="10240" width="11.44140625" style="164"/>
    <col min="10241" max="10241" width="40.88671875" style="164" customWidth="1"/>
    <col min="10242" max="10242" width="21.44140625" style="164" customWidth="1"/>
    <col min="10243" max="10243" width="23" style="164" bestFit="1" customWidth="1"/>
    <col min="10244" max="10244" width="23.109375" style="164" bestFit="1" customWidth="1"/>
    <col min="10245" max="10245" width="21.44140625" style="164" customWidth="1"/>
    <col min="10246" max="10246" width="23.5546875" style="164" bestFit="1" customWidth="1"/>
    <col min="10247" max="10496" width="11.44140625" style="164"/>
    <col min="10497" max="10497" width="40.88671875" style="164" customWidth="1"/>
    <col min="10498" max="10498" width="21.44140625" style="164" customWidth="1"/>
    <col min="10499" max="10499" width="23" style="164" bestFit="1" customWidth="1"/>
    <col min="10500" max="10500" width="23.109375" style="164" bestFit="1" customWidth="1"/>
    <col min="10501" max="10501" width="21.44140625" style="164" customWidth="1"/>
    <col min="10502" max="10502" width="23.5546875" style="164" bestFit="1" customWidth="1"/>
    <col min="10503" max="10752" width="11.44140625" style="164"/>
    <col min="10753" max="10753" width="40.88671875" style="164" customWidth="1"/>
    <col min="10754" max="10754" width="21.44140625" style="164" customWidth="1"/>
    <col min="10755" max="10755" width="23" style="164" bestFit="1" customWidth="1"/>
    <col min="10756" max="10756" width="23.109375" style="164" bestFit="1" customWidth="1"/>
    <col min="10757" max="10757" width="21.44140625" style="164" customWidth="1"/>
    <col min="10758" max="10758" width="23.5546875" style="164" bestFit="1" customWidth="1"/>
    <col min="10759" max="11008" width="11.44140625" style="164"/>
    <col min="11009" max="11009" width="40.88671875" style="164" customWidth="1"/>
    <col min="11010" max="11010" width="21.44140625" style="164" customWidth="1"/>
    <col min="11011" max="11011" width="23" style="164" bestFit="1" customWidth="1"/>
    <col min="11012" max="11012" width="23.109375" style="164" bestFit="1" customWidth="1"/>
    <col min="11013" max="11013" width="21.44140625" style="164" customWidth="1"/>
    <col min="11014" max="11014" width="23.5546875" style="164" bestFit="1" customWidth="1"/>
    <col min="11015" max="11264" width="11.44140625" style="164"/>
    <col min="11265" max="11265" width="40.88671875" style="164" customWidth="1"/>
    <col min="11266" max="11266" width="21.44140625" style="164" customWidth="1"/>
    <col min="11267" max="11267" width="23" style="164" bestFit="1" customWidth="1"/>
    <col min="11268" max="11268" width="23.109375" style="164" bestFit="1" customWidth="1"/>
    <col min="11269" max="11269" width="21.44140625" style="164" customWidth="1"/>
    <col min="11270" max="11270" width="23.5546875" style="164" bestFit="1" customWidth="1"/>
    <col min="11271" max="11520" width="11.44140625" style="164"/>
    <col min="11521" max="11521" width="40.88671875" style="164" customWidth="1"/>
    <col min="11522" max="11522" width="21.44140625" style="164" customWidth="1"/>
    <col min="11523" max="11523" width="23" style="164" bestFit="1" customWidth="1"/>
    <col min="11524" max="11524" width="23.109375" style="164" bestFit="1" customWidth="1"/>
    <col min="11525" max="11525" width="21.44140625" style="164" customWidth="1"/>
    <col min="11526" max="11526" width="23.5546875" style="164" bestFit="1" customWidth="1"/>
    <col min="11527" max="11776" width="11.44140625" style="164"/>
    <col min="11777" max="11777" width="40.88671875" style="164" customWidth="1"/>
    <col min="11778" max="11778" width="21.44140625" style="164" customWidth="1"/>
    <col min="11779" max="11779" width="23" style="164" bestFit="1" customWidth="1"/>
    <col min="11780" max="11780" width="23.109375" style="164" bestFit="1" customWidth="1"/>
    <col min="11781" max="11781" width="21.44140625" style="164" customWidth="1"/>
    <col min="11782" max="11782" width="23.5546875" style="164" bestFit="1" customWidth="1"/>
    <col min="11783" max="12032" width="11.44140625" style="164"/>
    <col min="12033" max="12033" width="40.88671875" style="164" customWidth="1"/>
    <col min="12034" max="12034" width="21.44140625" style="164" customWidth="1"/>
    <col min="12035" max="12035" width="23" style="164" bestFit="1" customWidth="1"/>
    <col min="12036" max="12036" width="23.109375" style="164" bestFit="1" customWidth="1"/>
    <col min="12037" max="12037" width="21.44140625" style="164" customWidth="1"/>
    <col min="12038" max="12038" width="23.5546875" style="164" bestFit="1" customWidth="1"/>
    <col min="12039" max="12288" width="11.44140625" style="164"/>
    <col min="12289" max="12289" width="40.88671875" style="164" customWidth="1"/>
    <col min="12290" max="12290" width="21.44140625" style="164" customWidth="1"/>
    <col min="12291" max="12291" width="23" style="164" bestFit="1" customWidth="1"/>
    <col min="12292" max="12292" width="23.109375" style="164" bestFit="1" customWidth="1"/>
    <col min="12293" max="12293" width="21.44140625" style="164" customWidth="1"/>
    <col min="12294" max="12294" width="23.5546875" style="164" bestFit="1" customWidth="1"/>
    <col min="12295" max="12544" width="11.44140625" style="164"/>
    <col min="12545" max="12545" width="40.88671875" style="164" customWidth="1"/>
    <col min="12546" max="12546" width="21.44140625" style="164" customWidth="1"/>
    <col min="12547" max="12547" width="23" style="164" bestFit="1" customWidth="1"/>
    <col min="12548" max="12548" width="23.109375" style="164" bestFit="1" customWidth="1"/>
    <col min="12549" max="12549" width="21.44140625" style="164" customWidth="1"/>
    <col min="12550" max="12550" width="23.5546875" style="164" bestFit="1" customWidth="1"/>
    <col min="12551" max="12800" width="11.44140625" style="164"/>
    <col min="12801" max="12801" width="40.88671875" style="164" customWidth="1"/>
    <col min="12802" max="12802" width="21.44140625" style="164" customWidth="1"/>
    <col min="12803" max="12803" width="23" style="164" bestFit="1" customWidth="1"/>
    <col min="12804" max="12804" width="23.109375" style="164" bestFit="1" customWidth="1"/>
    <col min="12805" max="12805" width="21.44140625" style="164" customWidth="1"/>
    <col min="12806" max="12806" width="23.5546875" style="164" bestFit="1" customWidth="1"/>
    <col min="12807" max="13056" width="11.44140625" style="164"/>
    <col min="13057" max="13057" width="40.88671875" style="164" customWidth="1"/>
    <col min="13058" max="13058" width="21.44140625" style="164" customWidth="1"/>
    <col min="13059" max="13059" width="23" style="164" bestFit="1" customWidth="1"/>
    <col min="13060" max="13060" width="23.109375" style="164" bestFit="1" customWidth="1"/>
    <col min="13061" max="13061" width="21.44140625" style="164" customWidth="1"/>
    <col min="13062" max="13062" width="23.5546875" style="164" bestFit="1" customWidth="1"/>
    <col min="13063" max="13312" width="11.44140625" style="164"/>
    <col min="13313" max="13313" width="40.88671875" style="164" customWidth="1"/>
    <col min="13314" max="13314" width="21.44140625" style="164" customWidth="1"/>
    <col min="13315" max="13315" width="23" style="164" bestFit="1" customWidth="1"/>
    <col min="13316" max="13316" width="23.109375" style="164" bestFit="1" customWidth="1"/>
    <col min="13317" max="13317" width="21.44140625" style="164" customWidth="1"/>
    <col min="13318" max="13318" width="23.5546875" style="164" bestFit="1" customWidth="1"/>
    <col min="13319" max="13568" width="11.44140625" style="164"/>
    <col min="13569" max="13569" width="40.88671875" style="164" customWidth="1"/>
    <col min="13570" max="13570" width="21.44140625" style="164" customWidth="1"/>
    <col min="13571" max="13571" width="23" style="164" bestFit="1" customWidth="1"/>
    <col min="13572" max="13572" width="23.109375" style="164" bestFit="1" customWidth="1"/>
    <col min="13573" max="13573" width="21.44140625" style="164" customWidth="1"/>
    <col min="13574" max="13574" width="23.5546875" style="164" bestFit="1" customWidth="1"/>
    <col min="13575" max="13824" width="11.44140625" style="164"/>
    <col min="13825" max="13825" width="40.88671875" style="164" customWidth="1"/>
    <col min="13826" max="13826" width="21.44140625" style="164" customWidth="1"/>
    <col min="13827" max="13827" width="23" style="164" bestFit="1" customWidth="1"/>
    <col min="13828" max="13828" width="23.109375" style="164" bestFit="1" customWidth="1"/>
    <col min="13829" max="13829" width="21.44140625" style="164" customWidth="1"/>
    <col min="13830" max="13830" width="23.5546875" style="164" bestFit="1" customWidth="1"/>
    <col min="13831" max="14080" width="11.44140625" style="164"/>
    <col min="14081" max="14081" width="40.88671875" style="164" customWidth="1"/>
    <col min="14082" max="14082" width="21.44140625" style="164" customWidth="1"/>
    <col min="14083" max="14083" width="23" style="164" bestFit="1" customWidth="1"/>
    <col min="14084" max="14084" width="23.109375" style="164" bestFit="1" customWidth="1"/>
    <col min="14085" max="14085" width="21.44140625" style="164" customWidth="1"/>
    <col min="14086" max="14086" width="23.5546875" style="164" bestFit="1" customWidth="1"/>
    <col min="14087" max="14336" width="11.44140625" style="164"/>
    <col min="14337" max="14337" width="40.88671875" style="164" customWidth="1"/>
    <col min="14338" max="14338" width="21.44140625" style="164" customWidth="1"/>
    <col min="14339" max="14339" width="23" style="164" bestFit="1" customWidth="1"/>
    <col min="14340" max="14340" width="23.109375" style="164" bestFit="1" customWidth="1"/>
    <col min="14341" max="14341" width="21.44140625" style="164" customWidth="1"/>
    <col min="14342" max="14342" width="23.5546875" style="164" bestFit="1" customWidth="1"/>
    <col min="14343" max="14592" width="11.44140625" style="164"/>
    <col min="14593" max="14593" width="40.88671875" style="164" customWidth="1"/>
    <col min="14594" max="14594" width="21.44140625" style="164" customWidth="1"/>
    <col min="14595" max="14595" width="23" style="164" bestFit="1" customWidth="1"/>
    <col min="14596" max="14596" width="23.109375" style="164" bestFit="1" customWidth="1"/>
    <col min="14597" max="14597" width="21.44140625" style="164" customWidth="1"/>
    <col min="14598" max="14598" width="23.5546875" style="164" bestFit="1" customWidth="1"/>
    <col min="14599" max="14848" width="11.44140625" style="164"/>
    <col min="14849" max="14849" width="40.88671875" style="164" customWidth="1"/>
    <col min="14850" max="14850" width="21.44140625" style="164" customWidth="1"/>
    <col min="14851" max="14851" width="23" style="164" bestFit="1" customWidth="1"/>
    <col min="14852" max="14852" width="23.109375" style="164" bestFit="1" customWidth="1"/>
    <col min="14853" max="14853" width="21.44140625" style="164" customWidth="1"/>
    <col min="14854" max="14854" width="23.5546875" style="164" bestFit="1" customWidth="1"/>
    <col min="14855" max="15104" width="11.44140625" style="164"/>
    <col min="15105" max="15105" width="40.88671875" style="164" customWidth="1"/>
    <col min="15106" max="15106" width="21.44140625" style="164" customWidth="1"/>
    <col min="15107" max="15107" width="23" style="164" bestFit="1" customWidth="1"/>
    <col min="15108" max="15108" width="23.109375" style="164" bestFit="1" customWidth="1"/>
    <col min="15109" max="15109" width="21.44140625" style="164" customWidth="1"/>
    <col min="15110" max="15110" width="23.5546875" style="164" bestFit="1" customWidth="1"/>
    <col min="15111" max="15360" width="11.44140625" style="164"/>
    <col min="15361" max="15361" width="40.88671875" style="164" customWidth="1"/>
    <col min="15362" max="15362" width="21.44140625" style="164" customWidth="1"/>
    <col min="15363" max="15363" width="23" style="164" bestFit="1" customWidth="1"/>
    <col min="15364" max="15364" width="23.109375" style="164" bestFit="1" customWidth="1"/>
    <col min="15365" max="15365" width="21.44140625" style="164" customWidth="1"/>
    <col min="15366" max="15366" width="23.5546875" style="164" bestFit="1" customWidth="1"/>
    <col min="15367" max="15616" width="11.44140625" style="164"/>
    <col min="15617" max="15617" width="40.88671875" style="164" customWidth="1"/>
    <col min="15618" max="15618" width="21.44140625" style="164" customWidth="1"/>
    <col min="15619" max="15619" width="23" style="164" bestFit="1" customWidth="1"/>
    <col min="15620" max="15620" width="23.109375" style="164" bestFit="1" customWidth="1"/>
    <col min="15621" max="15621" width="21.44140625" style="164" customWidth="1"/>
    <col min="15622" max="15622" width="23.5546875" style="164" bestFit="1" customWidth="1"/>
    <col min="15623" max="15872" width="11.44140625" style="164"/>
    <col min="15873" max="15873" width="40.88671875" style="164" customWidth="1"/>
    <col min="15874" max="15874" width="21.44140625" style="164" customWidth="1"/>
    <col min="15875" max="15875" width="23" style="164" bestFit="1" customWidth="1"/>
    <col min="15876" max="15876" width="23.109375" style="164" bestFit="1" customWidth="1"/>
    <col min="15877" max="15877" width="21.44140625" style="164" customWidth="1"/>
    <col min="15878" max="15878" width="23.5546875" style="164" bestFit="1" customWidth="1"/>
    <col min="15879" max="16128" width="11.44140625" style="164"/>
    <col min="16129" max="16129" width="40.88671875" style="164" customWidth="1"/>
    <col min="16130" max="16130" width="21.44140625" style="164" customWidth="1"/>
    <col min="16131" max="16131" width="23" style="164" bestFit="1" customWidth="1"/>
    <col min="16132" max="16132" width="23.109375" style="164" bestFit="1" customWidth="1"/>
    <col min="16133" max="16133" width="21.44140625" style="164" customWidth="1"/>
    <col min="16134" max="16134" width="23.5546875" style="164" bestFit="1" customWidth="1"/>
    <col min="16135" max="16384" width="11.44140625" style="164"/>
  </cols>
  <sheetData>
    <row r="1" spans="1:10" s="912" customFormat="1" ht="20.100000000000001" customHeight="1">
      <c r="A1" s="1409" t="s">
        <v>1213</v>
      </c>
      <c r="B1" s="116"/>
      <c r="C1" s="116"/>
      <c r="D1" s="116"/>
      <c r="E1" s="116"/>
      <c r="F1" s="116"/>
    </row>
    <row r="2" spans="1:10" s="914" customFormat="1" ht="28.2">
      <c r="A2" s="118" t="s">
        <v>884</v>
      </c>
      <c r="B2" s="118"/>
      <c r="C2" s="118"/>
      <c r="D2" s="118"/>
      <c r="E2" s="118"/>
      <c r="F2" s="118"/>
      <c r="G2" s="913"/>
      <c r="H2" s="913"/>
      <c r="I2" s="913"/>
      <c r="J2" s="913"/>
    </row>
    <row r="3" spans="1:10" s="916" customFormat="1" ht="20.100000000000001" customHeight="1">
      <c r="A3" s="208">
        <v>45291</v>
      </c>
      <c r="B3" s="208"/>
      <c r="C3" s="208"/>
      <c r="D3" s="208"/>
      <c r="E3" s="208"/>
      <c r="F3" s="208"/>
      <c r="G3" s="915"/>
      <c r="H3" s="915"/>
      <c r="I3" s="915"/>
      <c r="J3" s="915"/>
    </row>
    <row r="4" spans="1:10" s="918" customFormat="1" ht="20.100000000000001" customHeight="1">
      <c r="A4" s="122" t="s">
        <v>885</v>
      </c>
      <c r="B4" s="122"/>
      <c r="C4" s="122"/>
      <c r="D4" s="122"/>
      <c r="E4" s="122"/>
      <c r="F4" s="122"/>
      <c r="G4" s="917"/>
      <c r="H4" s="917"/>
      <c r="I4" s="917"/>
      <c r="J4" s="917"/>
    </row>
    <row r="5" spans="1:10" ht="13.5" customHeight="1" thickBot="1">
      <c r="F5" s="919"/>
    </row>
    <row r="6" spans="1:10" ht="54.9" customHeight="1">
      <c r="A6" s="920" t="s">
        <v>1</v>
      </c>
      <c r="B6" s="921" t="s">
        <v>886</v>
      </c>
      <c r="C6" s="921" t="s">
        <v>887</v>
      </c>
      <c r="D6" s="921" t="s">
        <v>888</v>
      </c>
      <c r="E6" s="921" t="s">
        <v>731</v>
      </c>
      <c r="F6" s="922" t="s">
        <v>191</v>
      </c>
    </row>
    <row r="7" spans="1:10" ht="10.5" customHeight="1">
      <c r="A7" s="13"/>
      <c r="B7" s="923"/>
      <c r="C7" s="923"/>
      <c r="D7" s="923"/>
      <c r="E7" s="923"/>
      <c r="F7" s="924"/>
    </row>
    <row r="8" spans="1:10" s="142" customFormat="1" ht="18" customHeight="1">
      <c r="A8" s="925" t="s">
        <v>29</v>
      </c>
      <c r="B8" s="926">
        <v>431</v>
      </c>
      <c r="C8" s="926">
        <v>5030</v>
      </c>
      <c r="D8" s="926">
        <v>1805</v>
      </c>
      <c r="E8" s="926">
        <v>109</v>
      </c>
      <c r="F8" s="927">
        <v>7375</v>
      </c>
    </row>
    <row r="9" spans="1:10" s="142" customFormat="1" ht="18" customHeight="1">
      <c r="A9" s="925" t="s">
        <v>30</v>
      </c>
      <c r="B9" s="926">
        <v>7</v>
      </c>
      <c r="C9" s="926">
        <v>364</v>
      </c>
      <c r="D9" s="926">
        <v>348</v>
      </c>
      <c r="E9" s="926">
        <v>55</v>
      </c>
      <c r="F9" s="927">
        <v>774</v>
      </c>
    </row>
    <row r="10" spans="1:10" s="142" customFormat="1" ht="18" customHeight="1">
      <c r="A10" s="925" t="s">
        <v>31</v>
      </c>
      <c r="B10" s="926">
        <v>868</v>
      </c>
      <c r="C10" s="926">
        <v>6740</v>
      </c>
      <c r="D10" s="926">
        <v>10440</v>
      </c>
      <c r="E10" s="926">
        <v>5863</v>
      </c>
      <c r="F10" s="927">
        <v>23911</v>
      </c>
    </row>
    <row r="11" spans="1:10" s="142" customFormat="1" ht="18" customHeight="1">
      <c r="A11" s="925" t="s">
        <v>32</v>
      </c>
      <c r="B11" s="926">
        <v>51</v>
      </c>
      <c r="C11" s="926">
        <v>372</v>
      </c>
      <c r="D11" s="926">
        <v>1063</v>
      </c>
      <c r="E11" s="926">
        <v>29</v>
      </c>
      <c r="F11" s="927">
        <v>1515</v>
      </c>
    </row>
    <row r="12" spans="1:10" s="142" customFormat="1" ht="18" customHeight="1">
      <c r="A12" s="925" t="s">
        <v>33</v>
      </c>
      <c r="B12" s="926">
        <v>28</v>
      </c>
      <c r="C12" s="926">
        <v>93</v>
      </c>
      <c r="D12" s="926">
        <v>1172</v>
      </c>
      <c r="E12" s="926">
        <v>40</v>
      </c>
      <c r="F12" s="927">
        <v>1333</v>
      </c>
    </row>
    <row r="13" spans="1:10" s="142" customFormat="1" ht="18" customHeight="1">
      <c r="A13" s="925" t="s">
        <v>114</v>
      </c>
      <c r="B13" s="926">
        <v>285</v>
      </c>
      <c r="C13" s="926">
        <v>2288</v>
      </c>
      <c r="D13" s="926">
        <v>2916</v>
      </c>
      <c r="E13" s="926">
        <v>137</v>
      </c>
      <c r="F13" s="927">
        <v>5626</v>
      </c>
    </row>
    <row r="14" spans="1:10" s="142" customFormat="1" ht="18" customHeight="1">
      <c r="A14" s="925" t="s">
        <v>35</v>
      </c>
      <c r="B14" s="926">
        <v>93</v>
      </c>
      <c r="C14" s="926">
        <v>100</v>
      </c>
      <c r="D14" s="926">
        <v>15</v>
      </c>
      <c r="E14" s="926">
        <v>43</v>
      </c>
      <c r="F14" s="927">
        <v>251</v>
      </c>
    </row>
    <row r="15" spans="1:10" s="142" customFormat="1" ht="18" customHeight="1">
      <c r="A15" s="925" t="s">
        <v>36</v>
      </c>
      <c r="B15" s="926">
        <v>66</v>
      </c>
      <c r="C15" s="926">
        <v>3896</v>
      </c>
      <c r="D15" s="926">
        <v>2304</v>
      </c>
      <c r="E15" s="926">
        <v>119</v>
      </c>
      <c r="F15" s="927">
        <v>6385</v>
      </c>
    </row>
    <row r="16" spans="1:10" s="142" customFormat="1" ht="18" customHeight="1">
      <c r="A16" s="925" t="s">
        <v>37</v>
      </c>
      <c r="B16" s="926">
        <v>49</v>
      </c>
      <c r="C16" s="926">
        <v>1057</v>
      </c>
      <c r="D16" s="926">
        <v>8736</v>
      </c>
      <c r="E16" s="926">
        <v>68</v>
      </c>
      <c r="F16" s="927">
        <v>9910</v>
      </c>
    </row>
    <row r="17" spans="1:6" s="142" customFormat="1" ht="18" customHeight="1">
      <c r="A17" s="925" t="s">
        <v>503</v>
      </c>
      <c r="B17" s="926">
        <v>12</v>
      </c>
      <c r="C17" s="926">
        <v>134</v>
      </c>
      <c r="D17" s="926">
        <v>392</v>
      </c>
      <c r="E17" s="926">
        <v>0</v>
      </c>
      <c r="F17" s="927">
        <v>538</v>
      </c>
    </row>
    <row r="18" spans="1:6" s="142" customFormat="1" ht="18" customHeight="1">
      <c r="A18" s="925" t="s">
        <v>96</v>
      </c>
      <c r="B18" s="926">
        <v>11</v>
      </c>
      <c r="C18" s="926">
        <v>132</v>
      </c>
      <c r="D18" s="926">
        <v>1395</v>
      </c>
      <c r="E18" s="926">
        <v>60</v>
      </c>
      <c r="F18" s="927">
        <v>1598</v>
      </c>
    </row>
    <row r="19" spans="1:6" s="142" customFormat="1" ht="18" customHeight="1">
      <c r="A19" s="925" t="s">
        <v>40</v>
      </c>
      <c r="B19" s="926">
        <v>38</v>
      </c>
      <c r="C19" s="926">
        <v>56</v>
      </c>
      <c r="D19" s="926">
        <v>125</v>
      </c>
      <c r="E19" s="926">
        <v>0</v>
      </c>
      <c r="F19" s="927">
        <v>219</v>
      </c>
    </row>
    <row r="20" spans="1:6" s="142" customFormat="1" ht="18" customHeight="1">
      <c r="A20" s="925" t="s">
        <v>150</v>
      </c>
      <c r="B20" s="926">
        <v>11</v>
      </c>
      <c r="C20" s="926">
        <v>46</v>
      </c>
      <c r="D20" s="926">
        <v>1466</v>
      </c>
      <c r="E20" s="926">
        <v>0</v>
      </c>
      <c r="F20" s="927">
        <v>1523</v>
      </c>
    </row>
    <row r="21" spans="1:6" s="142" customFormat="1" ht="18" customHeight="1">
      <c r="A21" s="27" t="s">
        <v>765</v>
      </c>
      <c r="B21" s="926">
        <v>7</v>
      </c>
      <c r="C21" s="926">
        <v>294</v>
      </c>
      <c r="D21" s="926">
        <v>649</v>
      </c>
      <c r="E21" s="926">
        <v>12</v>
      </c>
      <c r="F21" s="927">
        <v>962</v>
      </c>
    </row>
    <row r="22" spans="1:6" s="142" customFormat="1" ht="18" customHeight="1">
      <c r="A22" s="925" t="s">
        <v>43</v>
      </c>
      <c r="B22" s="926">
        <v>4</v>
      </c>
      <c r="C22" s="926">
        <v>14</v>
      </c>
      <c r="D22" s="926">
        <v>46</v>
      </c>
      <c r="E22" s="926">
        <v>7</v>
      </c>
      <c r="F22" s="927">
        <v>71</v>
      </c>
    </row>
    <row r="23" spans="1:6" s="142" customFormat="1" ht="18" customHeight="1">
      <c r="A23" s="925" t="s">
        <v>44</v>
      </c>
      <c r="B23" s="926">
        <v>9</v>
      </c>
      <c r="C23" s="926">
        <v>4</v>
      </c>
      <c r="D23" s="926">
        <v>29</v>
      </c>
      <c r="E23" s="926">
        <v>0</v>
      </c>
      <c r="F23" s="927">
        <v>42</v>
      </c>
    </row>
    <row r="24" spans="1:6" s="142" customFormat="1" ht="18" customHeight="1">
      <c r="A24" s="925" t="s">
        <v>45</v>
      </c>
      <c r="B24" s="926">
        <v>9</v>
      </c>
      <c r="C24" s="926">
        <v>0</v>
      </c>
      <c r="D24" s="926">
        <v>39</v>
      </c>
      <c r="E24" s="926">
        <v>0</v>
      </c>
      <c r="F24" s="927">
        <v>48</v>
      </c>
    </row>
    <row r="25" spans="1:6" s="930" customFormat="1" ht="24" customHeight="1" thickBot="1">
      <c r="A25" s="928" t="s">
        <v>46</v>
      </c>
      <c r="B25" s="929">
        <v>1979</v>
      </c>
      <c r="C25" s="929">
        <v>20620</v>
      </c>
      <c r="D25" s="929">
        <v>32940</v>
      </c>
      <c r="E25" s="929">
        <v>6542</v>
      </c>
      <c r="F25" s="929">
        <v>62081</v>
      </c>
    </row>
    <row r="26" spans="1:6" s="932" customFormat="1" ht="19.5" customHeight="1">
      <c r="A26" s="931" t="s">
        <v>47</v>
      </c>
      <c r="B26" s="931"/>
      <c r="C26" s="931"/>
      <c r="D26" s="931"/>
      <c r="E26" s="931"/>
      <c r="F26" s="931"/>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33539362-D333-4637-BC9E-15611B56CA82}"/>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EB72-C71B-416A-B1B8-7B4EBD6E23AA}">
  <dimension ref="A1:N38"/>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408" t="s">
        <v>1213</v>
      </c>
      <c r="B1" s="851"/>
      <c r="C1" s="850"/>
      <c r="D1" s="850"/>
      <c r="E1" s="850"/>
      <c r="F1" s="850"/>
      <c r="G1" s="850"/>
      <c r="H1" s="850"/>
      <c r="I1" s="850"/>
      <c r="J1" s="850"/>
      <c r="K1" s="850"/>
      <c r="L1" s="850"/>
      <c r="M1" s="850"/>
    </row>
    <row r="2" spans="1:14" s="41" customFormat="1" ht="21" customHeight="1">
      <c r="A2" s="3" t="s">
        <v>812</v>
      </c>
      <c r="B2" s="3"/>
      <c r="C2" s="3"/>
      <c r="D2" s="3"/>
      <c r="E2" s="3"/>
      <c r="F2" s="3"/>
      <c r="G2" s="3"/>
      <c r="H2" s="3"/>
      <c r="I2" s="3"/>
      <c r="J2" s="3"/>
      <c r="K2" s="3"/>
      <c r="L2" s="3"/>
      <c r="M2" s="3"/>
    </row>
    <row r="3" spans="1:14" s="41" customFormat="1" ht="21" customHeight="1">
      <c r="A3" s="3" t="s">
        <v>813</v>
      </c>
      <c r="B3" s="3"/>
      <c r="C3" s="3"/>
      <c r="D3" s="3"/>
      <c r="E3" s="3"/>
      <c r="F3" s="3"/>
      <c r="G3" s="3"/>
      <c r="H3" s="3"/>
      <c r="I3" s="3"/>
      <c r="J3" s="3"/>
      <c r="K3" s="3"/>
      <c r="L3" s="3"/>
      <c r="M3" s="3"/>
    </row>
    <row r="4" spans="1:14" s="610" customFormat="1" ht="25.5" customHeight="1">
      <c r="A4" s="396">
        <v>45291</v>
      </c>
      <c r="B4" s="396"/>
      <c r="C4" s="396"/>
      <c r="D4" s="396"/>
      <c r="E4" s="396"/>
      <c r="F4" s="396"/>
      <c r="G4" s="396"/>
      <c r="H4" s="396"/>
      <c r="I4" s="396"/>
      <c r="J4" s="396"/>
      <c r="K4" s="396"/>
      <c r="L4" s="396"/>
      <c r="M4" s="396"/>
    </row>
    <row r="5" spans="1:14" s="382" customFormat="1" ht="19.5" customHeight="1">
      <c r="A5" s="808" t="s">
        <v>122</v>
      </c>
      <c r="B5" s="808"/>
      <c r="C5" s="808"/>
      <c r="D5" s="808"/>
      <c r="E5" s="808"/>
      <c r="F5" s="808"/>
      <c r="G5" s="808"/>
      <c r="H5" s="808"/>
      <c r="I5" s="808"/>
      <c r="J5" s="808"/>
      <c r="K5" s="808"/>
      <c r="L5" s="808"/>
      <c r="M5" s="808"/>
    </row>
    <row r="6" spans="1:14" ht="13.8" thickBot="1">
      <c r="A6" s="852"/>
    </row>
    <row r="7" spans="1:14" s="8" customFormat="1" ht="21" customHeight="1">
      <c r="A7" s="853"/>
      <c r="B7" s="854" t="s">
        <v>814</v>
      </c>
      <c r="C7" s="854"/>
      <c r="D7" s="854"/>
      <c r="E7" s="741"/>
      <c r="F7" s="854" t="s">
        <v>815</v>
      </c>
      <c r="G7" s="854"/>
      <c r="H7" s="854"/>
      <c r="I7" s="854"/>
      <c r="J7" s="741"/>
      <c r="K7" s="854" t="s">
        <v>816</v>
      </c>
      <c r="L7" s="854" t="s">
        <v>817</v>
      </c>
      <c r="M7" s="854" t="s">
        <v>818</v>
      </c>
    </row>
    <row r="8" spans="1:14" s="8" customFormat="1" ht="19.5" customHeight="1">
      <c r="A8" s="855"/>
      <c r="B8" s="856" t="s">
        <v>819</v>
      </c>
      <c r="C8" s="856" t="s">
        <v>820</v>
      </c>
      <c r="D8" s="856" t="s">
        <v>821</v>
      </c>
      <c r="E8" s="856"/>
      <c r="F8" s="856" t="s">
        <v>822</v>
      </c>
      <c r="G8" s="856" t="s">
        <v>823</v>
      </c>
      <c r="H8" s="856" t="s">
        <v>824</v>
      </c>
      <c r="I8" s="856" t="s">
        <v>825</v>
      </c>
      <c r="J8" s="856"/>
      <c r="K8" s="857" t="s">
        <v>826</v>
      </c>
      <c r="L8" s="857" t="s">
        <v>827</v>
      </c>
      <c r="M8" s="858" t="s">
        <v>818</v>
      </c>
    </row>
    <row r="9" spans="1:14" s="8" customFormat="1" ht="19.5" customHeight="1">
      <c r="A9" s="859" t="s">
        <v>828</v>
      </c>
      <c r="B9" s="856"/>
      <c r="C9" s="856"/>
      <c r="D9" s="856"/>
      <c r="E9" s="856"/>
      <c r="F9" s="856"/>
      <c r="G9" s="856"/>
      <c r="H9" s="856"/>
      <c r="I9" s="856"/>
      <c r="J9" s="856"/>
      <c r="K9" s="856"/>
      <c r="L9" s="856"/>
      <c r="M9" s="745"/>
    </row>
    <row r="10" spans="1:14" s="8" customFormat="1" ht="17.25" customHeight="1">
      <c r="A10" s="860"/>
      <c r="B10" s="861" t="s">
        <v>829</v>
      </c>
      <c r="C10" s="861" t="s">
        <v>830</v>
      </c>
      <c r="D10" s="861" t="s">
        <v>831</v>
      </c>
      <c r="E10" s="861"/>
      <c r="F10" s="861" t="s">
        <v>832</v>
      </c>
      <c r="G10" s="862" t="s">
        <v>833</v>
      </c>
      <c r="H10" s="862" t="s">
        <v>834</v>
      </c>
      <c r="I10" s="861" t="s">
        <v>835</v>
      </c>
      <c r="J10" s="861"/>
      <c r="K10" s="863" t="s">
        <v>173</v>
      </c>
      <c r="L10" s="863" t="s">
        <v>173</v>
      </c>
      <c r="M10" s="863" t="s">
        <v>173</v>
      </c>
    </row>
    <row r="11" spans="1:14" ht="9" customHeight="1">
      <c r="A11" s="864"/>
      <c r="B11" s="865"/>
      <c r="C11" s="866"/>
      <c r="D11" s="866"/>
      <c r="E11" s="866"/>
      <c r="F11" s="866"/>
      <c r="G11" s="866"/>
      <c r="H11" s="866"/>
      <c r="I11" s="866"/>
      <c r="J11" s="865"/>
      <c r="K11" s="865"/>
      <c r="L11" s="865"/>
      <c r="M11" s="867"/>
    </row>
    <row r="12" spans="1:14" ht="20.100000000000001" customHeight="1">
      <c r="A12" s="288" t="s">
        <v>29</v>
      </c>
      <c r="B12" s="868">
        <v>7716476.7000000002</v>
      </c>
      <c r="C12" s="868">
        <v>258358.17</v>
      </c>
      <c r="D12" s="868">
        <v>734535.82</v>
      </c>
      <c r="E12" s="868"/>
      <c r="F12" s="868">
        <v>85738630.080460012</v>
      </c>
      <c r="G12" s="868">
        <v>2583581.7683999999</v>
      </c>
      <c r="H12" s="868">
        <v>7345358.2649999997</v>
      </c>
      <c r="I12" s="868">
        <v>95667570.113860011</v>
      </c>
      <c r="J12" s="868"/>
      <c r="K12" s="706">
        <v>12.332041381524427</v>
      </c>
      <c r="L12" s="706">
        <v>12.332041381524427</v>
      </c>
      <c r="M12" s="706">
        <v>15.587582546550346</v>
      </c>
      <c r="N12" s="869"/>
    </row>
    <row r="13" spans="1:14" ht="20.100000000000001" customHeight="1">
      <c r="A13" s="288" t="s">
        <v>30</v>
      </c>
      <c r="B13" s="868">
        <v>275243.84999999998</v>
      </c>
      <c r="C13" s="868">
        <v>51.37</v>
      </c>
      <c r="D13" s="868">
        <v>24176.57</v>
      </c>
      <c r="E13" s="868"/>
      <c r="F13" s="868">
        <v>3058265.0923600001</v>
      </c>
      <c r="G13" s="868">
        <v>513.79959999999994</v>
      </c>
      <c r="H13" s="868">
        <v>241765.72690000001</v>
      </c>
      <c r="I13" s="868">
        <v>3300544.6188600003</v>
      </c>
      <c r="J13" s="868"/>
      <c r="K13" s="706">
        <v>11.509523969713845</v>
      </c>
      <c r="L13" s="706">
        <v>11.509523969713845</v>
      </c>
      <c r="M13" s="706">
        <v>12.989702204915959</v>
      </c>
      <c r="N13" s="869"/>
    </row>
    <row r="14" spans="1:14" ht="20.100000000000001" customHeight="1">
      <c r="A14" s="288" t="s">
        <v>31</v>
      </c>
      <c r="B14" s="868">
        <v>12098443.17</v>
      </c>
      <c r="C14" s="868">
        <v>268000.98</v>
      </c>
      <c r="D14" s="868">
        <v>1636597.39</v>
      </c>
      <c r="E14" s="868"/>
      <c r="F14" s="868">
        <v>134427146.36267</v>
      </c>
      <c r="G14" s="868">
        <v>2680009.8976999996</v>
      </c>
      <c r="H14" s="868">
        <v>16365973.98457</v>
      </c>
      <c r="I14" s="868">
        <v>153473130.24494001</v>
      </c>
      <c r="J14" s="868"/>
      <c r="K14" s="706">
        <v>13.090301682575312</v>
      </c>
      <c r="L14" s="706">
        <v>13.090301682575312</v>
      </c>
      <c r="M14" s="706">
        <v>17.457663793169704</v>
      </c>
      <c r="N14" s="869"/>
    </row>
    <row r="15" spans="1:14" ht="20.100000000000001" customHeight="1">
      <c r="A15" s="288" t="s">
        <v>32</v>
      </c>
      <c r="B15" s="868">
        <v>894030.23</v>
      </c>
      <c r="C15" s="868">
        <v>3461.06</v>
      </c>
      <c r="D15" s="868">
        <v>122379.77</v>
      </c>
      <c r="E15" s="868"/>
      <c r="F15" s="868">
        <v>9933669.3162999991</v>
      </c>
      <c r="G15" s="868">
        <v>34610.6348</v>
      </c>
      <c r="H15" s="868">
        <v>1223797.7147000001</v>
      </c>
      <c r="I15" s="868">
        <v>11192077.6658</v>
      </c>
      <c r="J15" s="868"/>
      <c r="K15" s="706">
        <v>8.6514531063550955</v>
      </c>
      <c r="L15" s="706">
        <v>9.3416699112683332</v>
      </c>
      <c r="M15" s="706">
        <v>12.464886032231702</v>
      </c>
      <c r="N15" s="869"/>
    </row>
    <row r="16" spans="1:14" ht="20.100000000000001" customHeight="1">
      <c r="A16" s="288" t="s">
        <v>33</v>
      </c>
      <c r="B16" s="868">
        <v>1419365.87</v>
      </c>
      <c r="C16" s="868">
        <v>36141.699999999997</v>
      </c>
      <c r="D16" s="868">
        <v>108572.35</v>
      </c>
      <c r="E16" s="868"/>
      <c r="F16" s="868">
        <v>15770731.948969999</v>
      </c>
      <c r="G16" s="868">
        <v>361417.0099</v>
      </c>
      <c r="H16" s="868">
        <v>1085723.5415999999</v>
      </c>
      <c r="I16" s="868">
        <v>17217872.500469998</v>
      </c>
      <c r="J16" s="868"/>
      <c r="K16" s="706">
        <v>9.7189520462690364</v>
      </c>
      <c r="L16" s="706">
        <v>9.7189520462690364</v>
      </c>
      <c r="M16" s="706">
        <v>14.655883922865979</v>
      </c>
      <c r="N16" s="869"/>
    </row>
    <row r="17" spans="1:14" ht="20.100000000000001" customHeight="1">
      <c r="A17" s="288" t="s">
        <v>114</v>
      </c>
      <c r="B17" s="868">
        <v>5963904.8600000003</v>
      </c>
      <c r="C17" s="868">
        <v>153036.37</v>
      </c>
      <c r="D17" s="868">
        <v>466888.54</v>
      </c>
      <c r="E17" s="868"/>
      <c r="F17" s="868">
        <v>66265609.614670001</v>
      </c>
      <c r="G17" s="868">
        <v>1530363.7960000001</v>
      </c>
      <c r="H17" s="868">
        <v>4668885.4421999995</v>
      </c>
      <c r="I17" s="868">
        <v>72464858.852870002</v>
      </c>
      <c r="J17" s="868"/>
      <c r="K17" s="706">
        <v>13.808539875985415</v>
      </c>
      <c r="L17" s="706">
        <v>13.808539875985415</v>
      </c>
      <c r="M17" s="706">
        <v>14.947521729540439</v>
      </c>
      <c r="N17" s="869"/>
    </row>
    <row r="18" spans="1:14" ht="20.100000000000001" customHeight="1">
      <c r="A18" s="288" t="s">
        <v>35</v>
      </c>
      <c r="B18" s="868">
        <v>274364.95</v>
      </c>
      <c r="C18" s="868">
        <v>59744.22</v>
      </c>
      <c r="D18" s="868">
        <v>77507.360000000001</v>
      </c>
      <c r="E18" s="868"/>
      <c r="F18" s="868">
        <v>3048499.5394600001</v>
      </c>
      <c r="G18" s="868">
        <v>597442.26179999998</v>
      </c>
      <c r="H18" s="868">
        <v>775073.64020000002</v>
      </c>
      <c r="I18" s="868">
        <v>4421015.4414600004</v>
      </c>
      <c r="J18" s="868"/>
      <c r="K18" s="706">
        <v>27.019948666452571</v>
      </c>
      <c r="L18" s="706">
        <v>27.019948666452571</v>
      </c>
      <c r="M18" s="706">
        <v>27.460689052758219</v>
      </c>
      <c r="N18" s="869"/>
    </row>
    <row r="19" spans="1:14" ht="20.100000000000001" customHeight="1">
      <c r="A19" s="288" t="s">
        <v>36</v>
      </c>
      <c r="B19" s="868">
        <v>5153052.74</v>
      </c>
      <c r="C19" s="868">
        <v>118167.16</v>
      </c>
      <c r="D19" s="868">
        <v>505707.09</v>
      </c>
      <c r="E19" s="868"/>
      <c r="F19" s="868">
        <v>57256141.615999997</v>
      </c>
      <c r="G19" s="868">
        <v>1181671.6993</v>
      </c>
      <c r="H19" s="868">
        <v>5057070.9413999999</v>
      </c>
      <c r="I19" s="868">
        <v>63494884.256699994</v>
      </c>
      <c r="J19" s="868"/>
      <c r="K19" s="706">
        <v>11.751698649137351</v>
      </c>
      <c r="L19" s="706">
        <v>11.751698649137351</v>
      </c>
      <c r="M19" s="706">
        <v>15.452405021826717</v>
      </c>
      <c r="N19" s="869"/>
    </row>
    <row r="20" spans="1:14" ht="20.100000000000001" customHeight="1">
      <c r="A20" s="288" t="s">
        <v>37</v>
      </c>
      <c r="B20" s="868">
        <v>1111446.98</v>
      </c>
      <c r="C20" s="868">
        <v>22032.67</v>
      </c>
      <c r="D20" s="868">
        <v>152714.20000000001</v>
      </c>
      <c r="E20" s="868"/>
      <c r="F20" s="868">
        <v>12349410.9342</v>
      </c>
      <c r="G20" s="868">
        <v>220326.74359999999</v>
      </c>
      <c r="H20" s="868">
        <v>1527142.0636</v>
      </c>
      <c r="I20" s="868">
        <v>14096879.7414</v>
      </c>
      <c r="J20" s="868"/>
      <c r="K20" s="706">
        <v>18.262806401496142</v>
      </c>
      <c r="L20" s="706">
        <v>18.262806401496142</v>
      </c>
      <c r="M20" s="706">
        <v>20.606360502646304</v>
      </c>
      <c r="N20" s="869"/>
    </row>
    <row r="21" spans="1:14" ht="20.100000000000001" customHeight="1">
      <c r="A21" s="288" t="s">
        <v>38</v>
      </c>
      <c r="B21" s="868">
        <v>432420.02</v>
      </c>
      <c r="C21" s="868">
        <v>5173.87</v>
      </c>
      <c r="D21" s="868">
        <v>30644.959999999999</v>
      </c>
      <c r="E21" s="868"/>
      <c r="F21" s="868">
        <v>4804666.8974399995</v>
      </c>
      <c r="G21" s="868">
        <v>51738.773099999999</v>
      </c>
      <c r="H21" s="868">
        <v>306449.62639999995</v>
      </c>
      <c r="I21" s="868">
        <v>5162855.2969399989</v>
      </c>
      <c r="J21" s="868"/>
      <c r="K21" s="706">
        <v>14.114923488304287</v>
      </c>
      <c r="L21" s="706">
        <v>14.114923488304287</v>
      </c>
      <c r="M21" s="706">
        <v>15.419892898331042</v>
      </c>
      <c r="N21" s="869"/>
    </row>
    <row r="22" spans="1:14" ht="20.100000000000001" customHeight="1">
      <c r="A22" s="288" t="s">
        <v>96</v>
      </c>
      <c r="B22" s="868">
        <v>340625.19</v>
      </c>
      <c r="C22" s="868">
        <v>5414.9</v>
      </c>
      <c r="D22" s="868">
        <v>53415.040000000001</v>
      </c>
      <c r="E22" s="868"/>
      <c r="F22" s="868">
        <v>3784724.4297800004</v>
      </c>
      <c r="G22" s="868">
        <v>54149.0743</v>
      </c>
      <c r="H22" s="868">
        <v>534150.49829999998</v>
      </c>
      <c r="I22" s="868">
        <v>4373024.0023800004</v>
      </c>
      <c r="J22" s="868"/>
      <c r="K22" s="706">
        <v>17.639811233772914</v>
      </c>
      <c r="L22" s="706">
        <v>17.639811233772914</v>
      </c>
      <c r="M22" s="706">
        <v>18.381115000476878</v>
      </c>
      <c r="N22" s="869"/>
    </row>
    <row r="23" spans="1:14" ht="20.100000000000001" customHeight="1">
      <c r="A23" s="288" t="s">
        <v>40</v>
      </c>
      <c r="B23" s="868">
        <v>734206.52</v>
      </c>
      <c r="C23" s="868">
        <v>35115.86</v>
      </c>
      <c r="D23" s="868">
        <v>69579.839999999997</v>
      </c>
      <c r="E23" s="868"/>
      <c r="F23" s="868">
        <v>8157850.2260299996</v>
      </c>
      <c r="G23" s="868">
        <v>351158.64980000001</v>
      </c>
      <c r="H23" s="868">
        <v>695798.47840000002</v>
      </c>
      <c r="I23" s="868">
        <v>9204807.3542299997</v>
      </c>
      <c r="J23" s="868"/>
      <c r="K23" s="706">
        <v>13.626318242985743</v>
      </c>
      <c r="L23" s="706">
        <v>13.626318242985743</v>
      </c>
      <c r="M23" s="706">
        <v>17.436425430912742</v>
      </c>
      <c r="N23" s="869"/>
    </row>
    <row r="24" spans="1:14" ht="20.100000000000001" customHeight="1">
      <c r="A24" s="288" t="s">
        <v>41</v>
      </c>
      <c r="B24" s="868">
        <v>149667.20000000001</v>
      </c>
      <c r="C24" s="868">
        <v>355.54</v>
      </c>
      <c r="D24" s="868">
        <v>37505.68</v>
      </c>
      <c r="E24" s="868"/>
      <c r="F24" s="868">
        <v>1662968.9780999999</v>
      </c>
      <c r="G24" s="868">
        <v>3555.4322999999999</v>
      </c>
      <c r="H24" s="868">
        <v>375056.87815</v>
      </c>
      <c r="I24" s="868">
        <v>2041581.2885499999</v>
      </c>
      <c r="J24" s="868"/>
      <c r="K24" s="706">
        <v>15.280632441579108</v>
      </c>
      <c r="L24" s="706">
        <v>15.280632441579108</v>
      </c>
      <c r="M24" s="706">
        <v>15.324519504524842</v>
      </c>
      <c r="N24" s="869"/>
    </row>
    <row r="25" spans="1:14" ht="20.100000000000001" customHeight="1">
      <c r="A25" s="870" t="s">
        <v>42</v>
      </c>
      <c r="B25" s="868">
        <v>68919.839999999997</v>
      </c>
      <c r="C25" s="868">
        <v>255.05</v>
      </c>
      <c r="D25" s="868">
        <v>17293.72</v>
      </c>
      <c r="E25" s="868"/>
      <c r="F25" s="868">
        <v>765776.08691999991</v>
      </c>
      <c r="G25" s="868">
        <v>2550.5402000000004</v>
      </c>
      <c r="H25" s="868">
        <v>172937.25459999999</v>
      </c>
      <c r="I25" s="868">
        <v>941263.88171999995</v>
      </c>
      <c r="J25" s="868"/>
      <c r="K25" s="706">
        <v>10.959768598761327</v>
      </c>
      <c r="L25" s="706">
        <v>10.959768598761327</v>
      </c>
      <c r="M25" s="706">
        <v>12.553470665863117</v>
      </c>
      <c r="N25" s="869"/>
    </row>
    <row r="26" spans="1:14" ht="20.100000000000001" customHeight="1">
      <c r="A26" s="288" t="s">
        <v>43</v>
      </c>
      <c r="B26" s="868">
        <v>108729.72</v>
      </c>
      <c r="C26" s="868">
        <v>7603.69</v>
      </c>
      <c r="D26" s="868">
        <v>13781.07</v>
      </c>
      <c r="E26" s="868"/>
      <c r="F26" s="868">
        <v>1208108.0957599999</v>
      </c>
      <c r="G26" s="868">
        <v>76036.925599999988</v>
      </c>
      <c r="H26" s="868">
        <v>137810.75590000002</v>
      </c>
      <c r="I26" s="868">
        <v>1421955.7772599999</v>
      </c>
      <c r="J26" s="868"/>
      <c r="K26" s="706">
        <v>34.157787311033367</v>
      </c>
      <c r="L26" s="706">
        <v>34.157787311033367</v>
      </c>
      <c r="M26" s="706">
        <v>39.815804101796033</v>
      </c>
      <c r="N26" s="869"/>
    </row>
    <row r="27" spans="1:14" ht="20.100000000000001" customHeight="1">
      <c r="A27" s="288" t="s">
        <v>44</v>
      </c>
      <c r="B27" s="868">
        <v>38824.06</v>
      </c>
      <c r="C27" s="868">
        <v>3080.29</v>
      </c>
      <c r="D27" s="868">
        <v>4104.53</v>
      </c>
      <c r="E27" s="868"/>
      <c r="F27" s="868">
        <v>431378.53566000005</v>
      </c>
      <c r="G27" s="868">
        <v>30802.931499999999</v>
      </c>
      <c r="H27" s="868">
        <v>41045.368900000001</v>
      </c>
      <c r="I27" s="868">
        <v>503226.83606000006</v>
      </c>
      <c r="J27" s="868"/>
      <c r="K27" s="706">
        <v>50.583158620830062</v>
      </c>
      <c r="L27" s="706">
        <v>50.583158620830062</v>
      </c>
      <c r="M27" s="706">
        <v>51.662733648165663</v>
      </c>
      <c r="N27" s="869"/>
    </row>
    <row r="28" spans="1:14" ht="20.100000000000001" customHeight="1">
      <c r="A28" s="288" t="s">
        <v>766</v>
      </c>
      <c r="B28" s="868">
        <v>98745</v>
      </c>
      <c r="C28" s="868">
        <v>18540.55</v>
      </c>
      <c r="D28" s="868">
        <v>9094.69</v>
      </c>
      <c r="E28" s="868"/>
      <c r="F28" s="868">
        <v>1097166.68077</v>
      </c>
      <c r="G28" s="868">
        <v>185405.5655</v>
      </c>
      <c r="H28" s="868">
        <v>90946.913130000001</v>
      </c>
      <c r="I28" s="868">
        <v>1373519.1594</v>
      </c>
      <c r="J28" s="868"/>
      <c r="K28" s="706">
        <v>39.690717506315572</v>
      </c>
      <c r="L28" s="706">
        <v>39.690717506315572</v>
      </c>
      <c r="M28" s="706">
        <v>40.232706344825033</v>
      </c>
      <c r="N28" s="869"/>
    </row>
    <row r="29" spans="1:14" ht="24" customHeight="1" thickBot="1">
      <c r="A29" s="871" t="s">
        <v>767</v>
      </c>
      <c r="B29" s="872">
        <v>36878466.900000006</v>
      </c>
      <c r="C29" s="872">
        <v>994533.45000000019</v>
      </c>
      <c r="D29" s="872">
        <v>4064498.6199999996</v>
      </c>
      <c r="E29" s="872"/>
      <c r="F29" s="872">
        <v>409760744.43555003</v>
      </c>
      <c r="G29" s="872">
        <v>9945335.5034000017</v>
      </c>
      <c r="H29" s="872">
        <v>40644987.093950011</v>
      </c>
      <c r="I29" s="872">
        <v>460351067.03289998</v>
      </c>
      <c r="J29" s="872"/>
      <c r="K29" s="873">
        <v>13.164184791755623</v>
      </c>
      <c r="L29" s="873">
        <v>13.180965376400122</v>
      </c>
      <c r="M29" s="873">
        <v>16.472012908646796</v>
      </c>
      <c r="N29" s="869"/>
    </row>
    <row r="30" spans="1:14" ht="12" customHeight="1">
      <c r="A30" s="874"/>
      <c r="B30" s="874"/>
      <c r="C30" s="874"/>
      <c r="D30" s="874"/>
      <c r="E30" s="874"/>
      <c r="F30" s="874"/>
      <c r="G30" s="874"/>
      <c r="H30" s="874"/>
      <c r="I30" s="874"/>
      <c r="J30" s="874"/>
      <c r="K30" s="874"/>
      <c r="L30" s="874"/>
      <c r="M30" s="874"/>
    </row>
    <row r="31" spans="1:14">
      <c r="A31" s="875" t="s">
        <v>836</v>
      </c>
      <c r="B31" s="876"/>
      <c r="C31" s="876"/>
      <c r="D31" s="876"/>
      <c r="E31" s="876"/>
      <c r="F31" s="876"/>
      <c r="G31" s="18"/>
      <c r="H31" s="18"/>
      <c r="I31" s="18"/>
      <c r="J31" s="18"/>
      <c r="K31" s="18"/>
      <c r="L31" s="18"/>
      <c r="M31" s="18"/>
    </row>
    <row r="32" spans="1:14">
      <c r="A32" s="875" t="s">
        <v>837</v>
      </c>
      <c r="B32" s="18"/>
      <c r="C32" s="18"/>
      <c r="D32" s="18"/>
      <c r="E32" s="18"/>
      <c r="F32" s="18"/>
      <c r="G32" s="18"/>
      <c r="H32" s="18"/>
      <c r="I32" s="18"/>
      <c r="J32" s="18"/>
      <c r="K32" s="18"/>
      <c r="L32" s="18"/>
      <c r="M32" s="18"/>
    </row>
    <row r="33" spans="1:13">
      <c r="A33" s="877" t="s">
        <v>838</v>
      </c>
      <c r="B33" s="877"/>
      <c r="C33" s="877"/>
      <c r="D33" s="877"/>
      <c r="E33" s="877"/>
      <c r="F33" s="877"/>
      <c r="G33" s="877"/>
      <c r="H33" s="877"/>
      <c r="I33" s="877"/>
      <c r="J33" s="877"/>
      <c r="K33" s="877"/>
      <c r="L33" s="877"/>
      <c r="M33" s="877"/>
    </row>
    <row r="34" spans="1:13" s="878" customFormat="1" ht="29.25" customHeight="1">
      <c r="A34" s="877" t="s">
        <v>839</v>
      </c>
      <c r="B34" s="877"/>
      <c r="C34" s="877"/>
      <c r="D34" s="877"/>
      <c r="E34" s="877"/>
      <c r="F34" s="877"/>
      <c r="G34" s="877"/>
      <c r="H34" s="877"/>
      <c r="I34" s="877"/>
      <c r="J34" s="877"/>
      <c r="K34" s="877"/>
      <c r="L34" s="877"/>
      <c r="M34" s="877"/>
    </row>
    <row r="35" spans="1:13" s="878" customFormat="1" ht="26.25" customHeight="1">
      <c r="A35" s="877" t="s">
        <v>840</v>
      </c>
      <c r="B35" s="877"/>
      <c r="C35" s="877"/>
      <c r="D35" s="877"/>
      <c r="E35" s="877"/>
      <c r="F35" s="877"/>
      <c r="G35" s="877"/>
      <c r="H35" s="877"/>
      <c r="I35" s="877"/>
      <c r="J35" s="877"/>
      <c r="K35" s="877"/>
      <c r="L35" s="877"/>
      <c r="M35" s="877"/>
    </row>
    <row r="36" spans="1:13" s="878" customFormat="1" ht="23.25" customHeight="1">
      <c r="A36" s="877" t="s">
        <v>841</v>
      </c>
      <c r="B36" s="877"/>
      <c r="C36" s="877"/>
      <c r="D36" s="877"/>
      <c r="E36" s="877"/>
      <c r="F36" s="877"/>
      <c r="G36" s="877"/>
      <c r="H36" s="877"/>
      <c r="I36" s="877"/>
      <c r="J36" s="877"/>
      <c r="K36" s="877"/>
      <c r="L36" s="877"/>
      <c r="M36" s="877"/>
    </row>
    <row r="37" spans="1:13" s="878" customFormat="1" ht="25.5" customHeight="1">
      <c r="A37" s="877" t="s">
        <v>842</v>
      </c>
      <c r="B37" s="877"/>
      <c r="C37" s="877"/>
      <c r="D37" s="877"/>
      <c r="E37" s="877"/>
      <c r="F37" s="877"/>
      <c r="G37" s="877"/>
      <c r="H37" s="877"/>
      <c r="I37" s="877"/>
      <c r="J37" s="877"/>
      <c r="K37" s="877"/>
      <c r="L37" s="877"/>
      <c r="M37" s="877"/>
    </row>
    <row r="38" spans="1:13" ht="13.2" customHeight="1">
      <c r="A38" s="879" t="s">
        <v>843</v>
      </c>
      <c r="B38" s="880"/>
      <c r="C38" s="880"/>
      <c r="D38" s="880"/>
      <c r="E38" s="880"/>
      <c r="F38" s="880"/>
      <c r="G38" s="880"/>
      <c r="H38" s="880"/>
      <c r="I38" s="880"/>
      <c r="J38" s="880"/>
      <c r="K38" s="881"/>
      <c r="L38" s="881"/>
      <c r="M38" s="880"/>
    </row>
  </sheetData>
  <mergeCells count="25">
    <mergeCell ref="A35:M35"/>
    <mergeCell ref="A36:M36"/>
    <mergeCell ref="A37:M37"/>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2348674B-3B4F-43A4-B47F-D160BCF65873}"/>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880F8-7DEF-4F0C-8EA8-9782AFDC1B71}">
  <dimension ref="A1:Z201"/>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2" width="10.5546875" style="7" customWidth="1"/>
    <col min="13" max="15" width="10.44140625" style="7" customWidth="1"/>
    <col min="16" max="17" width="10.5546875" style="7" customWidth="1"/>
    <col min="18" max="18" width="9.88671875" style="7" customWidth="1"/>
    <col min="19" max="19" width="9.6640625" style="7" customWidth="1"/>
    <col min="20" max="20" width="10.5546875" style="7" customWidth="1"/>
    <col min="21" max="21" width="10.6640625" style="7" customWidth="1"/>
    <col min="22" max="22" width="12" style="7" customWidth="1"/>
    <col min="23" max="23" width="11.6640625" style="7" customWidth="1"/>
    <col min="24" max="24" width="13.44140625" style="7" customWidth="1"/>
    <col min="25" max="30" width="15.109375" style="7" customWidth="1"/>
    <col min="31"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8" width="10.5546875" style="7" customWidth="1"/>
    <col min="269" max="271" width="10.44140625" style="7" customWidth="1"/>
    <col min="272" max="273" width="10.5546875" style="7" customWidth="1"/>
    <col min="274" max="274" width="9.88671875" style="7" customWidth="1"/>
    <col min="275" max="275" width="9.6640625" style="7" customWidth="1"/>
    <col min="276" max="276" width="10.5546875" style="7" customWidth="1"/>
    <col min="277" max="277" width="10.6640625" style="7" customWidth="1"/>
    <col min="278" max="278" width="12" style="7" customWidth="1"/>
    <col min="279" max="279" width="11.6640625" style="7" customWidth="1"/>
    <col min="280" max="280" width="13.44140625" style="7" customWidth="1"/>
    <col min="281" max="286" width="15.109375" style="7" customWidth="1"/>
    <col min="287"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4" width="10.5546875" style="7" customWidth="1"/>
    <col min="525" max="527" width="10.44140625" style="7" customWidth="1"/>
    <col min="528" max="529" width="10.5546875" style="7" customWidth="1"/>
    <col min="530" max="530" width="9.88671875" style="7" customWidth="1"/>
    <col min="531" max="531" width="9.6640625" style="7" customWidth="1"/>
    <col min="532" max="532" width="10.5546875" style="7" customWidth="1"/>
    <col min="533" max="533" width="10.6640625" style="7" customWidth="1"/>
    <col min="534" max="534" width="12" style="7" customWidth="1"/>
    <col min="535" max="535" width="11.6640625" style="7" customWidth="1"/>
    <col min="536" max="536" width="13.44140625" style="7" customWidth="1"/>
    <col min="537" max="542" width="15.109375" style="7" customWidth="1"/>
    <col min="543"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0" width="10.5546875" style="7" customWidth="1"/>
    <col min="781" max="783" width="10.44140625" style="7" customWidth="1"/>
    <col min="784" max="785" width="10.5546875" style="7" customWidth="1"/>
    <col min="786" max="786" width="9.88671875" style="7" customWidth="1"/>
    <col min="787" max="787" width="9.6640625" style="7" customWidth="1"/>
    <col min="788" max="788" width="10.5546875" style="7" customWidth="1"/>
    <col min="789" max="789" width="10.6640625" style="7" customWidth="1"/>
    <col min="790" max="790" width="12" style="7" customWidth="1"/>
    <col min="791" max="791" width="11.6640625" style="7" customWidth="1"/>
    <col min="792" max="792" width="13.44140625" style="7" customWidth="1"/>
    <col min="793" max="798" width="15.109375" style="7" customWidth="1"/>
    <col min="799"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6" width="10.5546875" style="7" customWidth="1"/>
    <col min="1037" max="1039" width="10.44140625" style="7" customWidth="1"/>
    <col min="1040" max="1041" width="10.5546875" style="7" customWidth="1"/>
    <col min="1042" max="1042" width="9.88671875" style="7" customWidth="1"/>
    <col min="1043" max="1043" width="9.6640625" style="7" customWidth="1"/>
    <col min="1044" max="1044" width="10.5546875" style="7" customWidth="1"/>
    <col min="1045" max="1045" width="10.6640625" style="7" customWidth="1"/>
    <col min="1046" max="1046" width="12" style="7" customWidth="1"/>
    <col min="1047" max="1047" width="11.6640625" style="7" customWidth="1"/>
    <col min="1048" max="1048" width="13.44140625" style="7" customWidth="1"/>
    <col min="1049" max="1054" width="15.109375" style="7" customWidth="1"/>
    <col min="1055"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2" width="10.5546875" style="7" customWidth="1"/>
    <col min="1293" max="1295" width="10.44140625" style="7" customWidth="1"/>
    <col min="1296" max="1297" width="10.5546875" style="7" customWidth="1"/>
    <col min="1298" max="1298" width="9.88671875" style="7" customWidth="1"/>
    <col min="1299" max="1299" width="9.6640625" style="7" customWidth="1"/>
    <col min="1300" max="1300" width="10.5546875" style="7" customWidth="1"/>
    <col min="1301" max="1301" width="10.6640625" style="7" customWidth="1"/>
    <col min="1302" max="1302" width="12" style="7" customWidth="1"/>
    <col min="1303" max="1303" width="11.6640625" style="7" customWidth="1"/>
    <col min="1304" max="1304" width="13.44140625" style="7" customWidth="1"/>
    <col min="1305" max="1310" width="15.109375" style="7" customWidth="1"/>
    <col min="1311"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8" width="10.5546875" style="7" customWidth="1"/>
    <col min="1549" max="1551" width="10.44140625" style="7" customWidth="1"/>
    <col min="1552" max="1553" width="10.5546875" style="7" customWidth="1"/>
    <col min="1554" max="1554" width="9.88671875" style="7" customWidth="1"/>
    <col min="1555" max="1555" width="9.6640625" style="7" customWidth="1"/>
    <col min="1556" max="1556" width="10.5546875" style="7" customWidth="1"/>
    <col min="1557" max="1557" width="10.6640625" style="7" customWidth="1"/>
    <col min="1558" max="1558" width="12" style="7" customWidth="1"/>
    <col min="1559" max="1559" width="11.6640625" style="7" customWidth="1"/>
    <col min="1560" max="1560" width="13.44140625" style="7" customWidth="1"/>
    <col min="1561" max="1566" width="15.109375" style="7" customWidth="1"/>
    <col min="1567"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4" width="10.5546875" style="7" customWidth="1"/>
    <col min="1805" max="1807" width="10.44140625" style="7" customWidth="1"/>
    <col min="1808" max="1809" width="10.5546875" style="7" customWidth="1"/>
    <col min="1810" max="1810" width="9.88671875" style="7" customWidth="1"/>
    <col min="1811" max="1811" width="9.6640625" style="7" customWidth="1"/>
    <col min="1812" max="1812" width="10.5546875" style="7" customWidth="1"/>
    <col min="1813" max="1813" width="10.6640625" style="7" customWidth="1"/>
    <col min="1814" max="1814" width="12" style="7" customWidth="1"/>
    <col min="1815" max="1815" width="11.6640625" style="7" customWidth="1"/>
    <col min="1816" max="1816" width="13.44140625" style="7" customWidth="1"/>
    <col min="1817" max="1822" width="15.109375" style="7" customWidth="1"/>
    <col min="1823"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0" width="10.5546875" style="7" customWidth="1"/>
    <col min="2061" max="2063" width="10.44140625" style="7" customWidth="1"/>
    <col min="2064" max="2065" width="10.5546875" style="7" customWidth="1"/>
    <col min="2066" max="2066" width="9.88671875" style="7" customWidth="1"/>
    <col min="2067" max="2067" width="9.6640625" style="7" customWidth="1"/>
    <col min="2068" max="2068" width="10.5546875" style="7" customWidth="1"/>
    <col min="2069" max="2069" width="10.6640625" style="7" customWidth="1"/>
    <col min="2070" max="2070" width="12" style="7" customWidth="1"/>
    <col min="2071" max="2071" width="11.6640625" style="7" customWidth="1"/>
    <col min="2072" max="2072" width="13.44140625" style="7" customWidth="1"/>
    <col min="2073" max="2078" width="15.109375" style="7" customWidth="1"/>
    <col min="2079"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6" width="10.5546875" style="7" customWidth="1"/>
    <col min="2317" max="2319" width="10.44140625" style="7" customWidth="1"/>
    <col min="2320" max="2321" width="10.5546875" style="7" customWidth="1"/>
    <col min="2322" max="2322" width="9.88671875" style="7" customWidth="1"/>
    <col min="2323" max="2323" width="9.6640625" style="7" customWidth="1"/>
    <col min="2324" max="2324" width="10.5546875" style="7" customWidth="1"/>
    <col min="2325" max="2325" width="10.6640625" style="7" customWidth="1"/>
    <col min="2326" max="2326" width="12" style="7" customWidth="1"/>
    <col min="2327" max="2327" width="11.6640625" style="7" customWidth="1"/>
    <col min="2328" max="2328" width="13.44140625" style="7" customWidth="1"/>
    <col min="2329" max="2334" width="15.109375" style="7" customWidth="1"/>
    <col min="2335"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2" width="10.5546875" style="7" customWidth="1"/>
    <col min="2573" max="2575" width="10.44140625" style="7" customWidth="1"/>
    <col min="2576" max="2577" width="10.5546875" style="7" customWidth="1"/>
    <col min="2578" max="2578" width="9.88671875" style="7" customWidth="1"/>
    <col min="2579" max="2579" width="9.6640625" style="7" customWidth="1"/>
    <col min="2580" max="2580" width="10.5546875" style="7" customWidth="1"/>
    <col min="2581" max="2581" width="10.6640625" style="7" customWidth="1"/>
    <col min="2582" max="2582" width="12" style="7" customWidth="1"/>
    <col min="2583" max="2583" width="11.6640625" style="7" customWidth="1"/>
    <col min="2584" max="2584" width="13.44140625" style="7" customWidth="1"/>
    <col min="2585" max="2590" width="15.109375" style="7" customWidth="1"/>
    <col min="2591"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8" width="10.5546875" style="7" customWidth="1"/>
    <col min="2829" max="2831" width="10.44140625" style="7" customWidth="1"/>
    <col min="2832" max="2833" width="10.5546875" style="7" customWidth="1"/>
    <col min="2834" max="2834" width="9.88671875" style="7" customWidth="1"/>
    <col min="2835" max="2835" width="9.6640625" style="7" customWidth="1"/>
    <col min="2836" max="2836" width="10.5546875" style="7" customWidth="1"/>
    <col min="2837" max="2837" width="10.6640625" style="7" customWidth="1"/>
    <col min="2838" max="2838" width="12" style="7" customWidth="1"/>
    <col min="2839" max="2839" width="11.6640625" style="7" customWidth="1"/>
    <col min="2840" max="2840" width="13.44140625" style="7" customWidth="1"/>
    <col min="2841" max="2846" width="15.109375" style="7" customWidth="1"/>
    <col min="2847"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4" width="10.5546875" style="7" customWidth="1"/>
    <col min="3085" max="3087" width="10.44140625" style="7" customWidth="1"/>
    <col min="3088" max="3089" width="10.5546875" style="7" customWidth="1"/>
    <col min="3090" max="3090" width="9.88671875" style="7" customWidth="1"/>
    <col min="3091" max="3091" width="9.6640625" style="7" customWidth="1"/>
    <col min="3092" max="3092" width="10.5546875" style="7" customWidth="1"/>
    <col min="3093" max="3093" width="10.6640625" style="7" customWidth="1"/>
    <col min="3094" max="3094" width="12" style="7" customWidth="1"/>
    <col min="3095" max="3095" width="11.6640625" style="7" customWidth="1"/>
    <col min="3096" max="3096" width="13.44140625" style="7" customWidth="1"/>
    <col min="3097" max="3102" width="15.109375" style="7" customWidth="1"/>
    <col min="3103"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0" width="10.5546875" style="7" customWidth="1"/>
    <col min="3341" max="3343" width="10.44140625" style="7" customWidth="1"/>
    <col min="3344" max="3345" width="10.5546875" style="7" customWidth="1"/>
    <col min="3346" max="3346" width="9.88671875" style="7" customWidth="1"/>
    <col min="3347" max="3347" width="9.6640625" style="7" customWidth="1"/>
    <col min="3348" max="3348" width="10.5546875" style="7" customWidth="1"/>
    <col min="3349" max="3349" width="10.6640625" style="7" customWidth="1"/>
    <col min="3350" max="3350" width="12" style="7" customWidth="1"/>
    <col min="3351" max="3351" width="11.6640625" style="7" customWidth="1"/>
    <col min="3352" max="3352" width="13.44140625" style="7" customWidth="1"/>
    <col min="3353" max="3358" width="15.109375" style="7" customWidth="1"/>
    <col min="3359"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6" width="10.5546875" style="7" customWidth="1"/>
    <col min="3597" max="3599" width="10.44140625" style="7" customWidth="1"/>
    <col min="3600" max="3601" width="10.5546875" style="7" customWidth="1"/>
    <col min="3602" max="3602" width="9.88671875" style="7" customWidth="1"/>
    <col min="3603" max="3603" width="9.6640625" style="7" customWidth="1"/>
    <col min="3604" max="3604" width="10.5546875" style="7" customWidth="1"/>
    <col min="3605" max="3605" width="10.6640625" style="7" customWidth="1"/>
    <col min="3606" max="3606" width="12" style="7" customWidth="1"/>
    <col min="3607" max="3607" width="11.6640625" style="7" customWidth="1"/>
    <col min="3608" max="3608" width="13.44140625" style="7" customWidth="1"/>
    <col min="3609" max="3614" width="15.109375" style="7" customWidth="1"/>
    <col min="3615"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2" width="10.5546875" style="7" customWidth="1"/>
    <col min="3853" max="3855" width="10.44140625" style="7" customWidth="1"/>
    <col min="3856" max="3857" width="10.5546875" style="7" customWidth="1"/>
    <col min="3858" max="3858" width="9.88671875" style="7" customWidth="1"/>
    <col min="3859" max="3859" width="9.6640625" style="7" customWidth="1"/>
    <col min="3860" max="3860" width="10.5546875" style="7" customWidth="1"/>
    <col min="3861" max="3861" width="10.6640625" style="7" customWidth="1"/>
    <col min="3862" max="3862" width="12" style="7" customWidth="1"/>
    <col min="3863" max="3863" width="11.6640625" style="7" customWidth="1"/>
    <col min="3864" max="3864" width="13.44140625" style="7" customWidth="1"/>
    <col min="3865" max="3870" width="15.109375" style="7" customWidth="1"/>
    <col min="3871"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8" width="10.5546875" style="7" customWidth="1"/>
    <col min="4109" max="4111" width="10.44140625" style="7" customWidth="1"/>
    <col min="4112" max="4113" width="10.5546875" style="7" customWidth="1"/>
    <col min="4114" max="4114" width="9.88671875" style="7" customWidth="1"/>
    <col min="4115" max="4115" width="9.6640625" style="7" customWidth="1"/>
    <col min="4116" max="4116" width="10.5546875" style="7" customWidth="1"/>
    <col min="4117" max="4117" width="10.6640625" style="7" customWidth="1"/>
    <col min="4118" max="4118" width="12" style="7" customWidth="1"/>
    <col min="4119" max="4119" width="11.6640625" style="7" customWidth="1"/>
    <col min="4120" max="4120" width="13.44140625" style="7" customWidth="1"/>
    <col min="4121" max="4126" width="15.109375" style="7" customWidth="1"/>
    <col min="4127"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4" width="10.5546875" style="7" customWidth="1"/>
    <col min="4365" max="4367" width="10.44140625" style="7" customWidth="1"/>
    <col min="4368" max="4369" width="10.5546875" style="7" customWidth="1"/>
    <col min="4370" max="4370" width="9.88671875" style="7" customWidth="1"/>
    <col min="4371" max="4371" width="9.6640625" style="7" customWidth="1"/>
    <col min="4372" max="4372" width="10.5546875" style="7" customWidth="1"/>
    <col min="4373" max="4373" width="10.6640625" style="7" customWidth="1"/>
    <col min="4374" max="4374" width="12" style="7" customWidth="1"/>
    <col min="4375" max="4375" width="11.6640625" style="7" customWidth="1"/>
    <col min="4376" max="4376" width="13.44140625" style="7" customWidth="1"/>
    <col min="4377" max="4382" width="15.109375" style="7" customWidth="1"/>
    <col min="4383"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0" width="10.5546875" style="7" customWidth="1"/>
    <col min="4621" max="4623" width="10.44140625" style="7" customWidth="1"/>
    <col min="4624" max="4625" width="10.5546875" style="7" customWidth="1"/>
    <col min="4626" max="4626" width="9.88671875" style="7" customWidth="1"/>
    <col min="4627" max="4627" width="9.6640625" style="7" customWidth="1"/>
    <col min="4628" max="4628" width="10.5546875" style="7" customWidth="1"/>
    <col min="4629" max="4629" width="10.6640625" style="7" customWidth="1"/>
    <col min="4630" max="4630" width="12" style="7" customWidth="1"/>
    <col min="4631" max="4631" width="11.6640625" style="7" customWidth="1"/>
    <col min="4632" max="4632" width="13.44140625" style="7" customWidth="1"/>
    <col min="4633" max="4638" width="15.109375" style="7" customWidth="1"/>
    <col min="4639"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6" width="10.5546875" style="7" customWidth="1"/>
    <col min="4877" max="4879" width="10.44140625" style="7" customWidth="1"/>
    <col min="4880" max="4881" width="10.5546875" style="7" customWidth="1"/>
    <col min="4882" max="4882" width="9.88671875" style="7" customWidth="1"/>
    <col min="4883" max="4883" width="9.6640625" style="7" customWidth="1"/>
    <col min="4884" max="4884" width="10.5546875" style="7" customWidth="1"/>
    <col min="4885" max="4885" width="10.6640625" style="7" customWidth="1"/>
    <col min="4886" max="4886" width="12" style="7" customWidth="1"/>
    <col min="4887" max="4887" width="11.6640625" style="7" customWidth="1"/>
    <col min="4888" max="4888" width="13.44140625" style="7" customWidth="1"/>
    <col min="4889" max="4894" width="15.109375" style="7" customWidth="1"/>
    <col min="4895"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2" width="10.5546875" style="7" customWidth="1"/>
    <col min="5133" max="5135" width="10.44140625" style="7" customWidth="1"/>
    <col min="5136" max="5137" width="10.5546875" style="7" customWidth="1"/>
    <col min="5138" max="5138" width="9.88671875" style="7" customWidth="1"/>
    <col min="5139" max="5139" width="9.6640625" style="7" customWidth="1"/>
    <col min="5140" max="5140" width="10.5546875" style="7" customWidth="1"/>
    <col min="5141" max="5141" width="10.6640625" style="7" customWidth="1"/>
    <col min="5142" max="5142" width="12" style="7" customWidth="1"/>
    <col min="5143" max="5143" width="11.6640625" style="7" customWidth="1"/>
    <col min="5144" max="5144" width="13.44140625" style="7" customWidth="1"/>
    <col min="5145" max="5150" width="15.109375" style="7" customWidth="1"/>
    <col min="5151"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8" width="10.5546875" style="7" customWidth="1"/>
    <col min="5389" max="5391" width="10.44140625" style="7" customWidth="1"/>
    <col min="5392" max="5393" width="10.5546875" style="7" customWidth="1"/>
    <col min="5394" max="5394" width="9.88671875" style="7" customWidth="1"/>
    <col min="5395" max="5395" width="9.6640625" style="7" customWidth="1"/>
    <col min="5396" max="5396" width="10.5546875" style="7" customWidth="1"/>
    <col min="5397" max="5397" width="10.6640625" style="7" customWidth="1"/>
    <col min="5398" max="5398" width="12" style="7" customWidth="1"/>
    <col min="5399" max="5399" width="11.6640625" style="7" customWidth="1"/>
    <col min="5400" max="5400" width="13.44140625" style="7" customWidth="1"/>
    <col min="5401" max="5406" width="15.109375" style="7" customWidth="1"/>
    <col min="5407"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4" width="10.5546875" style="7" customWidth="1"/>
    <col min="5645" max="5647" width="10.44140625" style="7" customWidth="1"/>
    <col min="5648" max="5649" width="10.5546875" style="7" customWidth="1"/>
    <col min="5650" max="5650" width="9.88671875" style="7" customWidth="1"/>
    <col min="5651" max="5651" width="9.6640625" style="7" customWidth="1"/>
    <col min="5652" max="5652" width="10.5546875" style="7" customWidth="1"/>
    <col min="5653" max="5653" width="10.6640625" style="7" customWidth="1"/>
    <col min="5654" max="5654" width="12" style="7" customWidth="1"/>
    <col min="5655" max="5655" width="11.6640625" style="7" customWidth="1"/>
    <col min="5656" max="5656" width="13.44140625" style="7" customWidth="1"/>
    <col min="5657" max="5662" width="15.109375" style="7" customWidth="1"/>
    <col min="5663"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0" width="10.5546875" style="7" customWidth="1"/>
    <col min="5901" max="5903" width="10.44140625" style="7" customWidth="1"/>
    <col min="5904" max="5905" width="10.5546875" style="7" customWidth="1"/>
    <col min="5906" max="5906" width="9.88671875" style="7" customWidth="1"/>
    <col min="5907" max="5907" width="9.6640625" style="7" customWidth="1"/>
    <col min="5908" max="5908" width="10.5546875" style="7" customWidth="1"/>
    <col min="5909" max="5909" width="10.6640625" style="7" customWidth="1"/>
    <col min="5910" max="5910" width="12" style="7" customWidth="1"/>
    <col min="5911" max="5911" width="11.6640625" style="7" customWidth="1"/>
    <col min="5912" max="5912" width="13.44140625" style="7" customWidth="1"/>
    <col min="5913" max="5918" width="15.109375" style="7" customWidth="1"/>
    <col min="5919"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6" width="10.5546875" style="7" customWidth="1"/>
    <col min="6157" max="6159" width="10.44140625" style="7" customWidth="1"/>
    <col min="6160" max="6161" width="10.5546875" style="7" customWidth="1"/>
    <col min="6162" max="6162" width="9.88671875" style="7" customWidth="1"/>
    <col min="6163" max="6163" width="9.6640625" style="7" customWidth="1"/>
    <col min="6164" max="6164" width="10.5546875" style="7" customWidth="1"/>
    <col min="6165" max="6165" width="10.6640625" style="7" customWidth="1"/>
    <col min="6166" max="6166" width="12" style="7" customWidth="1"/>
    <col min="6167" max="6167" width="11.6640625" style="7" customWidth="1"/>
    <col min="6168" max="6168" width="13.44140625" style="7" customWidth="1"/>
    <col min="6169" max="6174" width="15.109375" style="7" customWidth="1"/>
    <col min="6175"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2" width="10.5546875" style="7" customWidth="1"/>
    <col min="6413" max="6415" width="10.44140625" style="7" customWidth="1"/>
    <col min="6416" max="6417" width="10.5546875" style="7" customWidth="1"/>
    <col min="6418" max="6418" width="9.88671875" style="7" customWidth="1"/>
    <col min="6419" max="6419" width="9.6640625" style="7" customWidth="1"/>
    <col min="6420" max="6420" width="10.5546875" style="7" customWidth="1"/>
    <col min="6421" max="6421" width="10.6640625" style="7" customWidth="1"/>
    <col min="6422" max="6422" width="12" style="7" customWidth="1"/>
    <col min="6423" max="6423" width="11.6640625" style="7" customWidth="1"/>
    <col min="6424" max="6424" width="13.44140625" style="7" customWidth="1"/>
    <col min="6425" max="6430" width="15.109375" style="7" customWidth="1"/>
    <col min="6431"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8" width="10.5546875" style="7" customWidth="1"/>
    <col min="6669" max="6671" width="10.44140625" style="7" customWidth="1"/>
    <col min="6672" max="6673" width="10.5546875" style="7" customWidth="1"/>
    <col min="6674" max="6674" width="9.88671875" style="7" customWidth="1"/>
    <col min="6675" max="6675" width="9.6640625" style="7" customWidth="1"/>
    <col min="6676" max="6676" width="10.5546875" style="7" customWidth="1"/>
    <col min="6677" max="6677" width="10.6640625" style="7" customWidth="1"/>
    <col min="6678" max="6678" width="12" style="7" customWidth="1"/>
    <col min="6679" max="6679" width="11.6640625" style="7" customWidth="1"/>
    <col min="6680" max="6680" width="13.44140625" style="7" customWidth="1"/>
    <col min="6681" max="6686" width="15.109375" style="7" customWidth="1"/>
    <col min="6687"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4" width="10.5546875" style="7" customWidth="1"/>
    <col min="6925" max="6927" width="10.44140625" style="7" customWidth="1"/>
    <col min="6928" max="6929" width="10.5546875" style="7" customWidth="1"/>
    <col min="6930" max="6930" width="9.88671875" style="7" customWidth="1"/>
    <col min="6931" max="6931" width="9.6640625" style="7" customWidth="1"/>
    <col min="6932" max="6932" width="10.5546875" style="7" customWidth="1"/>
    <col min="6933" max="6933" width="10.6640625" style="7" customWidth="1"/>
    <col min="6934" max="6934" width="12" style="7" customWidth="1"/>
    <col min="6935" max="6935" width="11.6640625" style="7" customWidth="1"/>
    <col min="6936" max="6936" width="13.44140625" style="7" customWidth="1"/>
    <col min="6937" max="6942" width="15.109375" style="7" customWidth="1"/>
    <col min="6943"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0" width="10.5546875" style="7" customWidth="1"/>
    <col min="7181" max="7183" width="10.44140625" style="7" customWidth="1"/>
    <col min="7184" max="7185" width="10.5546875" style="7" customWidth="1"/>
    <col min="7186" max="7186" width="9.88671875" style="7" customWidth="1"/>
    <col min="7187" max="7187" width="9.6640625" style="7" customWidth="1"/>
    <col min="7188" max="7188" width="10.5546875" style="7" customWidth="1"/>
    <col min="7189" max="7189" width="10.6640625" style="7" customWidth="1"/>
    <col min="7190" max="7190" width="12" style="7" customWidth="1"/>
    <col min="7191" max="7191" width="11.6640625" style="7" customWidth="1"/>
    <col min="7192" max="7192" width="13.44140625" style="7" customWidth="1"/>
    <col min="7193" max="7198" width="15.109375" style="7" customWidth="1"/>
    <col min="7199"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6" width="10.5546875" style="7" customWidth="1"/>
    <col min="7437" max="7439" width="10.44140625" style="7" customWidth="1"/>
    <col min="7440" max="7441" width="10.5546875" style="7" customWidth="1"/>
    <col min="7442" max="7442" width="9.88671875" style="7" customWidth="1"/>
    <col min="7443" max="7443" width="9.6640625" style="7" customWidth="1"/>
    <col min="7444" max="7444" width="10.5546875" style="7" customWidth="1"/>
    <col min="7445" max="7445" width="10.6640625" style="7" customWidth="1"/>
    <col min="7446" max="7446" width="12" style="7" customWidth="1"/>
    <col min="7447" max="7447" width="11.6640625" style="7" customWidth="1"/>
    <col min="7448" max="7448" width="13.44140625" style="7" customWidth="1"/>
    <col min="7449" max="7454" width="15.109375" style="7" customWidth="1"/>
    <col min="7455"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2" width="10.5546875" style="7" customWidth="1"/>
    <col min="7693" max="7695" width="10.44140625" style="7" customWidth="1"/>
    <col min="7696" max="7697" width="10.5546875" style="7" customWidth="1"/>
    <col min="7698" max="7698" width="9.88671875" style="7" customWidth="1"/>
    <col min="7699" max="7699" width="9.6640625" style="7" customWidth="1"/>
    <col min="7700" max="7700" width="10.5546875" style="7" customWidth="1"/>
    <col min="7701" max="7701" width="10.6640625" style="7" customWidth="1"/>
    <col min="7702" max="7702" width="12" style="7" customWidth="1"/>
    <col min="7703" max="7703" width="11.6640625" style="7" customWidth="1"/>
    <col min="7704" max="7704" width="13.44140625" style="7" customWidth="1"/>
    <col min="7705" max="7710" width="15.109375" style="7" customWidth="1"/>
    <col min="7711"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8" width="10.5546875" style="7" customWidth="1"/>
    <col min="7949" max="7951" width="10.44140625" style="7" customWidth="1"/>
    <col min="7952" max="7953" width="10.5546875" style="7" customWidth="1"/>
    <col min="7954" max="7954" width="9.88671875" style="7" customWidth="1"/>
    <col min="7955" max="7955" width="9.6640625" style="7" customWidth="1"/>
    <col min="7956" max="7956" width="10.5546875" style="7" customWidth="1"/>
    <col min="7957" max="7957" width="10.6640625" style="7" customWidth="1"/>
    <col min="7958" max="7958" width="12" style="7" customWidth="1"/>
    <col min="7959" max="7959" width="11.6640625" style="7" customWidth="1"/>
    <col min="7960" max="7960" width="13.44140625" style="7" customWidth="1"/>
    <col min="7961" max="7966" width="15.109375" style="7" customWidth="1"/>
    <col min="7967"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4" width="10.5546875" style="7" customWidth="1"/>
    <col min="8205" max="8207" width="10.44140625" style="7" customWidth="1"/>
    <col min="8208" max="8209" width="10.5546875" style="7" customWidth="1"/>
    <col min="8210" max="8210" width="9.88671875" style="7" customWidth="1"/>
    <col min="8211" max="8211" width="9.6640625" style="7" customWidth="1"/>
    <col min="8212" max="8212" width="10.5546875" style="7" customWidth="1"/>
    <col min="8213" max="8213" width="10.6640625" style="7" customWidth="1"/>
    <col min="8214" max="8214" width="12" style="7" customWidth="1"/>
    <col min="8215" max="8215" width="11.6640625" style="7" customWidth="1"/>
    <col min="8216" max="8216" width="13.44140625" style="7" customWidth="1"/>
    <col min="8217" max="8222" width="15.109375" style="7" customWidth="1"/>
    <col min="8223"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0" width="10.5546875" style="7" customWidth="1"/>
    <col min="8461" max="8463" width="10.44140625" style="7" customWidth="1"/>
    <col min="8464" max="8465" width="10.5546875" style="7" customWidth="1"/>
    <col min="8466" max="8466" width="9.88671875" style="7" customWidth="1"/>
    <col min="8467" max="8467" width="9.6640625" style="7" customWidth="1"/>
    <col min="8468" max="8468" width="10.5546875" style="7" customWidth="1"/>
    <col min="8469" max="8469" width="10.6640625" style="7" customWidth="1"/>
    <col min="8470" max="8470" width="12" style="7" customWidth="1"/>
    <col min="8471" max="8471" width="11.6640625" style="7" customWidth="1"/>
    <col min="8472" max="8472" width="13.44140625" style="7" customWidth="1"/>
    <col min="8473" max="8478" width="15.109375" style="7" customWidth="1"/>
    <col min="8479"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6" width="10.5546875" style="7" customWidth="1"/>
    <col min="8717" max="8719" width="10.44140625" style="7" customWidth="1"/>
    <col min="8720" max="8721" width="10.5546875" style="7" customWidth="1"/>
    <col min="8722" max="8722" width="9.88671875" style="7" customWidth="1"/>
    <col min="8723" max="8723" width="9.6640625" style="7" customWidth="1"/>
    <col min="8724" max="8724" width="10.5546875" style="7" customWidth="1"/>
    <col min="8725" max="8725" width="10.6640625" style="7" customWidth="1"/>
    <col min="8726" max="8726" width="12" style="7" customWidth="1"/>
    <col min="8727" max="8727" width="11.6640625" style="7" customWidth="1"/>
    <col min="8728" max="8728" width="13.44140625" style="7" customWidth="1"/>
    <col min="8729" max="8734" width="15.109375" style="7" customWidth="1"/>
    <col min="8735"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2" width="10.5546875" style="7" customWidth="1"/>
    <col min="8973" max="8975" width="10.44140625" style="7" customWidth="1"/>
    <col min="8976" max="8977" width="10.5546875" style="7" customWidth="1"/>
    <col min="8978" max="8978" width="9.88671875" style="7" customWidth="1"/>
    <col min="8979" max="8979" width="9.6640625" style="7" customWidth="1"/>
    <col min="8980" max="8980" width="10.5546875" style="7" customWidth="1"/>
    <col min="8981" max="8981" width="10.6640625" style="7" customWidth="1"/>
    <col min="8982" max="8982" width="12" style="7" customWidth="1"/>
    <col min="8983" max="8983" width="11.6640625" style="7" customWidth="1"/>
    <col min="8984" max="8984" width="13.44140625" style="7" customWidth="1"/>
    <col min="8985" max="8990" width="15.109375" style="7" customWidth="1"/>
    <col min="8991"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8" width="10.5546875" style="7" customWidth="1"/>
    <col min="9229" max="9231" width="10.44140625" style="7" customWidth="1"/>
    <col min="9232" max="9233" width="10.5546875" style="7" customWidth="1"/>
    <col min="9234" max="9234" width="9.88671875" style="7" customWidth="1"/>
    <col min="9235" max="9235" width="9.6640625" style="7" customWidth="1"/>
    <col min="9236" max="9236" width="10.5546875" style="7" customWidth="1"/>
    <col min="9237" max="9237" width="10.6640625" style="7" customWidth="1"/>
    <col min="9238" max="9238" width="12" style="7" customWidth="1"/>
    <col min="9239" max="9239" width="11.6640625" style="7" customWidth="1"/>
    <col min="9240" max="9240" width="13.44140625" style="7" customWidth="1"/>
    <col min="9241" max="9246" width="15.109375" style="7" customWidth="1"/>
    <col min="9247"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4" width="10.5546875" style="7" customWidth="1"/>
    <col min="9485" max="9487" width="10.44140625" style="7" customWidth="1"/>
    <col min="9488" max="9489" width="10.5546875" style="7" customWidth="1"/>
    <col min="9490" max="9490" width="9.88671875" style="7" customWidth="1"/>
    <col min="9491" max="9491" width="9.6640625" style="7" customWidth="1"/>
    <col min="9492" max="9492" width="10.5546875" style="7" customWidth="1"/>
    <col min="9493" max="9493" width="10.6640625" style="7" customWidth="1"/>
    <col min="9494" max="9494" width="12" style="7" customWidth="1"/>
    <col min="9495" max="9495" width="11.6640625" style="7" customWidth="1"/>
    <col min="9496" max="9496" width="13.44140625" style="7" customWidth="1"/>
    <col min="9497" max="9502" width="15.109375" style="7" customWidth="1"/>
    <col min="9503"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0" width="10.5546875" style="7" customWidth="1"/>
    <col min="9741" max="9743" width="10.44140625" style="7" customWidth="1"/>
    <col min="9744" max="9745" width="10.5546875" style="7" customWidth="1"/>
    <col min="9746" max="9746" width="9.88671875" style="7" customWidth="1"/>
    <col min="9747" max="9747" width="9.6640625" style="7" customWidth="1"/>
    <col min="9748" max="9748" width="10.5546875" style="7" customWidth="1"/>
    <col min="9749" max="9749" width="10.6640625" style="7" customWidth="1"/>
    <col min="9750" max="9750" width="12" style="7" customWidth="1"/>
    <col min="9751" max="9751" width="11.6640625" style="7" customWidth="1"/>
    <col min="9752" max="9752" width="13.44140625" style="7" customWidth="1"/>
    <col min="9753" max="9758" width="15.109375" style="7" customWidth="1"/>
    <col min="9759"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6" width="10.5546875" style="7" customWidth="1"/>
    <col min="9997" max="9999" width="10.44140625" style="7" customWidth="1"/>
    <col min="10000" max="10001" width="10.5546875" style="7" customWidth="1"/>
    <col min="10002" max="10002" width="9.88671875" style="7" customWidth="1"/>
    <col min="10003" max="10003" width="9.6640625" style="7" customWidth="1"/>
    <col min="10004" max="10004" width="10.5546875" style="7" customWidth="1"/>
    <col min="10005" max="10005" width="10.6640625" style="7" customWidth="1"/>
    <col min="10006" max="10006" width="12" style="7" customWidth="1"/>
    <col min="10007" max="10007" width="11.6640625" style="7" customWidth="1"/>
    <col min="10008" max="10008" width="13.44140625" style="7" customWidth="1"/>
    <col min="10009" max="10014" width="15.109375" style="7" customWidth="1"/>
    <col min="10015"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2" width="10.5546875" style="7" customWidth="1"/>
    <col min="10253" max="10255" width="10.44140625" style="7" customWidth="1"/>
    <col min="10256" max="10257" width="10.5546875" style="7" customWidth="1"/>
    <col min="10258" max="10258" width="9.88671875" style="7" customWidth="1"/>
    <col min="10259" max="10259" width="9.6640625" style="7" customWidth="1"/>
    <col min="10260" max="10260" width="10.5546875" style="7" customWidth="1"/>
    <col min="10261" max="10261" width="10.6640625" style="7" customWidth="1"/>
    <col min="10262" max="10262" width="12" style="7" customWidth="1"/>
    <col min="10263" max="10263" width="11.6640625" style="7" customWidth="1"/>
    <col min="10264" max="10264" width="13.44140625" style="7" customWidth="1"/>
    <col min="10265" max="10270" width="15.109375" style="7" customWidth="1"/>
    <col min="10271"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8" width="10.5546875" style="7" customWidth="1"/>
    <col min="10509" max="10511" width="10.44140625" style="7" customWidth="1"/>
    <col min="10512" max="10513" width="10.5546875" style="7" customWidth="1"/>
    <col min="10514" max="10514" width="9.88671875" style="7" customWidth="1"/>
    <col min="10515" max="10515" width="9.6640625" style="7" customWidth="1"/>
    <col min="10516" max="10516" width="10.5546875" style="7" customWidth="1"/>
    <col min="10517" max="10517" width="10.6640625" style="7" customWidth="1"/>
    <col min="10518" max="10518" width="12" style="7" customWidth="1"/>
    <col min="10519" max="10519" width="11.6640625" style="7" customWidth="1"/>
    <col min="10520" max="10520" width="13.44140625" style="7" customWidth="1"/>
    <col min="10521" max="10526" width="15.109375" style="7" customWidth="1"/>
    <col min="10527"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4" width="10.5546875" style="7" customWidth="1"/>
    <col min="10765" max="10767" width="10.44140625" style="7" customWidth="1"/>
    <col min="10768" max="10769" width="10.5546875" style="7" customWidth="1"/>
    <col min="10770" max="10770" width="9.88671875" style="7" customWidth="1"/>
    <col min="10771" max="10771" width="9.6640625" style="7" customWidth="1"/>
    <col min="10772" max="10772" width="10.5546875" style="7" customWidth="1"/>
    <col min="10773" max="10773" width="10.6640625" style="7" customWidth="1"/>
    <col min="10774" max="10774" width="12" style="7" customWidth="1"/>
    <col min="10775" max="10775" width="11.6640625" style="7" customWidth="1"/>
    <col min="10776" max="10776" width="13.44140625" style="7" customWidth="1"/>
    <col min="10777" max="10782" width="15.109375" style="7" customWidth="1"/>
    <col min="10783"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0" width="10.5546875" style="7" customWidth="1"/>
    <col min="11021" max="11023" width="10.44140625" style="7" customWidth="1"/>
    <col min="11024" max="11025" width="10.5546875" style="7" customWidth="1"/>
    <col min="11026" max="11026" width="9.88671875" style="7" customWidth="1"/>
    <col min="11027" max="11027" width="9.6640625" style="7" customWidth="1"/>
    <col min="11028" max="11028" width="10.5546875" style="7" customWidth="1"/>
    <col min="11029" max="11029" width="10.6640625" style="7" customWidth="1"/>
    <col min="11030" max="11030" width="12" style="7" customWidth="1"/>
    <col min="11031" max="11031" width="11.6640625" style="7" customWidth="1"/>
    <col min="11032" max="11032" width="13.44140625" style="7" customWidth="1"/>
    <col min="11033" max="11038" width="15.109375" style="7" customWidth="1"/>
    <col min="11039"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6" width="10.5546875" style="7" customWidth="1"/>
    <col min="11277" max="11279" width="10.44140625" style="7" customWidth="1"/>
    <col min="11280" max="11281" width="10.5546875" style="7" customWidth="1"/>
    <col min="11282" max="11282" width="9.88671875" style="7" customWidth="1"/>
    <col min="11283" max="11283" width="9.6640625" style="7" customWidth="1"/>
    <col min="11284" max="11284" width="10.5546875" style="7" customWidth="1"/>
    <col min="11285" max="11285" width="10.6640625" style="7" customWidth="1"/>
    <col min="11286" max="11286" width="12" style="7" customWidth="1"/>
    <col min="11287" max="11287" width="11.6640625" style="7" customWidth="1"/>
    <col min="11288" max="11288" width="13.44140625" style="7" customWidth="1"/>
    <col min="11289" max="11294" width="15.109375" style="7" customWidth="1"/>
    <col min="11295"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2" width="10.5546875" style="7" customWidth="1"/>
    <col min="11533" max="11535" width="10.44140625" style="7" customWidth="1"/>
    <col min="11536" max="11537" width="10.5546875" style="7" customWidth="1"/>
    <col min="11538" max="11538" width="9.88671875" style="7" customWidth="1"/>
    <col min="11539" max="11539" width="9.6640625" style="7" customWidth="1"/>
    <col min="11540" max="11540" width="10.5546875" style="7" customWidth="1"/>
    <col min="11541" max="11541" width="10.6640625" style="7" customWidth="1"/>
    <col min="11542" max="11542" width="12" style="7" customWidth="1"/>
    <col min="11543" max="11543" width="11.6640625" style="7" customWidth="1"/>
    <col min="11544" max="11544" width="13.44140625" style="7" customWidth="1"/>
    <col min="11545" max="11550" width="15.109375" style="7" customWidth="1"/>
    <col min="11551"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8" width="10.5546875" style="7" customWidth="1"/>
    <col min="11789" max="11791" width="10.44140625" style="7" customWidth="1"/>
    <col min="11792" max="11793" width="10.5546875" style="7" customWidth="1"/>
    <col min="11794" max="11794" width="9.88671875" style="7" customWidth="1"/>
    <col min="11795" max="11795" width="9.6640625" style="7" customWidth="1"/>
    <col min="11796" max="11796" width="10.5546875" style="7" customWidth="1"/>
    <col min="11797" max="11797" width="10.6640625" style="7" customWidth="1"/>
    <col min="11798" max="11798" width="12" style="7" customWidth="1"/>
    <col min="11799" max="11799" width="11.6640625" style="7" customWidth="1"/>
    <col min="11800" max="11800" width="13.44140625" style="7" customWidth="1"/>
    <col min="11801" max="11806" width="15.109375" style="7" customWidth="1"/>
    <col min="11807"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4" width="10.5546875" style="7" customWidth="1"/>
    <col min="12045" max="12047" width="10.44140625" style="7" customWidth="1"/>
    <col min="12048" max="12049" width="10.5546875" style="7" customWidth="1"/>
    <col min="12050" max="12050" width="9.88671875" style="7" customWidth="1"/>
    <col min="12051" max="12051" width="9.6640625" style="7" customWidth="1"/>
    <col min="12052" max="12052" width="10.5546875" style="7" customWidth="1"/>
    <col min="12053" max="12053" width="10.6640625" style="7" customWidth="1"/>
    <col min="12054" max="12054" width="12" style="7" customWidth="1"/>
    <col min="12055" max="12055" width="11.6640625" style="7" customWidth="1"/>
    <col min="12056" max="12056" width="13.44140625" style="7" customWidth="1"/>
    <col min="12057" max="12062" width="15.109375" style="7" customWidth="1"/>
    <col min="12063"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0" width="10.5546875" style="7" customWidth="1"/>
    <col min="12301" max="12303" width="10.44140625" style="7" customWidth="1"/>
    <col min="12304" max="12305" width="10.5546875" style="7" customWidth="1"/>
    <col min="12306" max="12306" width="9.88671875" style="7" customWidth="1"/>
    <col min="12307" max="12307" width="9.6640625" style="7" customWidth="1"/>
    <col min="12308" max="12308" width="10.5546875" style="7" customWidth="1"/>
    <col min="12309" max="12309" width="10.6640625" style="7" customWidth="1"/>
    <col min="12310" max="12310" width="12" style="7" customWidth="1"/>
    <col min="12311" max="12311" width="11.6640625" style="7" customWidth="1"/>
    <col min="12312" max="12312" width="13.44140625" style="7" customWidth="1"/>
    <col min="12313" max="12318" width="15.109375" style="7" customWidth="1"/>
    <col min="12319"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6" width="10.5546875" style="7" customWidth="1"/>
    <col min="12557" max="12559" width="10.44140625" style="7" customWidth="1"/>
    <col min="12560" max="12561" width="10.5546875" style="7" customWidth="1"/>
    <col min="12562" max="12562" width="9.88671875" style="7" customWidth="1"/>
    <col min="12563" max="12563" width="9.6640625" style="7" customWidth="1"/>
    <col min="12564" max="12564" width="10.5546875" style="7" customWidth="1"/>
    <col min="12565" max="12565" width="10.6640625" style="7" customWidth="1"/>
    <col min="12566" max="12566" width="12" style="7" customWidth="1"/>
    <col min="12567" max="12567" width="11.6640625" style="7" customWidth="1"/>
    <col min="12568" max="12568" width="13.44140625" style="7" customWidth="1"/>
    <col min="12569" max="12574" width="15.109375" style="7" customWidth="1"/>
    <col min="12575"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2" width="10.5546875" style="7" customWidth="1"/>
    <col min="12813" max="12815" width="10.44140625" style="7" customWidth="1"/>
    <col min="12816" max="12817" width="10.5546875" style="7" customWidth="1"/>
    <col min="12818" max="12818" width="9.88671875" style="7" customWidth="1"/>
    <col min="12819" max="12819" width="9.6640625" style="7" customWidth="1"/>
    <col min="12820" max="12820" width="10.5546875" style="7" customWidth="1"/>
    <col min="12821" max="12821" width="10.6640625" style="7" customWidth="1"/>
    <col min="12822" max="12822" width="12" style="7" customWidth="1"/>
    <col min="12823" max="12823" width="11.6640625" style="7" customWidth="1"/>
    <col min="12824" max="12824" width="13.44140625" style="7" customWidth="1"/>
    <col min="12825" max="12830" width="15.109375" style="7" customWidth="1"/>
    <col min="12831"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8" width="10.5546875" style="7" customWidth="1"/>
    <col min="13069" max="13071" width="10.44140625" style="7" customWidth="1"/>
    <col min="13072" max="13073" width="10.5546875" style="7" customWidth="1"/>
    <col min="13074" max="13074" width="9.88671875" style="7" customWidth="1"/>
    <col min="13075" max="13075" width="9.6640625" style="7" customWidth="1"/>
    <col min="13076" max="13076" width="10.5546875" style="7" customWidth="1"/>
    <col min="13077" max="13077" width="10.6640625" style="7" customWidth="1"/>
    <col min="13078" max="13078" width="12" style="7" customWidth="1"/>
    <col min="13079" max="13079" width="11.6640625" style="7" customWidth="1"/>
    <col min="13080" max="13080" width="13.44140625" style="7" customWidth="1"/>
    <col min="13081" max="13086" width="15.109375" style="7" customWidth="1"/>
    <col min="13087"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4" width="10.5546875" style="7" customWidth="1"/>
    <col min="13325" max="13327" width="10.44140625" style="7" customWidth="1"/>
    <col min="13328" max="13329" width="10.5546875" style="7" customWidth="1"/>
    <col min="13330" max="13330" width="9.88671875" style="7" customWidth="1"/>
    <col min="13331" max="13331" width="9.6640625" style="7" customWidth="1"/>
    <col min="13332" max="13332" width="10.5546875" style="7" customWidth="1"/>
    <col min="13333" max="13333" width="10.6640625" style="7" customWidth="1"/>
    <col min="13334" max="13334" width="12" style="7" customWidth="1"/>
    <col min="13335" max="13335" width="11.6640625" style="7" customWidth="1"/>
    <col min="13336" max="13336" width="13.44140625" style="7" customWidth="1"/>
    <col min="13337" max="13342" width="15.109375" style="7" customWidth="1"/>
    <col min="13343"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0" width="10.5546875" style="7" customWidth="1"/>
    <col min="13581" max="13583" width="10.44140625" style="7" customWidth="1"/>
    <col min="13584" max="13585" width="10.5546875" style="7" customWidth="1"/>
    <col min="13586" max="13586" width="9.88671875" style="7" customWidth="1"/>
    <col min="13587" max="13587" width="9.6640625" style="7" customWidth="1"/>
    <col min="13588" max="13588" width="10.5546875" style="7" customWidth="1"/>
    <col min="13589" max="13589" width="10.6640625" style="7" customWidth="1"/>
    <col min="13590" max="13590" width="12" style="7" customWidth="1"/>
    <col min="13591" max="13591" width="11.6640625" style="7" customWidth="1"/>
    <col min="13592" max="13592" width="13.44140625" style="7" customWidth="1"/>
    <col min="13593" max="13598" width="15.109375" style="7" customWidth="1"/>
    <col min="13599"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6" width="10.5546875" style="7" customWidth="1"/>
    <col min="13837" max="13839" width="10.44140625" style="7" customWidth="1"/>
    <col min="13840" max="13841" width="10.5546875" style="7" customWidth="1"/>
    <col min="13842" max="13842" width="9.88671875" style="7" customWidth="1"/>
    <col min="13843" max="13843" width="9.6640625" style="7" customWidth="1"/>
    <col min="13844" max="13844" width="10.5546875" style="7" customWidth="1"/>
    <col min="13845" max="13845" width="10.6640625" style="7" customWidth="1"/>
    <col min="13846" max="13846" width="12" style="7" customWidth="1"/>
    <col min="13847" max="13847" width="11.6640625" style="7" customWidth="1"/>
    <col min="13848" max="13848" width="13.44140625" style="7" customWidth="1"/>
    <col min="13849" max="13854" width="15.109375" style="7" customWidth="1"/>
    <col min="13855"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2" width="10.5546875" style="7" customWidth="1"/>
    <col min="14093" max="14095" width="10.44140625" style="7" customWidth="1"/>
    <col min="14096" max="14097" width="10.5546875" style="7" customWidth="1"/>
    <col min="14098" max="14098" width="9.88671875" style="7" customWidth="1"/>
    <col min="14099" max="14099" width="9.6640625" style="7" customWidth="1"/>
    <col min="14100" max="14100" width="10.5546875" style="7" customWidth="1"/>
    <col min="14101" max="14101" width="10.6640625" style="7" customWidth="1"/>
    <col min="14102" max="14102" width="12" style="7" customWidth="1"/>
    <col min="14103" max="14103" width="11.6640625" style="7" customWidth="1"/>
    <col min="14104" max="14104" width="13.44140625" style="7" customWidth="1"/>
    <col min="14105" max="14110" width="15.109375" style="7" customWidth="1"/>
    <col min="14111"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8" width="10.5546875" style="7" customWidth="1"/>
    <col min="14349" max="14351" width="10.44140625" style="7" customWidth="1"/>
    <col min="14352" max="14353" width="10.5546875" style="7" customWidth="1"/>
    <col min="14354" max="14354" width="9.88671875" style="7" customWidth="1"/>
    <col min="14355" max="14355" width="9.6640625" style="7" customWidth="1"/>
    <col min="14356" max="14356" width="10.5546875" style="7" customWidth="1"/>
    <col min="14357" max="14357" width="10.6640625" style="7" customWidth="1"/>
    <col min="14358" max="14358" width="12" style="7" customWidth="1"/>
    <col min="14359" max="14359" width="11.6640625" style="7" customWidth="1"/>
    <col min="14360" max="14360" width="13.44140625" style="7" customWidth="1"/>
    <col min="14361" max="14366" width="15.109375" style="7" customWidth="1"/>
    <col min="14367"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4" width="10.5546875" style="7" customWidth="1"/>
    <col min="14605" max="14607" width="10.44140625" style="7" customWidth="1"/>
    <col min="14608" max="14609" width="10.5546875" style="7" customWidth="1"/>
    <col min="14610" max="14610" width="9.88671875" style="7" customWidth="1"/>
    <col min="14611" max="14611" width="9.6640625" style="7" customWidth="1"/>
    <col min="14612" max="14612" width="10.5546875" style="7" customWidth="1"/>
    <col min="14613" max="14613" width="10.6640625" style="7" customWidth="1"/>
    <col min="14614" max="14614" width="12" style="7" customWidth="1"/>
    <col min="14615" max="14615" width="11.6640625" style="7" customWidth="1"/>
    <col min="14616" max="14616" width="13.44140625" style="7" customWidth="1"/>
    <col min="14617" max="14622" width="15.109375" style="7" customWidth="1"/>
    <col min="14623"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0" width="10.5546875" style="7" customWidth="1"/>
    <col min="14861" max="14863" width="10.44140625" style="7" customWidth="1"/>
    <col min="14864" max="14865" width="10.5546875" style="7" customWidth="1"/>
    <col min="14866" max="14866" width="9.88671875" style="7" customWidth="1"/>
    <col min="14867" max="14867" width="9.6640625" style="7" customWidth="1"/>
    <col min="14868" max="14868" width="10.5546875" style="7" customWidth="1"/>
    <col min="14869" max="14869" width="10.6640625" style="7" customWidth="1"/>
    <col min="14870" max="14870" width="12" style="7" customWidth="1"/>
    <col min="14871" max="14871" width="11.6640625" style="7" customWidth="1"/>
    <col min="14872" max="14872" width="13.44140625" style="7" customWidth="1"/>
    <col min="14873" max="14878" width="15.109375" style="7" customWidth="1"/>
    <col min="14879"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6" width="10.5546875" style="7" customWidth="1"/>
    <col min="15117" max="15119" width="10.44140625" style="7" customWidth="1"/>
    <col min="15120" max="15121" width="10.5546875" style="7" customWidth="1"/>
    <col min="15122" max="15122" width="9.88671875" style="7" customWidth="1"/>
    <col min="15123" max="15123" width="9.6640625" style="7" customWidth="1"/>
    <col min="15124" max="15124" width="10.5546875" style="7" customWidth="1"/>
    <col min="15125" max="15125" width="10.6640625" style="7" customWidth="1"/>
    <col min="15126" max="15126" width="12" style="7" customWidth="1"/>
    <col min="15127" max="15127" width="11.6640625" style="7" customWidth="1"/>
    <col min="15128" max="15128" width="13.44140625" style="7" customWidth="1"/>
    <col min="15129" max="15134" width="15.109375" style="7" customWidth="1"/>
    <col min="15135"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2" width="10.5546875" style="7" customWidth="1"/>
    <col min="15373" max="15375" width="10.44140625" style="7" customWidth="1"/>
    <col min="15376" max="15377" width="10.5546875" style="7" customWidth="1"/>
    <col min="15378" max="15378" width="9.88671875" style="7" customWidth="1"/>
    <col min="15379" max="15379" width="9.6640625" style="7" customWidth="1"/>
    <col min="15380" max="15380" width="10.5546875" style="7" customWidth="1"/>
    <col min="15381" max="15381" width="10.6640625" style="7" customWidth="1"/>
    <col min="15382" max="15382" width="12" style="7" customWidth="1"/>
    <col min="15383" max="15383" width="11.6640625" style="7" customWidth="1"/>
    <col min="15384" max="15384" width="13.44140625" style="7" customWidth="1"/>
    <col min="15385" max="15390" width="15.109375" style="7" customWidth="1"/>
    <col min="15391"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8" width="10.5546875" style="7" customWidth="1"/>
    <col min="15629" max="15631" width="10.44140625" style="7" customWidth="1"/>
    <col min="15632" max="15633" width="10.5546875" style="7" customWidth="1"/>
    <col min="15634" max="15634" width="9.88671875" style="7" customWidth="1"/>
    <col min="15635" max="15635" width="9.6640625" style="7" customWidth="1"/>
    <col min="15636" max="15636" width="10.5546875" style="7" customWidth="1"/>
    <col min="15637" max="15637" width="10.6640625" style="7" customWidth="1"/>
    <col min="15638" max="15638" width="12" style="7" customWidth="1"/>
    <col min="15639" max="15639" width="11.6640625" style="7" customWidth="1"/>
    <col min="15640" max="15640" width="13.44140625" style="7" customWidth="1"/>
    <col min="15641" max="15646" width="15.109375" style="7" customWidth="1"/>
    <col min="15647"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4" width="10.5546875" style="7" customWidth="1"/>
    <col min="15885" max="15887" width="10.44140625" style="7" customWidth="1"/>
    <col min="15888" max="15889" width="10.5546875" style="7" customWidth="1"/>
    <col min="15890" max="15890" width="9.88671875" style="7" customWidth="1"/>
    <col min="15891" max="15891" width="9.6640625" style="7" customWidth="1"/>
    <col min="15892" max="15892" width="10.5546875" style="7" customWidth="1"/>
    <col min="15893" max="15893" width="10.6640625" style="7" customWidth="1"/>
    <col min="15894" max="15894" width="12" style="7" customWidth="1"/>
    <col min="15895" max="15895" width="11.6640625" style="7" customWidth="1"/>
    <col min="15896" max="15896" width="13.44140625" style="7" customWidth="1"/>
    <col min="15897" max="15902" width="15.109375" style="7" customWidth="1"/>
    <col min="15903"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0" width="10.5546875" style="7" customWidth="1"/>
    <col min="16141" max="16143" width="10.44140625" style="7" customWidth="1"/>
    <col min="16144" max="16145" width="10.5546875" style="7" customWidth="1"/>
    <col min="16146" max="16146" width="9.88671875" style="7" customWidth="1"/>
    <col min="16147" max="16147" width="9.6640625" style="7" customWidth="1"/>
    <col min="16148" max="16148" width="10.5546875" style="7" customWidth="1"/>
    <col min="16149" max="16149" width="10.6640625" style="7" customWidth="1"/>
    <col min="16150" max="16150" width="12" style="7" customWidth="1"/>
    <col min="16151" max="16151" width="11.6640625" style="7" customWidth="1"/>
    <col min="16152" max="16152" width="13.44140625" style="7" customWidth="1"/>
    <col min="16153" max="16158" width="15.109375" style="7" customWidth="1"/>
    <col min="16159" max="16384" width="12.5546875" style="7"/>
  </cols>
  <sheetData>
    <row r="1" spans="1:26" ht="18" customHeight="1">
      <c r="A1" s="1408" t="s">
        <v>1213</v>
      </c>
      <c r="B1" s="1095"/>
      <c r="C1" s="1095"/>
      <c r="D1" s="1095"/>
      <c r="E1" s="1095"/>
      <c r="F1" s="1095"/>
      <c r="G1" s="1095"/>
      <c r="H1" s="1095"/>
      <c r="I1" s="1095"/>
      <c r="J1" s="1095"/>
      <c r="K1" s="1095"/>
      <c r="L1" s="1095"/>
      <c r="M1" s="1095"/>
      <c r="N1" s="1095"/>
      <c r="O1" s="1095"/>
      <c r="P1" s="1095"/>
      <c r="Q1" s="1095"/>
      <c r="R1" s="1095"/>
      <c r="S1" s="1095"/>
      <c r="T1" s="1095"/>
      <c r="U1" s="1095"/>
      <c r="V1" s="1095"/>
      <c r="W1" s="1095"/>
      <c r="X1" s="1095"/>
    </row>
    <row r="2" spans="1:26" s="41" customFormat="1" ht="24.75" customHeight="1">
      <c r="A2" s="3" t="s">
        <v>1025</v>
      </c>
      <c r="B2" s="3"/>
      <c r="C2" s="3"/>
      <c r="D2" s="3"/>
      <c r="E2" s="3"/>
      <c r="F2" s="3"/>
      <c r="G2" s="3"/>
      <c r="H2" s="3"/>
      <c r="I2" s="3"/>
      <c r="J2" s="3"/>
      <c r="K2" s="3"/>
      <c r="L2" s="3"/>
      <c r="M2" s="3"/>
      <c r="N2" s="3"/>
      <c r="O2" s="3"/>
      <c r="P2" s="3"/>
      <c r="Q2" s="3"/>
      <c r="R2" s="3"/>
      <c r="S2" s="3"/>
      <c r="T2" s="3"/>
      <c r="U2" s="3"/>
      <c r="V2" s="3"/>
      <c r="W2" s="3"/>
      <c r="X2" s="3"/>
    </row>
    <row r="3" spans="1:26" s="376" customFormat="1" ht="26.25" customHeight="1">
      <c r="A3" s="169">
        <v>45291</v>
      </c>
      <c r="B3" s="1096"/>
      <c r="C3" s="1097"/>
      <c r="D3" s="1097"/>
      <c r="E3" s="1097"/>
      <c r="F3" s="1097"/>
      <c r="G3" s="1097"/>
      <c r="H3" s="1097"/>
      <c r="I3" s="1097"/>
      <c r="J3" s="1097"/>
      <c r="K3" s="1097"/>
      <c r="L3" s="1097"/>
      <c r="M3" s="1097"/>
      <c r="N3" s="1097"/>
      <c r="O3" s="1097"/>
      <c r="P3" s="1097"/>
      <c r="Q3" s="1097"/>
      <c r="R3" s="1097"/>
      <c r="S3" s="1097"/>
      <c r="T3" s="1097"/>
      <c r="U3" s="1097"/>
      <c r="V3" s="1097"/>
      <c r="W3" s="1097"/>
      <c r="X3" s="1097"/>
    </row>
    <row r="4" spans="1:26" s="382" customFormat="1" ht="23.25" customHeight="1">
      <c r="A4" s="808" t="s">
        <v>122</v>
      </c>
      <c r="B4" s="808"/>
      <c r="C4" s="808"/>
      <c r="D4" s="808"/>
      <c r="E4" s="808"/>
      <c r="F4" s="808"/>
      <c r="G4" s="808"/>
      <c r="H4" s="808"/>
      <c r="I4" s="808"/>
      <c r="J4" s="808"/>
      <c r="K4" s="808"/>
      <c r="L4" s="808"/>
      <c r="M4" s="808"/>
      <c r="N4" s="808"/>
      <c r="O4" s="808"/>
      <c r="P4" s="808"/>
      <c r="Q4" s="808"/>
      <c r="R4" s="808"/>
      <c r="S4" s="808"/>
      <c r="T4" s="808"/>
      <c r="U4" s="808"/>
      <c r="V4" s="808"/>
      <c r="W4" s="808"/>
      <c r="X4" s="808"/>
    </row>
    <row r="5" spans="1:26" ht="9" customHeight="1" thickBot="1">
      <c r="A5" s="368"/>
      <c r="B5" s="368"/>
      <c r="C5" s="368"/>
      <c r="D5" s="368"/>
      <c r="E5" s="368"/>
      <c r="F5" s="368"/>
      <c r="G5" s="368"/>
      <c r="H5" s="368"/>
      <c r="I5" s="368"/>
      <c r="J5" s="368"/>
      <c r="K5" s="368"/>
      <c r="L5" s="368"/>
      <c r="M5" s="368"/>
      <c r="N5" s="368"/>
      <c r="O5" s="368"/>
      <c r="P5" s="368"/>
      <c r="Q5" s="368"/>
      <c r="R5" s="368"/>
      <c r="S5" s="368"/>
      <c r="T5" s="368"/>
      <c r="U5" s="368"/>
      <c r="V5" s="368"/>
      <c r="W5" s="368"/>
      <c r="X5" s="368"/>
    </row>
    <row r="6" spans="1:26" s="8" customFormat="1" ht="12.75" customHeight="1">
      <c r="A6" s="853"/>
      <c r="B6" s="853"/>
      <c r="C6" s="853"/>
      <c r="D6" s="853"/>
      <c r="E6" s="853"/>
      <c r="F6" s="853"/>
      <c r="G6" s="853"/>
      <c r="H6" s="853"/>
      <c r="I6" s="853"/>
      <c r="J6" s="853"/>
      <c r="K6" s="853"/>
      <c r="L6" s="853"/>
      <c r="M6" s="853"/>
      <c r="N6" s="853"/>
      <c r="O6" s="853"/>
      <c r="P6" s="853"/>
      <c r="Q6" s="853"/>
      <c r="R6" s="853"/>
      <c r="S6" s="853"/>
      <c r="T6" s="853"/>
      <c r="U6" s="853"/>
      <c r="V6" s="853"/>
      <c r="W6" s="853"/>
      <c r="X6" s="1035" t="s">
        <v>1026</v>
      </c>
    </row>
    <row r="7" spans="1:26" s="8" customFormat="1" ht="15.6">
      <c r="A7" s="855"/>
      <c r="B7" s="1098" t="s">
        <v>1027</v>
      </c>
      <c r="C7" s="1098"/>
      <c r="D7" s="1098"/>
      <c r="E7" s="1098"/>
      <c r="F7" s="1098"/>
      <c r="G7" s="1098"/>
      <c r="H7" s="1098"/>
      <c r="I7" s="1098"/>
      <c r="J7" s="1098"/>
      <c r="K7" s="1098"/>
      <c r="L7" s="1098"/>
      <c r="M7" s="1098"/>
      <c r="N7" s="1098"/>
      <c r="O7" s="1098"/>
      <c r="P7" s="1098"/>
      <c r="Q7" s="1098"/>
      <c r="R7" s="1098"/>
      <c r="S7" s="1098"/>
      <c r="T7" s="1098"/>
      <c r="U7" s="1098"/>
      <c r="V7" s="1098"/>
      <c r="W7" s="1098"/>
      <c r="X7" s="1039"/>
    </row>
    <row r="8" spans="1:26" s="8" customFormat="1" ht="21" customHeight="1">
      <c r="A8" s="859"/>
      <c r="B8" s="50"/>
      <c r="C8" s="50"/>
      <c r="D8" s="50"/>
      <c r="E8" s="50"/>
      <c r="F8" s="50"/>
      <c r="G8" s="50"/>
      <c r="H8" s="50"/>
      <c r="I8" s="50"/>
      <c r="J8" s="50"/>
      <c r="K8" s="50"/>
      <c r="L8" s="50"/>
      <c r="M8" s="50"/>
      <c r="N8" s="50"/>
      <c r="O8" s="50"/>
      <c r="P8" s="50"/>
      <c r="Q8" s="50"/>
      <c r="R8" s="50"/>
      <c r="S8" s="50"/>
      <c r="T8" s="50"/>
      <c r="U8" s="50"/>
      <c r="V8" s="1099" t="s">
        <v>1028</v>
      </c>
      <c r="W8" s="1099" t="s">
        <v>1029</v>
      </c>
      <c r="X8" s="1039"/>
    </row>
    <row r="9" spans="1:26" s="8" customFormat="1" ht="21" customHeight="1">
      <c r="A9" s="859" t="s">
        <v>828</v>
      </c>
      <c r="B9" s="855"/>
      <c r="C9" s="855"/>
      <c r="D9" s="855"/>
      <c r="E9" s="855"/>
      <c r="F9" s="855"/>
      <c r="G9" s="855"/>
      <c r="H9" s="855"/>
      <c r="I9" s="855"/>
      <c r="J9" s="855"/>
      <c r="K9" s="855"/>
      <c r="L9" s="855"/>
      <c r="M9" s="1100" t="s">
        <v>1030</v>
      </c>
      <c r="N9" s="1100" t="s">
        <v>1031</v>
      </c>
      <c r="O9" s="1100" t="s">
        <v>1032</v>
      </c>
      <c r="P9" s="1100" t="s">
        <v>1033</v>
      </c>
      <c r="Q9" s="855"/>
      <c r="R9" s="855"/>
      <c r="S9" s="855"/>
      <c r="T9" s="855"/>
      <c r="U9" s="855"/>
      <c r="V9" s="1099"/>
      <c r="W9" s="1099"/>
      <c r="X9" s="1039"/>
    </row>
    <row r="10" spans="1:26" s="8" customFormat="1" ht="21" customHeight="1">
      <c r="A10" s="855"/>
      <c r="B10" s="1101" t="s">
        <v>1034</v>
      </c>
      <c r="C10" s="1101"/>
      <c r="D10" s="1101"/>
      <c r="E10" s="1101"/>
      <c r="F10" s="1101"/>
      <c r="G10" s="1101"/>
      <c r="H10" s="1101"/>
      <c r="I10" s="1101"/>
      <c r="J10" s="1101"/>
      <c r="K10" s="1101"/>
      <c r="L10" s="1101"/>
      <c r="M10" s="1100"/>
      <c r="N10" s="1100"/>
      <c r="O10" s="1100"/>
      <c r="P10" s="1100"/>
      <c r="Q10" s="1101" t="s">
        <v>1035</v>
      </c>
      <c r="R10" s="1101"/>
      <c r="S10" s="1101"/>
      <c r="T10" s="1101"/>
      <c r="U10" s="1101"/>
      <c r="V10" s="1099"/>
      <c r="W10" s="1099"/>
      <c r="X10" s="1039"/>
    </row>
    <row r="11" spans="1:26" s="8" customFormat="1" ht="21" customHeight="1" thickBot="1">
      <c r="A11" s="1102"/>
      <c r="B11" s="1103">
        <v>0</v>
      </c>
      <c r="C11" s="1103">
        <v>0.2</v>
      </c>
      <c r="D11" s="1103">
        <v>0.25</v>
      </c>
      <c r="E11" s="1103">
        <v>0.5</v>
      </c>
      <c r="F11" s="1103">
        <v>0.75</v>
      </c>
      <c r="G11" s="1103">
        <v>1</v>
      </c>
      <c r="H11" s="1103">
        <v>1.25</v>
      </c>
      <c r="I11" s="1103">
        <v>1.5</v>
      </c>
      <c r="J11" s="1103">
        <v>1.75</v>
      </c>
      <c r="K11" s="1103">
        <v>2</v>
      </c>
      <c r="L11" s="1103">
        <v>2.5</v>
      </c>
      <c r="M11" s="1104"/>
      <c r="N11" s="1104"/>
      <c r="O11" s="1104"/>
      <c r="P11" s="1104"/>
      <c r="Q11" s="1103">
        <v>3</v>
      </c>
      <c r="R11" s="1103">
        <v>4</v>
      </c>
      <c r="S11" s="1103">
        <v>5</v>
      </c>
      <c r="T11" s="1103">
        <v>7.5</v>
      </c>
      <c r="U11" s="1103">
        <v>10</v>
      </c>
      <c r="V11" s="1105"/>
      <c r="W11" s="1105"/>
      <c r="X11" s="1106"/>
    </row>
    <row r="12" spans="1:26" ht="9" customHeight="1">
      <c r="A12" s="876"/>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row>
    <row r="13" spans="1:26" ht="20.100000000000001" customHeight="1">
      <c r="A13" s="288" t="s">
        <v>29</v>
      </c>
      <c r="B13" s="1108">
        <v>0</v>
      </c>
      <c r="C13" s="1108">
        <v>1678853.43</v>
      </c>
      <c r="D13" s="1108">
        <v>0</v>
      </c>
      <c r="E13" s="1108">
        <v>6433631.3300000001</v>
      </c>
      <c r="F13" s="1108">
        <v>635701.86</v>
      </c>
      <c r="G13" s="1108">
        <v>60401205.410000004</v>
      </c>
      <c r="H13" s="1108">
        <v>0</v>
      </c>
      <c r="I13" s="1108">
        <v>9713016.1799999997</v>
      </c>
      <c r="J13" s="1108">
        <v>1371392.89</v>
      </c>
      <c r="K13" s="1108">
        <v>319804.13</v>
      </c>
      <c r="L13" s="1108">
        <v>5233653.07</v>
      </c>
      <c r="M13" s="1108">
        <v>0</v>
      </c>
      <c r="N13" s="1108">
        <v>0</v>
      </c>
      <c r="O13" s="1108">
        <v>0</v>
      </c>
      <c r="P13" s="1108">
        <v>0</v>
      </c>
      <c r="Q13" s="1108">
        <v>52110.42</v>
      </c>
      <c r="R13" s="1108">
        <v>20860.169999999998</v>
      </c>
      <c r="S13" s="1108">
        <v>0</v>
      </c>
      <c r="T13" s="1108">
        <v>0</v>
      </c>
      <c r="U13" s="1108">
        <v>0</v>
      </c>
      <c r="V13" s="1108">
        <v>85860228.890000015</v>
      </c>
      <c r="W13" s="1108">
        <v>121598.88</v>
      </c>
      <c r="X13" s="1109">
        <v>85738630.01000002</v>
      </c>
      <c r="Y13" s="1110"/>
      <c r="Z13" s="1110"/>
    </row>
    <row r="14" spans="1:26" ht="20.100000000000001" customHeight="1">
      <c r="A14" s="288" t="s">
        <v>30</v>
      </c>
      <c r="B14" s="1108">
        <v>0</v>
      </c>
      <c r="C14" s="1108">
        <v>11077.65</v>
      </c>
      <c r="D14" s="1108">
        <v>0</v>
      </c>
      <c r="E14" s="1108">
        <v>29031.469999999998</v>
      </c>
      <c r="F14" s="1108">
        <v>2819.96</v>
      </c>
      <c r="G14" s="1108">
        <v>673290.22999999986</v>
      </c>
      <c r="H14" s="1108">
        <v>0</v>
      </c>
      <c r="I14" s="1108">
        <v>646645.85</v>
      </c>
      <c r="J14" s="1108">
        <v>29649.67</v>
      </c>
      <c r="K14" s="1108">
        <v>0</v>
      </c>
      <c r="L14" s="1108">
        <v>1629176.8199999998</v>
      </c>
      <c r="M14" s="1108">
        <v>0</v>
      </c>
      <c r="N14" s="1108">
        <v>0</v>
      </c>
      <c r="O14" s="1108">
        <v>0</v>
      </c>
      <c r="P14" s="1108">
        <v>0</v>
      </c>
      <c r="Q14" s="1108">
        <v>2840.17</v>
      </c>
      <c r="R14" s="1108">
        <v>33733.19</v>
      </c>
      <c r="S14" s="1108">
        <v>0</v>
      </c>
      <c r="T14" s="1108">
        <v>0</v>
      </c>
      <c r="U14" s="1108">
        <v>0</v>
      </c>
      <c r="V14" s="1108">
        <v>3058265.0099999993</v>
      </c>
      <c r="W14" s="1108">
        <v>0</v>
      </c>
      <c r="X14" s="1109">
        <v>3058265.0099999993</v>
      </c>
      <c r="Y14" s="1110"/>
      <c r="Z14" s="1110"/>
    </row>
    <row r="15" spans="1:26" ht="20.100000000000001" customHeight="1">
      <c r="A15" s="288" t="s">
        <v>31</v>
      </c>
      <c r="B15" s="1108">
        <v>0</v>
      </c>
      <c r="C15" s="1108">
        <v>1455745.12</v>
      </c>
      <c r="D15" s="1108">
        <v>0</v>
      </c>
      <c r="E15" s="1108">
        <v>8298369.6600000001</v>
      </c>
      <c r="F15" s="1108">
        <v>1523655.97</v>
      </c>
      <c r="G15" s="1108">
        <v>99757892.539999992</v>
      </c>
      <c r="H15" s="1108">
        <v>0</v>
      </c>
      <c r="I15" s="1108">
        <v>16070110.300000001</v>
      </c>
      <c r="J15" s="1108">
        <v>1618639.17</v>
      </c>
      <c r="K15" s="1108">
        <v>1360907.85</v>
      </c>
      <c r="L15" s="1108">
        <v>5557976.7600000007</v>
      </c>
      <c r="M15" s="1108">
        <v>0</v>
      </c>
      <c r="N15" s="1108">
        <v>0</v>
      </c>
      <c r="O15" s="1108">
        <v>0</v>
      </c>
      <c r="P15" s="1108">
        <v>0</v>
      </c>
      <c r="Q15" s="1108">
        <v>0</v>
      </c>
      <c r="R15" s="1108">
        <v>2888.97</v>
      </c>
      <c r="S15" s="1108">
        <v>0</v>
      </c>
      <c r="T15" s="1108">
        <v>0</v>
      </c>
      <c r="U15" s="1108">
        <v>0</v>
      </c>
      <c r="V15" s="1108">
        <v>135646186.33999997</v>
      </c>
      <c r="W15" s="1108">
        <v>1219040.03</v>
      </c>
      <c r="X15" s="1109">
        <v>134427146.30999997</v>
      </c>
      <c r="Y15" s="1110"/>
      <c r="Z15" s="1110"/>
    </row>
    <row r="16" spans="1:26" ht="20.100000000000001" customHeight="1">
      <c r="A16" s="288" t="s">
        <v>32</v>
      </c>
      <c r="B16" s="1108">
        <v>0</v>
      </c>
      <c r="C16" s="1108">
        <v>65266.83</v>
      </c>
      <c r="D16" s="1108">
        <v>0</v>
      </c>
      <c r="E16" s="1108">
        <v>525804.56000000006</v>
      </c>
      <c r="F16" s="1108">
        <v>58476.44</v>
      </c>
      <c r="G16" s="1108">
        <v>5797059.1299999999</v>
      </c>
      <c r="H16" s="1108">
        <v>0</v>
      </c>
      <c r="I16" s="1108">
        <v>699219.13</v>
      </c>
      <c r="J16" s="1108">
        <v>112540.09</v>
      </c>
      <c r="K16" s="1108">
        <v>12890.7</v>
      </c>
      <c r="L16" s="1108">
        <v>2619612.4</v>
      </c>
      <c r="M16" s="1108">
        <v>0</v>
      </c>
      <c r="N16" s="1108">
        <v>0</v>
      </c>
      <c r="O16" s="1108">
        <v>0</v>
      </c>
      <c r="P16" s="1108">
        <v>0</v>
      </c>
      <c r="Q16" s="1108">
        <v>23157.17</v>
      </c>
      <c r="R16" s="1108">
        <v>297.31</v>
      </c>
      <c r="S16" s="1108">
        <v>19345.48</v>
      </c>
      <c r="T16" s="1108">
        <v>0</v>
      </c>
      <c r="U16" s="1108">
        <v>0</v>
      </c>
      <c r="V16" s="1108">
        <v>9933669.2400000002</v>
      </c>
      <c r="W16" s="1108">
        <v>0</v>
      </c>
      <c r="X16" s="1109">
        <v>9933669.2400000002</v>
      </c>
      <c r="Y16" s="1110"/>
      <c r="Z16" s="1110"/>
    </row>
    <row r="17" spans="1:26" ht="20.100000000000001" customHeight="1">
      <c r="A17" s="288" t="s">
        <v>33</v>
      </c>
      <c r="B17" s="1108">
        <v>0</v>
      </c>
      <c r="C17" s="1108">
        <v>245965.62</v>
      </c>
      <c r="D17" s="1108">
        <v>0</v>
      </c>
      <c r="E17" s="1108">
        <v>1053601.8500000001</v>
      </c>
      <c r="F17" s="1108">
        <v>109253.07</v>
      </c>
      <c r="G17" s="1108">
        <v>11475896.57</v>
      </c>
      <c r="H17" s="1108">
        <v>0</v>
      </c>
      <c r="I17" s="1108">
        <v>1576313.79</v>
      </c>
      <c r="J17" s="1108">
        <v>168981.87</v>
      </c>
      <c r="K17" s="1108">
        <v>74498.679999999993</v>
      </c>
      <c r="L17" s="1108">
        <v>1105302.27</v>
      </c>
      <c r="M17" s="1108">
        <v>0</v>
      </c>
      <c r="N17" s="1108">
        <v>0</v>
      </c>
      <c r="O17" s="1108">
        <v>0</v>
      </c>
      <c r="P17" s="1108">
        <v>0</v>
      </c>
      <c r="Q17" s="1108">
        <v>0</v>
      </c>
      <c r="R17" s="1108">
        <v>0</v>
      </c>
      <c r="S17" s="1108">
        <v>0</v>
      </c>
      <c r="T17" s="1108">
        <v>0</v>
      </c>
      <c r="U17" s="1108">
        <v>0</v>
      </c>
      <c r="V17" s="1108">
        <v>15809813.720000001</v>
      </c>
      <c r="W17" s="1108">
        <v>39081.839999999997</v>
      </c>
      <c r="X17" s="1109">
        <v>15770731.880000001</v>
      </c>
      <c r="Y17" s="1110"/>
      <c r="Z17" s="1110"/>
    </row>
    <row r="18" spans="1:26" ht="20.100000000000001" customHeight="1">
      <c r="A18" s="288" t="s">
        <v>114</v>
      </c>
      <c r="B18" s="1108">
        <v>0</v>
      </c>
      <c r="C18" s="1108">
        <v>77016.89</v>
      </c>
      <c r="D18" s="1108">
        <v>0</v>
      </c>
      <c r="E18" s="1108">
        <v>4891150.17</v>
      </c>
      <c r="F18" s="1108">
        <v>1217927.01</v>
      </c>
      <c r="G18" s="1108">
        <v>41249684.780000001</v>
      </c>
      <c r="H18" s="1108">
        <v>0</v>
      </c>
      <c r="I18" s="1108">
        <v>9319571.0700000003</v>
      </c>
      <c r="J18" s="1108">
        <v>742898.82</v>
      </c>
      <c r="K18" s="1108">
        <v>839190.87</v>
      </c>
      <c r="L18" s="1108">
        <v>7852284.6299999999</v>
      </c>
      <c r="M18" s="1108">
        <v>0</v>
      </c>
      <c r="N18" s="1108">
        <v>0</v>
      </c>
      <c r="O18" s="1108">
        <v>0</v>
      </c>
      <c r="P18" s="1108">
        <v>0</v>
      </c>
      <c r="Q18" s="1108">
        <v>0</v>
      </c>
      <c r="R18" s="1108">
        <v>135008.37</v>
      </c>
      <c r="S18" s="1108">
        <v>0</v>
      </c>
      <c r="T18" s="1108">
        <v>0</v>
      </c>
      <c r="U18" s="1108">
        <v>0</v>
      </c>
      <c r="V18" s="1108">
        <v>66324732.609999999</v>
      </c>
      <c r="W18" s="1108">
        <v>59123.08</v>
      </c>
      <c r="X18" s="1109">
        <v>66265609.530000001</v>
      </c>
      <c r="Y18" s="1110"/>
      <c r="Z18" s="1110"/>
    </row>
    <row r="19" spans="1:26" ht="20.100000000000001" customHeight="1">
      <c r="A19" s="288" t="s">
        <v>35</v>
      </c>
      <c r="B19" s="1108">
        <v>0</v>
      </c>
      <c r="C19" s="1108">
        <v>147023.78</v>
      </c>
      <c r="D19" s="1108">
        <v>0</v>
      </c>
      <c r="E19" s="1108">
        <v>111026.46</v>
      </c>
      <c r="F19" s="1108">
        <v>0</v>
      </c>
      <c r="G19" s="1108">
        <v>2766010.11</v>
      </c>
      <c r="H19" s="1108">
        <v>0</v>
      </c>
      <c r="I19" s="1108">
        <v>14.85</v>
      </c>
      <c r="J19" s="1108">
        <v>0</v>
      </c>
      <c r="K19" s="1108">
        <v>0</v>
      </c>
      <c r="L19" s="1108">
        <v>24424.32</v>
      </c>
      <c r="M19" s="1108">
        <v>0</v>
      </c>
      <c r="N19" s="1108">
        <v>0</v>
      </c>
      <c r="O19" s="1108">
        <v>0</v>
      </c>
      <c r="P19" s="1108">
        <v>0</v>
      </c>
      <c r="Q19" s="1108">
        <v>0</v>
      </c>
      <c r="R19" s="1108">
        <v>0</v>
      </c>
      <c r="S19" s="1108">
        <v>0</v>
      </c>
      <c r="T19" s="1108">
        <v>0</v>
      </c>
      <c r="U19" s="1108">
        <v>0</v>
      </c>
      <c r="V19" s="1108">
        <v>3048499.5199999996</v>
      </c>
      <c r="W19" s="1108">
        <v>0</v>
      </c>
      <c r="X19" s="1109">
        <v>3048499.5199999996</v>
      </c>
      <c r="Y19" s="1110"/>
      <c r="Z19" s="1110"/>
    </row>
    <row r="20" spans="1:26" ht="20.100000000000001" customHeight="1">
      <c r="A20" s="288" t="s">
        <v>36</v>
      </c>
      <c r="B20" s="1108">
        <v>0</v>
      </c>
      <c r="C20" s="1108">
        <v>338147.47</v>
      </c>
      <c r="D20" s="1108">
        <v>0</v>
      </c>
      <c r="E20" s="1108">
        <v>3457034.79</v>
      </c>
      <c r="F20" s="1108">
        <v>638054.12</v>
      </c>
      <c r="G20" s="1108">
        <v>32519763.43</v>
      </c>
      <c r="H20" s="1108">
        <v>0</v>
      </c>
      <c r="I20" s="1108">
        <v>9897278.2799999993</v>
      </c>
      <c r="J20" s="1108">
        <v>323457.69</v>
      </c>
      <c r="K20" s="1108">
        <v>494871.89</v>
      </c>
      <c r="L20" s="1108">
        <v>8941424.9399999995</v>
      </c>
      <c r="M20" s="1108">
        <v>0</v>
      </c>
      <c r="N20" s="1108">
        <v>0</v>
      </c>
      <c r="O20" s="1108">
        <v>0</v>
      </c>
      <c r="P20" s="1108">
        <v>0</v>
      </c>
      <c r="Q20" s="1108">
        <v>0</v>
      </c>
      <c r="R20" s="1108">
        <v>646108.93000000005</v>
      </c>
      <c r="S20" s="1108">
        <v>0</v>
      </c>
      <c r="T20" s="1108">
        <v>0</v>
      </c>
      <c r="U20" s="1108">
        <v>0</v>
      </c>
      <c r="V20" s="1108">
        <v>57256141.539999999</v>
      </c>
      <c r="W20" s="1108">
        <v>0</v>
      </c>
      <c r="X20" s="1109">
        <v>57256141.539999999</v>
      </c>
      <c r="Y20" s="1110"/>
      <c r="Z20" s="1110"/>
    </row>
    <row r="21" spans="1:26" ht="20.100000000000001" customHeight="1">
      <c r="A21" s="288" t="s">
        <v>37</v>
      </c>
      <c r="B21" s="1108">
        <v>0</v>
      </c>
      <c r="C21" s="1108">
        <v>52962.99</v>
      </c>
      <c r="D21" s="1108">
        <v>0</v>
      </c>
      <c r="E21" s="1108">
        <v>193477.77000000002</v>
      </c>
      <c r="F21" s="1108">
        <v>0</v>
      </c>
      <c r="G21" s="1108">
        <v>12099162.259999998</v>
      </c>
      <c r="H21" s="1108">
        <v>0</v>
      </c>
      <c r="I21" s="1108">
        <v>28051</v>
      </c>
      <c r="J21" s="1108">
        <v>211156.07</v>
      </c>
      <c r="K21" s="1108">
        <v>0</v>
      </c>
      <c r="L21" s="1108">
        <v>4630.5200000000004</v>
      </c>
      <c r="M21" s="1108">
        <v>0</v>
      </c>
      <c r="N21" s="1108">
        <v>0</v>
      </c>
      <c r="O21" s="1108">
        <v>0</v>
      </c>
      <c r="P21" s="1108">
        <v>0</v>
      </c>
      <c r="Q21" s="1108">
        <v>0</v>
      </c>
      <c r="R21" s="1108">
        <v>0</v>
      </c>
      <c r="S21" s="1108">
        <v>0</v>
      </c>
      <c r="T21" s="1108">
        <v>0</v>
      </c>
      <c r="U21" s="1108">
        <v>0</v>
      </c>
      <c r="V21" s="1108">
        <v>12589440.609999998</v>
      </c>
      <c r="W21" s="1108">
        <v>240029.71</v>
      </c>
      <c r="X21" s="1109">
        <v>12349410.899999997</v>
      </c>
      <c r="Y21" s="1110"/>
      <c r="Z21" s="1110"/>
    </row>
    <row r="22" spans="1:26" ht="20.100000000000001" customHeight="1">
      <c r="A22" s="288" t="s">
        <v>38</v>
      </c>
      <c r="B22" s="1108">
        <v>0</v>
      </c>
      <c r="C22" s="1108">
        <v>48287.49</v>
      </c>
      <c r="D22" s="1108">
        <v>0</v>
      </c>
      <c r="E22" s="1108">
        <v>318674.34000000003</v>
      </c>
      <c r="F22" s="1108">
        <v>9532.32</v>
      </c>
      <c r="G22" s="1108">
        <v>1800303.74</v>
      </c>
      <c r="H22" s="1108">
        <v>0</v>
      </c>
      <c r="I22" s="1108">
        <v>622197.17000000004</v>
      </c>
      <c r="J22" s="1108">
        <v>56220.95</v>
      </c>
      <c r="K22" s="1108">
        <v>6295.45</v>
      </c>
      <c r="L22" s="1108">
        <v>1943155.3599999999</v>
      </c>
      <c r="M22" s="1108">
        <v>0</v>
      </c>
      <c r="N22" s="1108">
        <v>0</v>
      </c>
      <c r="O22" s="1108">
        <v>0</v>
      </c>
      <c r="P22" s="1108">
        <v>0</v>
      </c>
      <c r="Q22" s="1108">
        <v>0</v>
      </c>
      <c r="R22" s="1108">
        <v>0</v>
      </c>
      <c r="S22" s="1108">
        <v>0</v>
      </c>
      <c r="T22" s="1108">
        <v>0</v>
      </c>
      <c r="U22" s="1108">
        <v>0</v>
      </c>
      <c r="V22" s="1108">
        <v>4804666.82</v>
      </c>
      <c r="W22" s="1108">
        <v>0</v>
      </c>
      <c r="X22" s="1109">
        <v>4804666.82</v>
      </c>
      <c r="Y22" s="1110"/>
      <c r="Z22" s="1110"/>
    </row>
    <row r="23" spans="1:26" ht="20.100000000000001" customHeight="1">
      <c r="A23" s="288" t="s">
        <v>96</v>
      </c>
      <c r="B23" s="1108">
        <v>0</v>
      </c>
      <c r="C23" s="1108">
        <v>41836.76</v>
      </c>
      <c r="D23" s="1108">
        <v>0</v>
      </c>
      <c r="E23" s="1108">
        <v>40.57</v>
      </c>
      <c r="F23" s="1108">
        <v>0</v>
      </c>
      <c r="G23" s="1108">
        <v>3580926.5900000003</v>
      </c>
      <c r="H23" s="1108">
        <v>0</v>
      </c>
      <c r="I23" s="1108">
        <v>66703.22</v>
      </c>
      <c r="J23" s="1108">
        <v>31513.33</v>
      </c>
      <c r="K23" s="1108">
        <v>0</v>
      </c>
      <c r="L23" s="1108">
        <v>0</v>
      </c>
      <c r="M23" s="1108">
        <v>0</v>
      </c>
      <c r="N23" s="1108">
        <v>0</v>
      </c>
      <c r="O23" s="1108">
        <v>0</v>
      </c>
      <c r="P23" s="1108">
        <v>0</v>
      </c>
      <c r="Q23" s="1108">
        <v>0</v>
      </c>
      <c r="R23" s="1108">
        <v>63703.91</v>
      </c>
      <c r="S23" s="1108">
        <v>0</v>
      </c>
      <c r="T23" s="1108">
        <v>0</v>
      </c>
      <c r="U23" s="1108">
        <v>0</v>
      </c>
      <c r="V23" s="1108">
        <v>3784724.3800000008</v>
      </c>
      <c r="W23" s="1108">
        <v>0</v>
      </c>
      <c r="X23" s="1109">
        <v>3784724.3800000008</v>
      </c>
      <c r="Y23" s="1110"/>
      <c r="Z23" s="1110"/>
    </row>
    <row r="24" spans="1:26" ht="20.100000000000001" customHeight="1">
      <c r="A24" s="288" t="s">
        <v>40</v>
      </c>
      <c r="B24" s="1108">
        <v>0</v>
      </c>
      <c r="C24" s="1108">
        <v>161986.70000000001</v>
      </c>
      <c r="D24" s="1108">
        <v>0</v>
      </c>
      <c r="E24" s="1108">
        <v>66653.600000000006</v>
      </c>
      <c r="F24" s="1108">
        <v>0</v>
      </c>
      <c r="G24" s="1108">
        <v>7828314.8700000001</v>
      </c>
      <c r="H24" s="1108">
        <v>0</v>
      </c>
      <c r="I24" s="1108">
        <v>0</v>
      </c>
      <c r="J24" s="1108">
        <v>0</v>
      </c>
      <c r="K24" s="1108">
        <v>0</v>
      </c>
      <c r="L24" s="1108">
        <v>86492.14</v>
      </c>
      <c r="M24" s="1108">
        <v>0</v>
      </c>
      <c r="N24" s="1108">
        <v>14402.87</v>
      </c>
      <c r="O24" s="1108">
        <v>0</v>
      </c>
      <c r="P24" s="1108">
        <v>0</v>
      </c>
      <c r="Q24" s="1108">
        <v>0</v>
      </c>
      <c r="R24" s="1108">
        <v>0</v>
      </c>
      <c r="S24" s="1108">
        <v>0</v>
      </c>
      <c r="T24" s="1108">
        <v>0</v>
      </c>
      <c r="U24" s="1108">
        <v>0</v>
      </c>
      <c r="V24" s="1108">
        <v>8157850.1799999997</v>
      </c>
      <c r="W24" s="1108">
        <v>0</v>
      </c>
      <c r="X24" s="1109">
        <v>8157850.1799999997</v>
      </c>
      <c r="Y24" s="1110"/>
      <c r="Z24" s="1110"/>
    </row>
    <row r="25" spans="1:26" ht="20.100000000000001" customHeight="1">
      <c r="A25" s="288" t="s">
        <v>41</v>
      </c>
      <c r="B25" s="1108">
        <v>0</v>
      </c>
      <c r="C25" s="1108">
        <v>28618.59</v>
      </c>
      <c r="D25" s="1108">
        <v>0</v>
      </c>
      <c r="E25" s="1108">
        <v>265.73</v>
      </c>
      <c r="F25" s="1108">
        <v>0</v>
      </c>
      <c r="G25" s="1108">
        <v>1543173.7</v>
      </c>
      <c r="H25" s="1108">
        <v>0</v>
      </c>
      <c r="I25" s="1108">
        <v>63039.210000000006</v>
      </c>
      <c r="J25" s="1108">
        <v>14429.51</v>
      </c>
      <c r="K25" s="1108">
        <v>0</v>
      </c>
      <c r="L25" s="1108">
        <v>20312.189999999999</v>
      </c>
      <c r="M25" s="1108">
        <v>0</v>
      </c>
      <c r="N25" s="1108">
        <v>0</v>
      </c>
      <c r="O25" s="1108">
        <v>0</v>
      </c>
      <c r="P25" s="1108">
        <v>0</v>
      </c>
      <c r="Q25" s="1108">
        <v>0</v>
      </c>
      <c r="R25" s="1108">
        <v>0</v>
      </c>
      <c r="S25" s="1108">
        <v>0</v>
      </c>
      <c r="T25" s="1108">
        <v>0</v>
      </c>
      <c r="U25" s="1108">
        <v>0</v>
      </c>
      <c r="V25" s="1108">
        <v>1669838.93</v>
      </c>
      <c r="W25" s="1108">
        <v>6869.99</v>
      </c>
      <c r="X25" s="1109">
        <v>1662968.94</v>
      </c>
      <c r="Y25" s="1110"/>
      <c r="Z25" s="1110"/>
    </row>
    <row r="26" spans="1:26" ht="20.100000000000001" customHeight="1">
      <c r="A26" s="870" t="s">
        <v>42</v>
      </c>
      <c r="B26" s="1108">
        <v>0</v>
      </c>
      <c r="C26" s="1108">
        <v>2462.64</v>
      </c>
      <c r="D26" s="1108">
        <v>0</v>
      </c>
      <c r="E26" s="1108">
        <v>0</v>
      </c>
      <c r="F26" s="1108">
        <v>0</v>
      </c>
      <c r="G26" s="1108">
        <v>735825.21</v>
      </c>
      <c r="H26" s="1108">
        <v>0</v>
      </c>
      <c r="I26" s="1108">
        <v>8313.43</v>
      </c>
      <c r="J26" s="1108">
        <v>18987.490000000002</v>
      </c>
      <c r="K26" s="1108">
        <v>0</v>
      </c>
      <c r="L26" s="1108">
        <v>187.29</v>
      </c>
      <c r="M26" s="1108">
        <v>0</v>
      </c>
      <c r="N26" s="1108">
        <v>0</v>
      </c>
      <c r="O26" s="1108">
        <v>0</v>
      </c>
      <c r="P26" s="1108">
        <v>0</v>
      </c>
      <c r="Q26" s="1108">
        <v>0</v>
      </c>
      <c r="R26" s="1108">
        <v>0</v>
      </c>
      <c r="S26" s="1108">
        <v>0</v>
      </c>
      <c r="T26" s="1108">
        <v>0</v>
      </c>
      <c r="U26" s="1108">
        <v>0</v>
      </c>
      <c r="V26" s="1108">
        <v>765776.06</v>
      </c>
      <c r="W26" s="1108">
        <v>0</v>
      </c>
      <c r="X26" s="1109">
        <v>765776.06</v>
      </c>
      <c r="Y26" s="1110"/>
      <c r="Z26" s="1110"/>
    </row>
    <row r="27" spans="1:26" ht="20.100000000000001" customHeight="1">
      <c r="A27" s="288" t="s">
        <v>43</v>
      </c>
      <c r="B27" s="1108">
        <v>0</v>
      </c>
      <c r="C27" s="1108">
        <v>60835.06</v>
      </c>
      <c r="D27" s="1108">
        <v>0</v>
      </c>
      <c r="E27" s="1108">
        <v>148802.21</v>
      </c>
      <c r="F27" s="1108">
        <v>0</v>
      </c>
      <c r="G27" s="1108">
        <v>988796.68</v>
      </c>
      <c r="H27" s="1108">
        <v>0</v>
      </c>
      <c r="I27" s="1108">
        <v>0</v>
      </c>
      <c r="J27" s="1108">
        <v>9674.11</v>
      </c>
      <c r="K27" s="1108">
        <v>0</v>
      </c>
      <c r="L27" s="1108">
        <v>0</v>
      </c>
      <c r="M27" s="1108">
        <v>0</v>
      </c>
      <c r="N27" s="1108">
        <v>0</v>
      </c>
      <c r="O27" s="1108">
        <v>0</v>
      </c>
      <c r="P27" s="1108">
        <v>0</v>
      </c>
      <c r="Q27" s="1108">
        <v>0</v>
      </c>
      <c r="R27" s="1108">
        <v>0</v>
      </c>
      <c r="S27" s="1108">
        <v>0</v>
      </c>
      <c r="T27" s="1108">
        <v>0</v>
      </c>
      <c r="U27" s="1108">
        <v>0</v>
      </c>
      <c r="V27" s="1108">
        <v>1208108.06</v>
      </c>
      <c r="W27" s="1108">
        <v>0</v>
      </c>
      <c r="X27" s="1109">
        <v>1208108.06</v>
      </c>
      <c r="Y27" s="1110"/>
      <c r="Z27" s="1110"/>
    </row>
    <row r="28" spans="1:26" ht="20.100000000000001" customHeight="1">
      <c r="A28" s="288" t="s">
        <v>44</v>
      </c>
      <c r="B28" s="1108">
        <v>0</v>
      </c>
      <c r="C28" s="1108">
        <v>45189.93</v>
      </c>
      <c r="D28" s="1108">
        <v>0</v>
      </c>
      <c r="E28" s="1108">
        <v>193706.77</v>
      </c>
      <c r="F28" s="1108">
        <v>0</v>
      </c>
      <c r="G28" s="1108">
        <v>186411.06</v>
      </c>
      <c r="H28" s="1108">
        <v>0</v>
      </c>
      <c r="I28" s="1108">
        <v>0</v>
      </c>
      <c r="J28" s="1108">
        <v>9308.77</v>
      </c>
      <c r="K28" s="1108">
        <v>0</v>
      </c>
      <c r="L28" s="1108">
        <v>0</v>
      </c>
      <c r="M28" s="1108">
        <v>0</v>
      </c>
      <c r="N28" s="1108">
        <v>0</v>
      </c>
      <c r="O28" s="1108">
        <v>0</v>
      </c>
      <c r="P28" s="1108">
        <v>0</v>
      </c>
      <c r="Q28" s="1108">
        <v>0</v>
      </c>
      <c r="R28" s="1108">
        <v>0</v>
      </c>
      <c r="S28" s="1108">
        <v>0</v>
      </c>
      <c r="T28" s="1108">
        <v>0</v>
      </c>
      <c r="U28" s="1108">
        <v>0</v>
      </c>
      <c r="V28" s="1108">
        <v>434616.53</v>
      </c>
      <c r="W28" s="1108">
        <v>3238.01</v>
      </c>
      <c r="X28" s="1109">
        <v>431378.52</v>
      </c>
      <c r="Y28" s="1110"/>
      <c r="Z28" s="1110"/>
    </row>
    <row r="29" spans="1:26" ht="20.100000000000001" customHeight="1">
      <c r="A29" s="288" t="s">
        <v>766</v>
      </c>
      <c r="B29" s="1108">
        <v>0</v>
      </c>
      <c r="C29" s="1108">
        <v>11737.93</v>
      </c>
      <c r="D29" s="1108">
        <v>0</v>
      </c>
      <c r="E29" s="1108">
        <v>77923.16</v>
      </c>
      <c r="F29" s="1108">
        <v>0</v>
      </c>
      <c r="G29" s="1108">
        <v>1003746.76</v>
      </c>
      <c r="H29" s="1108">
        <v>0</v>
      </c>
      <c r="I29" s="1108">
        <v>0</v>
      </c>
      <c r="J29" s="1108">
        <v>3758.81</v>
      </c>
      <c r="K29" s="1108">
        <v>0</v>
      </c>
      <c r="L29" s="1108">
        <v>0</v>
      </c>
      <c r="M29" s="1108">
        <v>0</v>
      </c>
      <c r="N29" s="1108">
        <v>0</v>
      </c>
      <c r="O29" s="1108">
        <v>0</v>
      </c>
      <c r="P29" s="1108">
        <v>0</v>
      </c>
      <c r="Q29" s="1108">
        <v>0</v>
      </c>
      <c r="R29" s="1108">
        <v>0</v>
      </c>
      <c r="S29" s="1108">
        <v>0</v>
      </c>
      <c r="T29" s="1108">
        <v>0</v>
      </c>
      <c r="U29" s="1108">
        <v>0</v>
      </c>
      <c r="V29" s="1108">
        <v>1097166.6600000001</v>
      </c>
      <c r="W29" s="1108">
        <v>0</v>
      </c>
      <c r="X29" s="1109">
        <v>1097166.6600000001</v>
      </c>
      <c r="Y29" s="1110"/>
      <c r="Z29" s="1110"/>
    </row>
    <row r="30" spans="1:26" ht="29.25" customHeight="1" thickBot="1">
      <c r="A30" s="871" t="s">
        <v>767</v>
      </c>
      <c r="B30" s="1111">
        <v>0</v>
      </c>
      <c r="C30" s="1111">
        <v>4473014.879999999</v>
      </c>
      <c r="D30" s="1111">
        <v>0</v>
      </c>
      <c r="E30" s="1111">
        <v>25799194.440000001</v>
      </c>
      <c r="F30" s="1111">
        <v>4195420.75</v>
      </c>
      <c r="G30" s="1111">
        <v>284407463.06999993</v>
      </c>
      <c r="H30" s="1111">
        <v>0</v>
      </c>
      <c r="I30" s="1111">
        <v>48710473.479999997</v>
      </c>
      <c r="J30" s="1111">
        <v>4722609.2399999993</v>
      </c>
      <c r="K30" s="1111">
        <v>3108459.5700000003</v>
      </c>
      <c r="L30" s="1111">
        <v>35018632.710000001</v>
      </c>
      <c r="M30" s="1111">
        <v>0</v>
      </c>
      <c r="N30" s="1111">
        <v>14402.87</v>
      </c>
      <c r="O30" s="1111">
        <v>0</v>
      </c>
      <c r="P30" s="1111">
        <v>0</v>
      </c>
      <c r="Q30" s="1111">
        <v>78107.759999999995</v>
      </c>
      <c r="R30" s="1111">
        <v>902600.85000000009</v>
      </c>
      <c r="S30" s="1111">
        <v>19345.48</v>
      </c>
      <c r="T30" s="1111">
        <v>0</v>
      </c>
      <c r="U30" s="1111">
        <v>0</v>
      </c>
      <c r="V30" s="1111">
        <v>411449725.10000002</v>
      </c>
      <c r="W30" s="1111">
        <v>1688981.5400000003</v>
      </c>
      <c r="X30" s="1111">
        <v>409760743.56</v>
      </c>
      <c r="Y30" s="1110"/>
      <c r="Z30" s="1110"/>
    </row>
    <row r="31" spans="1:26" ht="15" customHeight="1">
      <c r="A31" s="875" t="s">
        <v>1036</v>
      </c>
      <c r="B31" s="1112"/>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c r="Y31" s="1110"/>
      <c r="Z31" s="1110"/>
    </row>
    <row r="32" spans="1:26" ht="15" customHeight="1">
      <c r="A32" s="24" t="s">
        <v>1037</v>
      </c>
      <c r="B32" s="18"/>
      <c r="C32" s="18"/>
      <c r="D32" s="18"/>
      <c r="E32" s="18"/>
      <c r="F32" s="18"/>
      <c r="G32" s="18"/>
      <c r="H32" s="18"/>
      <c r="I32" s="18"/>
      <c r="J32" s="18"/>
      <c r="K32" s="18"/>
      <c r="L32" s="18"/>
      <c r="M32" s="18"/>
      <c r="N32" s="18"/>
      <c r="O32" s="18"/>
      <c r="P32" s="18"/>
      <c r="Q32" s="18"/>
      <c r="R32" s="18"/>
      <c r="S32" s="18"/>
      <c r="T32" s="18"/>
      <c r="U32" s="18"/>
      <c r="V32" s="18"/>
      <c r="W32" s="18"/>
      <c r="X32" s="18"/>
      <c r="Y32" s="1110"/>
      <c r="Z32" s="1110"/>
    </row>
    <row r="33" spans="1:24" ht="13.8">
      <c r="A33" s="24" t="s">
        <v>1038</v>
      </c>
      <c r="B33" s="24"/>
      <c r="C33" s="24"/>
      <c r="D33" s="24"/>
      <c r="E33" s="24"/>
      <c r="F33" s="24"/>
      <c r="G33" s="24"/>
      <c r="H33" s="24"/>
      <c r="I33" s="24"/>
      <c r="J33" s="24"/>
      <c r="K33" s="24"/>
      <c r="L33" s="24"/>
      <c r="M33" s="24"/>
      <c r="N33" s="24"/>
      <c r="O33" s="24"/>
      <c r="P33" s="13"/>
      <c r="Q33" s="13"/>
      <c r="R33" s="13"/>
      <c r="S33" s="13"/>
      <c r="T33" s="13"/>
      <c r="U33" s="13"/>
      <c r="V33" s="13"/>
      <c r="W33" s="13"/>
      <c r="X33" s="13"/>
    </row>
    <row r="34" spans="1:24" ht="13.8">
      <c r="A34" s="24" t="s">
        <v>1039</v>
      </c>
      <c r="B34" s="24"/>
      <c r="C34" s="24"/>
      <c r="D34" s="24"/>
      <c r="E34" s="24"/>
      <c r="F34" s="24"/>
      <c r="G34" s="24"/>
      <c r="H34" s="24"/>
      <c r="I34" s="24"/>
      <c r="J34" s="24"/>
      <c r="K34" s="24"/>
      <c r="L34" s="24"/>
      <c r="M34" s="24"/>
      <c r="N34" s="24"/>
      <c r="O34" s="24"/>
      <c r="P34" s="13"/>
      <c r="Q34" s="13"/>
      <c r="R34" s="13"/>
      <c r="S34" s="13"/>
      <c r="T34" s="13"/>
      <c r="U34" s="13"/>
      <c r="V34" s="13"/>
      <c r="W34" s="13"/>
      <c r="X34" s="13"/>
    </row>
    <row r="35" spans="1:24" ht="13.8">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3.8">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3.8">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7" t="s">
        <v>155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FE43E002-CEE8-4F9A-8491-A88F6230CC96}"/>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D4A0D-BD18-476B-8405-7A3091848B14}">
  <dimension ref="A1:M32"/>
  <sheetViews>
    <sheetView showGridLines="0" zoomScaleNormal="75" workbookViewId="0"/>
  </sheetViews>
  <sheetFormatPr baseColWidth="10" defaultRowHeight="13.2"/>
  <cols>
    <col min="1" max="1" width="45" style="7" customWidth="1"/>
    <col min="2" max="2" width="18.109375" style="7" customWidth="1"/>
    <col min="3" max="6" width="14.5546875" style="7" customWidth="1"/>
    <col min="7" max="7" width="13.44140625" style="7" customWidth="1"/>
    <col min="8" max="8" width="14.5546875" style="7" customWidth="1"/>
    <col min="9" max="10" width="12" style="7" bestFit="1" customWidth="1"/>
    <col min="11" max="256" width="11.5546875" style="7"/>
    <col min="257" max="257" width="45" style="7" customWidth="1"/>
    <col min="258" max="258" width="18.109375" style="7" customWidth="1"/>
    <col min="259" max="262" width="14.5546875" style="7" customWidth="1"/>
    <col min="263" max="263" width="13.44140625" style="7" customWidth="1"/>
    <col min="264" max="264" width="14.5546875" style="7" customWidth="1"/>
    <col min="265" max="266" width="12" style="7" bestFit="1" customWidth="1"/>
    <col min="267" max="512" width="11.5546875" style="7"/>
    <col min="513" max="513" width="45" style="7" customWidth="1"/>
    <col min="514" max="514" width="18.109375" style="7" customWidth="1"/>
    <col min="515" max="518" width="14.5546875" style="7" customWidth="1"/>
    <col min="519" max="519" width="13.44140625" style="7" customWidth="1"/>
    <col min="520" max="520" width="14.5546875" style="7" customWidth="1"/>
    <col min="521" max="522" width="12" style="7" bestFit="1" customWidth="1"/>
    <col min="523" max="768" width="11.5546875" style="7"/>
    <col min="769" max="769" width="45" style="7" customWidth="1"/>
    <col min="770" max="770" width="18.109375" style="7" customWidth="1"/>
    <col min="771" max="774" width="14.5546875" style="7" customWidth="1"/>
    <col min="775" max="775" width="13.44140625" style="7" customWidth="1"/>
    <col min="776" max="776" width="14.5546875" style="7" customWidth="1"/>
    <col min="777" max="778" width="12" style="7" bestFit="1" customWidth="1"/>
    <col min="779" max="1024" width="11.5546875" style="7"/>
    <col min="1025" max="1025" width="45" style="7" customWidth="1"/>
    <col min="1026" max="1026" width="18.109375" style="7" customWidth="1"/>
    <col min="1027" max="1030" width="14.5546875" style="7" customWidth="1"/>
    <col min="1031" max="1031" width="13.44140625" style="7" customWidth="1"/>
    <col min="1032" max="1032" width="14.5546875" style="7" customWidth="1"/>
    <col min="1033" max="1034" width="12" style="7" bestFit="1" customWidth="1"/>
    <col min="1035" max="1280" width="11.5546875" style="7"/>
    <col min="1281" max="1281" width="45" style="7" customWidth="1"/>
    <col min="1282" max="1282" width="18.109375" style="7" customWidth="1"/>
    <col min="1283" max="1286" width="14.5546875" style="7" customWidth="1"/>
    <col min="1287" max="1287" width="13.44140625" style="7" customWidth="1"/>
    <col min="1288" max="1288" width="14.5546875" style="7" customWidth="1"/>
    <col min="1289" max="1290" width="12" style="7" bestFit="1" customWidth="1"/>
    <col min="1291" max="1536" width="11.5546875" style="7"/>
    <col min="1537" max="1537" width="45" style="7" customWidth="1"/>
    <col min="1538" max="1538" width="18.109375" style="7" customWidth="1"/>
    <col min="1539" max="1542" width="14.5546875" style="7" customWidth="1"/>
    <col min="1543" max="1543" width="13.44140625" style="7" customWidth="1"/>
    <col min="1544" max="1544" width="14.5546875" style="7" customWidth="1"/>
    <col min="1545" max="1546" width="12" style="7" bestFit="1" customWidth="1"/>
    <col min="1547" max="1792" width="11.5546875" style="7"/>
    <col min="1793" max="1793" width="45" style="7" customWidth="1"/>
    <col min="1794" max="1794" width="18.109375" style="7" customWidth="1"/>
    <col min="1795" max="1798" width="14.5546875" style="7" customWidth="1"/>
    <col min="1799" max="1799" width="13.44140625" style="7" customWidth="1"/>
    <col min="1800" max="1800" width="14.5546875" style="7" customWidth="1"/>
    <col min="1801" max="1802" width="12" style="7" bestFit="1" customWidth="1"/>
    <col min="1803" max="2048" width="11.5546875" style="7"/>
    <col min="2049" max="2049" width="45" style="7" customWidth="1"/>
    <col min="2050" max="2050" width="18.109375" style="7" customWidth="1"/>
    <col min="2051" max="2054" width="14.5546875" style="7" customWidth="1"/>
    <col min="2055" max="2055" width="13.44140625" style="7" customWidth="1"/>
    <col min="2056" max="2056" width="14.5546875" style="7" customWidth="1"/>
    <col min="2057" max="2058" width="12" style="7" bestFit="1" customWidth="1"/>
    <col min="2059" max="2304" width="11.5546875" style="7"/>
    <col min="2305" max="2305" width="45" style="7" customWidth="1"/>
    <col min="2306" max="2306" width="18.109375" style="7" customWidth="1"/>
    <col min="2307" max="2310" width="14.5546875" style="7" customWidth="1"/>
    <col min="2311" max="2311" width="13.44140625" style="7" customWidth="1"/>
    <col min="2312" max="2312" width="14.5546875" style="7" customWidth="1"/>
    <col min="2313" max="2314" width="12" style="7" bestFit="1" customWidth="1"/>
    <col min="2315" max="2560" width="11.5546875" style="7"/>
    <col min="2561" max="2561" width="45" style="7" customWidth="1"/>
    <col min="2562" max="2562" width="18.109375" style="7" customWidth="1"/>
    <col min="2563" max="2566" width="14.5546875" style="7" customWidth="1"/>
    <col min="2567" max="2567" width="13.44140625" style="7" customWidth="1"/>
    <col min="2568" max="2568" width="14.5546875" style="7" customWidth="1"/>
    <col min="2569" max="2570" width="12" style="7" bestFit="1" customWidth="1"/>
    <col min="2571" max="2816" width="11.5546875" style="7"/>
    <col min="2817" max="2817" width="45" style="7" customWidth="1"/>
    <col min="2818" max="2818" width="18.109375" style="7" customWidth="1"/>
    <col min="2819" max="2822" width="14.5546875" style="7" customWidth="1"/>
    <col min="2823" max="2823" width="13.44140625" style="7" customWidth="1"/>
    <col min="2824" max="2824" width="14.5546875" style="7" customWidth="1"/>
    <col min="2825" max="2826" width="12" style="7" bestFit="1" customWidth="1"/>
    <col min="2827" max="3072" width="11.5546875" style="7"/>
    <col min="3073" max="3073" width="45" style="7" customWidth="1"/>
    <col min="3074" max="3074" width="18.109375" style="7" customWidth="1"/>
    <col min="3075" max="3078" width="14.5546875" style="7" customWidth="1"/>
    <col min="3079" max="3079" width="13.44140625" style="7" customWidth="1"/>
    <col min="3080" max="3080" width="14.5546875" style="7" customWidth="1"/>
    <col min="3081" max="3082" width="12" style="7" bestFit="1" customWidth="1"/>
    <col min="3083" max="3328" width="11.5546875" style="7"/>
    <col min="3329" max="3329" width="45" style="7" customWidth="1"/>
    <col min="3330" max="3330" width="18.109375" style="7" customWidth="1"/>
    <col min="3331" max="3334" width="14.5546875" style="7" customWidth="1"/>
    <col min="3335" max="3335" width="13.44140625" style="7" customWidth="1"/>
    <col min="3336" max="3336" width="14.5546875" style="7" customWidth="1"/>
    <col min="3337" max="3338" width="12" style="7" bestFit="1" customWidth="1"/>
    <col min="3339" max="3584" width="11.5546875" style="7"/>
    <col min="3585" max="3585" width="45" style="7" customWidth="1"/>
    <col min="3586" max="3586" width="18.109375" style="7" customWidth="1"/>
    <col min="3587" max="3590" width="14.5546875" style="7" customWidth="1"/>
    <col min="3591" max="3591" width="13.44140625" style="7" customWidth="1"/>
    <col min="3592" max="3592" width="14.5546875" style="7" customWidth="1"/>
    <col min="3593" max="3594" width="12" style="7" bestFit="1" customWidth="1"/>
    <col min="3595" max="3840" width="11.5546875" style="7"/>
    <col min="3841" max="3841" width="45" style="7" customWidth="1"/>
    <col min="3842" max="3842" width="18.109375" style="7" customWidth="1"/>
    <col min="3843" max="3846" width="14.5546875" style="7" customWidth="1"/>
    <col min="3847" max="3847" width="13.44140625" style="7" customWidth="1"/>
    <col min="3848" max="3848" width="14.5546875" style="7" customWidth="1"/>
    <col min="3849" max="3850" width="12" style="7" bestFit="1" customWidth="1"/>
    <col min="3851" max="4096" width="11.5546875" style="7"/>
    <col min="4097" max="4097" width="45" style="7" customWidth="1"/>
    <col min="4098" max="4098" width="18.109375" style="7" customWidth="1"/>
    <col min="4099" max="4102" width="14.5546875" style="7" customWidth="1"/>
    <col min="4103" max="4103" width="13.44140625" style="7" customWidth="1"/>
    <col min="4104" max="4104" width="14.5546875" style="7" customWidth="1"/>
    <col min="4105" max="4106" width="12" style="7" bestFit="1" customWidth="1"/>
    <col min="4107" max="4352" width="11.5546875" style="7"/>
    <col min="4353" max="4353" width="45" style="7" customWidth="1"/>
    <col min="4354" max="4354" width="18.109375" style="7" customWidth="1"/>
    <col min="4355" max="4358" width="14.5546875" style="7" customWidth="1"/>
    <col min="4359" max="4359" width="13.44140625" style="7" customWidth="1"/>
    <col min="4360" max="4360" width="14.5546875" style="7" customWidth="1"/>
    <col min="4361" max="4362" width="12" style="7" bestFit="1" customWidth="1"/>
    <col min="4363" max="4608" width="11.5546875" style="7"/>
    <col min="4609" max="4609" width="45" style="7" customWidth="1"/>
    <col min="4610" max="4610" width="18.109375" style="7" customWidth="1"/>
    <col min="4611" max="4614" width="14.5546875" style="7" customWidth="1"/>
    <col min="4615" max="4615" width="13.44140625" style="7" customWidth="1"/>
    <col min="4616" max="4616" width="14.5546875" style="7" customWidth="1"/>
    <col min="4617" max="4618" width="12" style="7" bestFit="1" customWidth="1"/>
    <col min="4619" max="4864" width="11.5546875" style="7"/>
    <col min="4865" max="4865" width="45" style="7" customWidth="1"/>
    <col min="4866" max="4866" width="18.109375" style="7" customWidth="1"/>
    <col min="4867" max="4870" width="14.5546875" style="7" customWidth="1"/>
    <col min="4871" max="4871" width="13.44140625" style="7" customWidth="1"/>
    <col min="4872" max="4872" width="14.5546875" style="7" customWidth="1"/>
    <col min="4873" max="4874" width="12" style="7" bestFit="1" customWidth="1"/>
    <col min="4875" max="5120" width="11.5546875" style="7"/>
    <col min="5121" max="5121" width="45" style="7" customWidth="1"/>
    <col min="5122" max="5122" width="18.109375" style="7" customWidth="1"/>
    <col min="5123" max="5126" width="14.5546875" style="7" customWidth="1"/>
    <col min="5127" max="5127" width="13.44140625" style="7" customWidth="1"/>
    <col min="5128" max="5128" width="14.5546875" style="7" customWidth="1"/>
    <col min="5129" max="5130" width="12" style="7" bestFit="1" customWidth="1"/>
    <col min="5131" max="5376" width="11.5546875" style="7"/>
    <col min="5377" max="5377" width="45" style="7" customWidth="1"/>
    <col min="5378" max="5378" width="18.109375" style="7" customWidth="1"/>
    <col min="5379" max="5382" width="14.5546875" style="7" customWidth="1"/>
    <col min="5383" max="5383" width="13.44140625" style="7" customWidth="1"/>
    <col min="5384" max="5384" width="14.5546875" style="7" customWidth="1"/>
    <col min="5385" max="5386" width="12" style="7" bestFit="1" customWidth="1"/>
    <col min="5387" max="5632" width="11.5546875" style="7"/>
    <col min="5633" max="5633" width="45" style="7" customWidth="1"/>
    <col min="5634" max="5634" width="18.109375" style="7" customWidth="1"/>
    <col min="5635" max="5638" width="14.5546875" style="7" customWidth="1"/>
    <col min="5639" max="5639" width="13.44140625" style="7" customWidth="1"/>
    <col min="5640" max="5640" width="14.5546875" style="7" customWidth="1"/>
    <col min="5641" max="5642" width="12" style="7" bestFit="1" customWidth="1"/>
    <col min="5643" max="5888" width="11.5546875" style="7"/>
    <col min="5889" max="5889" width="45" style="7" customWidth="1"/>
    <col min="5890" max="5890" width="18.109375" style="7" customWidth="1"/>
    <col min="5891" max="5894" width="14.5546875" style="7" customWidth="1"/>
    <col min="5895" max="5895" width="13.44140625" style="7" customWidth="1"/>
    <col min="5896" max="5896" width="14.5546875" style="7" customWidth="1"/>
    <col min="5897" max="5898" width="12" style="7" bestFit="1" customWidth="1"/>
    <col min="5899" max="6144" width="11.5546875" style="7"/>
    <col min="6145" max="6145" width="45" style="7" customWidth="1"/>
    <col min="6146" max="6146" width="18.109375" style="7" customWidth="1"/>
    <col min="6147" max="6150" width="14.5546875" style="7" customWidth="1"/>
    <col min="6151" max="6151" width="13.44140625" style="7" customWidth="1"/>
    <col min="6152" max="6152" width="14.5546875" style="7" customWidth="1"/>
    <col min="6153" max="6154" width="12" style="7" bestFit="1" customWidth="1"/>
    <col min="6155" max="6400" width="11.5546875" style="7"/>
    <col min="6401" max="6401" width="45" style="7" customWidth="1"/>
    <col min="6402" max="6402" width="18.109375" style="7" customWidth="1"/>
    <col min="6403" max="6406" width="14.5546875" style="7" customWidth="1"/>
    <col min="6407" max="6407" width="13.44140625" style="7" customWidth="1"/>
    <col min="6408" max="6408" width="14.5546875" style="7" customWidth="1"/>
    <col min="6409" max="6410" width="12" style="7" bestFit="1" customWidth="1"/>
    <col min="6411" max="6656" width="11.5546875" style="7"/>
    <col min="6657" max="6657" width="45" style="7" customWidth="1"/>
    <col min="6658" max="6658" width="18.109375" style="7" customWidth="1"/>
    <col min="6659" max="6662" width="14.5546875" style="7" customWidth="1"/>
    <col min="6663" max="6663" width="13.44140625" style="7" customWidth="1"/>
    <col min="6664" max="6664" width="14.5546875" style="7" customWidth="1"/>
    <col min="6665" max="6666" width="12" style="7" bestFit="1" customWidth="1"/>
    <col min="6667" max="6912" width="11.5546875" style="7"/>
    <col min="6913" max="6913" width="45" style="7" customWidth="1"/>
    <col min="6914" max="6914" width="18.109375" style="7" customWidth="1"/>
    <col min="6915" max="6918" width="14.5546875" style="7" customWidth="1"/>
    <col min="6919" max="6919" width="13.44140625" style="7" customWidth="1"/>
    <col min="6920" max="6920" width="14.5546875" style="7" customWidth="1"/>
    <col min="6921" max="6922" width="12" style="7" bestFit="1" customWidth="1"/>
    <col min="6923" max="7168" width="11.5546875" style="7"/>
    <col min="7169" max="7169" width="45" style="7" customWidth="1"/>
    <col min="7170" max="7170" width="18.109375" style="7" customWidth="1"/>
    <col min="7171" max="7174" width="14.5546875" style="7" customWidth="1"/>
    <col min="7175" max="7175" width="13.44140625" style="7" customWidth="1"/>
    <col min="7176" max="7176" width="14.5546875" style="7" customWidth="1"/>
    <col min="7177" max="7178" width="12" style="7" bestFit="1" customWidth="1"/>
    <col min="7179" max="7424" width="11.5546875" style="7"/>
    <col min="7425" max="7425" width="45" style="7" customWidth="1"/>
    <col min="7426" max="7426" width="18.109375" style="7" customWidth="1"/>
    <col min="7427" max="7430" width="14.5546875" style="7" customWidth="1"/>
    <col min="7431" max="7431" width="13.44140625" style="7" customWidth="1"/>
    <col min="7432" max="7432" width="14.5546875" style="7" customWidth="1"/>
    <col min="7433" max="7434" width="12" style="7" bestFit="1" customWidth="1"/>
    <col min="7435" max="7680" width="11.5546875" style="7"/>
    <col min="7681" max="7681" width="45" style="7" customWidth="1"/>
    <col min="7682" max="7682" width="18.109375" style="7" customWidth="1"/>
    <col min="7683" max="7686" width="14.5546875" style="7" customWidth="1"/>
    <col min="7687" max="7687" width="13.44140625" style="7" customWidth="1"/>
    <col min="7688" max="7688" width="14.5546875" style="7" customWidth="1"/>
    <col min="7689" max="7690" width="12" style="7" bestFit="1" customWidth="1"/>
    <col min="7691" max="7936" width="11.5546875" style="7"/>
    <col min="7937" max="7937" width="45" style="7" customWidth="1"/>
    <col min="7938" max="7938" width="18.109375" style="7" customWidth="1"/>
    <col min="7939" max="7942" width="14.5546875" style="7" customWidth="1"/>
    <col min="7943" max="7943" width="13.44140625" style="7" customWidth="1"/>
    <col min="7944" max="7944" width="14.5546875" style="7" customWidth="1"/>
    <col min="7945" max="7946" width="12" style="7" bestFit="1" customWidth="1"/>
    <col min="7947" max="8192" width="11.5546875" style="7"/>
    <col min="8193" max="8193" width="45" style="7" customWidth="1"/>
    <col min="8194" max="8194" width="18.109375" style="7" customWidth="1"/>
    <col min="8195" max="8198" width="14.5546875" style="7" customWidth="1"/>
    <col min="8199" max="8199" width="13.44140625" style="7" customWidth="1"/>
    <col min="8200" max="8200" width="14.5546875" style="7" customWidth="1"/>
    <col min="8201" max="8202" width="12" style="7" bestFit="1" customWidth="1"/>
    <col min="8203" max="8448" width="11.5546875" style="7"/>
    <col min="8449" max="8449" width="45" style="7" customWidth="1"/>
    <col min="8450" max="8450" width="18.109375" style="7" customWidth="1"/>
    <col min="8451" max="8454" width="14.5546875" style="7" customWidth="1"/>
    <col min="8455" max="8455" width="13.44140625" style="7" customWidth="1"/>
    <col min="8456" max="8456" width="14.5546875" style="7" customWidth="1"/>
    <col min="8457" max="8458" width="12" style="7" bestFit="1" customWidth="1"/>
    <col min="8459" max="8704" width="11.5546875" style="7"/>
    <col min="8705" max="8705" width="45" style="7" customWidth="1"/>
    <col min="8706" max="8706" width="18.109375" style="7" customWidth="1"/>
    <col min="8707" max="8710" width="14.5546875" style="7" customWidth="1"/>
    <col min="8711" max="8711" width="13.44140625" style="7" customWidth="1"/>
    <col min="8712" max="8712" width="14.5546875" style="7" customWidth="1"/>
    <col min="8713" max="8714" width="12" style="7" bestFit="1" customWidth="1"/>
    <col min="8715" max="8960" width="11.5546875" style="7"/>
    <col min="8961" max="8961" width="45" style="7" customWidth="1"/>
    <col min="8962" max="8962" width="18.109375" style="7" customWidth="1"/>
    <col min="8963" max="8966" width="14.5546875" style="7" customWidth="1"/>
    <col min="8967" max="8967" width="13.44140625" style="7" customWidth="1"/>
    <col min="8968" max="8968" width="14.5546875" style="7" customWidth="1"/>
    <col min="8969" max="8970" width="12" style="7" bestFit="1" customWidth="1"/>
    <col min="8971" max="9216" width="11.5546875" style="7"/>
    <col min="9217" max="9217" width="45" style="7" customWidth="1"/>
    <col min="9218" max="9218" width="18.109375" style="7" customWidth="1"/>
    <col min="9219" max="9222" width="14.5546875" style="7" customWidth="1"/>
    <col min="9223" max="9223" width="13.44140625" style="7" customWidth="1"/>
    <col min="9224" max="9224" width="14.5546875" style="7" customWidth="1"/>
    <col min="9225" max="9226" width="12" style="7" bestFit="1" customWidth="1"/>
    <col min="9227" max="9472" width="11.5546875" style="7"/>
    <col min="9473" max="9473" width="45" style="7" customWidth="1"/>
    <col min="9474" max="9474" width="18.109375" style="7" customWidth="1"/>
    <col min="9475" max="9478" width="14.5546875" style="7" customWidth="1"/>
    <col min="9479" max="9479" width="13.44140625" style="7" customWidth="1"/>
    <col min="9480" max="9480" width="14.5546875" style="7" customWidth="1"/>
    <col min="9481" max="9482" width="12" style="7" bestFit="1" customWidth="1"/>
    <col min="9483" max="9728" width="11.5546875" style="7"/>
    <col min="9729" max="9729" width="45" style="7" customWidth="1"/>
    <col min="9730" max="9730" width="18.109375" style="7" customWidth="1"/>
    <col min="9731" max="9734" width="14.5546875" style="7" customWidth="1"/>
    <col min="9735" max="9735" width="13.44140625" style="7" customWidth="1"/>
    <col min="9736" max="9736" width="14.5546875" style="7" customWidth="1"/>
    <col min="9737" max="9738" width="12" style="7" bestFit="1" customWidth="1"/>
    <col min="9739" max="9984" width="11.5546875" style="7"/>
    <col min="9985" max="9985" width="45" style="7" customWidth="1"/>
    <col min="9986" max="9986" width="18.109375" style="7" customWidth="1"/>
    <col min="9987" max="9990" width="14.5546875" style="7" customWidth="1"/>
    <col min="9991" max="9991" width="13.44140625" style="7" customWidth="1"/>
    <col min="9992" max="9992" width="14.5546875" style="7" customWidth="1"/>
    <col min="9993" max="9994" width="12" style="7" bestFit="1" customWidth="1"/>
    <col min="9995" max="10240" width="11.5546875" style="7"/>
    <col min="10241" max="10241" width="45" style="7" customWidth="1"/>
    <col min="10242" max="10242" width="18.109375" style="7" customWidth="1"/>
    <col min="10243" max="10246" width="14.5546875" style="7" customWidth="1"/>
    <col min="10247" max="10247" width="13.44140625" style="7" customWidth="1"/>
    <col min="10248" max="10248" width="14.5546875" style="7" customWidth="1"/>
    <col min="10249" max="10250" width="12" style="7" bestFit="1" customWidth="1"/>
    <col min="10251" max="10496" width="11.5546875" style="7"/>
    <col min="10497" max="10497" width="45" style="7" customWidth="1"/>
    <col min="10498" max="10498" width="18.109375" style="7" customWidth="1"/>
    <col min="10499" max="10502" width="14.5546875" style="7" customWidth="1"/>
    <col min="10503" max="10503" width="13.44140625" style="7" customWidth="1"/>
    <col min="10504" max="10504" width="14.5546875" style="7" customWidth="1"/>
    <col min="10505" max="10506" width="12" style="7" bestFit="1" customWidth="1"/>
    <col min="10507" max="10752" width="11.5546875" style="7"/>
    <col min="10753" max="10753" width="45" style="7" customWidth="1"/>
    <col min="10754" max="10754" width="18.109375" style="7" customWidth="1"/>
    <col min="10755" max="10758" width="14.5546875" style="7" customWidth="1"/>
    <col min="10759" max="10759" width="13.44140625" style="7" customWidth="1"/>
    <col min="10760" max="10760" width="14.5546875" style="7" customWidth="1"/>
    <col min="10761" max="10762" width="12" style="7" bestFit="1" customWidth="1"/>
    <col min="10763" max="11008" width="11.5546875" style="7"/>
    <col min="11009" max="11009" width="45" style="7" customWidth="1"/>
    <col min="11010" max="11010" width="18.109375" style="7" customWidth="1"/>
    <col min="11011" max="11014" width="14.5546875" style="7" customWidth="1"/>
    <col min="11015" max="11015" width="13.44140625" style="7" customWidth="1"/>
    <col min="11016" max="11016" width="14.5546875" style="7" customWidth="1"/>
    <col min="11017" max="11018" width="12" style="7" bestFit="1" customWidth="1"/>
    <col min="11019" max="11264" width="11.5546875" style="7"/>
    <col min="11265" max="11265" width="45" style="7" customWidth="1"/>
    <col min="11266" max="11266" width="18.109375" style="7" customWidth="1"/>
    <col min="11267" max="11270" width="14.5546875" style="7" customWidth="1"/>
    <col min="11271" max="11271" width="13.44140625" style="7" customWidth="1"/>
    <col min="11272" max="11272" width="14.5546875" style="7" customWidth="1"/>
    <col min="11273" max="11274" width="12" style="7" bestFit="1" customWidth="1"/>
    <col min="11275" max="11520" width="11.5546875" style="7"/>
    <col min="11521" max="11521" width="45" style="7" customWidth="1"/>
    <col min="11522" max="11522" width="18.109375" style="7" customWidth="1"/>
    <col min="11523" max="11526" width="14.5546875" style="7" customWidth="1"/>
    <col min="11527" max="11527" width="13.44140625" style="7" customWidth="1"/>
    <col min="11528" max="11528" width="14.5546875" style="7" customWidth="1"/>
    <col min="11529" max="11530" width="12" style="7" bestFit="1" customWidth="1"/>
    <col min="11531" max="11776" width="11.5546875" style="7"/>
    <col min="11777" max="11777" width="45" style="7" customWidth="1"/>
    <col min="11778" max="11778" width="18.109375" style="7" customWidth="1"/>
    <col min="11779" max="11782" width="14.5546875" style="7" customWidth="1"/>
    <col min="11783" max="11783" width="13.44140625" style="7" customWidth="1"/>
    <col min="11784" max="11784" width="14.5546875" style="7" customWidth="1"/>
    <col min="11785" max="11786" width="12" style="7" bestFit="1" customWidth="1"/>
    <col min="11787" max="12032" width="11.5546875" style="7"/>
    <col min="12033" max="12033" width="45" style="7" customWidth="1"/>
    <col min="12034" max="12034" width="18.109375" style="7" customWidth="1"/>
    <col min="12035" max="12038" width="14.5546875" style="7" customWidth="1"/>
    <col min="12039" max="12039" width="13.44140625" style="7" customWidth="1"/>
    <col min="12040" max="12040" width="14.5546875" style="7" customWidth="1"/>
    <col min="12041" max="12042" width="12" style="7" bestFit="1" customWidth="1"/>
    <col min="12043" max="12288" width="11.5546875" style="7"/>
    <col min="12289" max="12289" width="45" style="7" customWidth="1"/>
    <col min="12290" max="12290" width="18.109375" style="7" customWidth="1"/>
    <col min="12291" max="12294" width="14.5546875" style="7" customWidth="1"/>
    <col min="12295" max="12295" width="13.44140625" style="7" customWidth="1"/>
    <col min="12296" max="12296" width="14.5546875" style="7" customWidth="1"/>
    <col min="12297" max="12298" width="12" style="7" bestFit="1" customWidth="1"/>
    <col min="12299" max="12544" width="11.5546875" style="7"/>
    <col min="12545" max="12545" width="45" style="7" customWidth="1"/>
    <col min="12546" max="12546" width="18.109375" style="7" customWidth="1"/>
    <col min="12547" max="12550" width="14.5546875" style="7" customWidth="1"/>
    <col min="12551" max="12551" width="13.44140625" style="7" customWidth="1"/>
    <col min="12552" max="12552" width="14.5546875" style="7" customWidth="1"/>
    <col min="12553" max="12554" width="12" style="7" bestFit="1" customWidth="1"/>
    <col min="12555" max="12800" width="11.5546875" style="7"/>
    <col min="12801" max="12801" width="45" style="7" customWidth="1"/>
    <col min="12802" max="12802" width="18.109375" style="7" customWidth="1"/>
    <col min="12803" max="12806" width="14.5546875" style="7" customWidth="1"/>
    <col min="12807" max="12807" width="13.44140625" style="7" customWidth="1"/>
    <col min="12808" max="12808" width="14.5546875" style="7" customWidth="1"/>
    <col min="12809" max="12810" width="12" style="7" bestFit="1" customWidth="1"/>
    <col min="12811" max="13056" width="11.5546875" style="7"/>
    <col min="13057" max="13057" width="45" style="7" customWidth="1"/>
    <col min="13058" max="13058" width="18.109375" style="7" customWidth="1"/>
    <col min="13059" max="13062" width="14.5546875" style="7" customWidth="1"/>
    <col min="13063" max="13063" width="13.44140625" style="7" customWidth="1"/>
    <col min="13064" max="13064" width="14.5546875" style="7" customWidth="1"/>
    <col min="13065" max="13066" width="12" style="7" bestFit="1" customWidth="1"/>
    <col min="13067" max="13312" width="11.5546875" style="7"/>
    <col min="13313" max="13313" width="45" style="7" customWidth="1"/>
    <col min="13314" max="13314" width="18.109375" style="7" customWidth="1"/>
    <col min="13315" max="13318" width="14.5546875" style="7" customWidth="1"/>
    <col min="13319" max="13319" width="13.44140625" style="7" customWidth="1"/>
    <col min="13320" max="13320" width="14.5546875" style="7" customWidth="1"/>
    <col min="13321" max="13322" width="12" style="7" bestFit="1" customWidth="1"/>
    <col min="13323" max="13568" width="11.5546875" style="7"/>
    <col min="13569" max="13569" width="45" style="7" customWidth="1"/>
    <col min="13570" max="13570" width="18.109375" style="7" customWidth="1"/>
    <col min="13571" max="13574" width="14.5546875" style="7" customWidth="1"/>
    <col min="13575" max="13575" width="13.44140625" style="7" customWidth="1"/>
    <col min="13576" max="13576" width="14.5546875" style="7" customWidth="1"/>
    <col min="13577" max="13578" width="12" style="7" bestFit="1" customWidth="1"/>
    <col min="13579" max="13824" width="11.5546875" style="7"/>
    <col min="13825" max="13825" width="45" style="7" customWidth="1"/>
    <col min="13826" max="13826" width="18.109375" style="7" customWidth="1"/>
    <col min="13827" max="13830" width="14.5546875" style="7" customWidth="1"/>
    <col min="13831" max="13831" width="13.44140625" style="7" customWidth="1"/>
    <col min="13832" max="13832" width="14.5546875" style="7" customWidth="1"/>
    <col min="13833" max="13834" width="12" style="7" bestFit="1" customWidth="1"/>
    <col min="13835" max="14080" width="11.5546875" style="7"/>
    <col min="14081" max="14081" width="45" style="7" customWidth="1"/>
    <col min="14082" max="14082" width="18.109375" style="7" customWidth="1"/>
    <col min="14083" max="14086" width="14.5546875" style="7" customWidth="1"/>
    <col min="14087" max="14087" width="13.44140625" style="7" customWidth="1"/>
    <col min="14088" max="14088" width="14.5546875" style="7" customWidth="1"/>
    <col min="14089" max="14090" width="12" style="7" bestFit="1" customWidth="1"/>
    <col min="14091" max="14336" width="11.5546875" style="7"/>
    <col min="14337" max="14337" width="45" style="7" customWidth="1"/>
    <col min="14338" max="14338" width="18.109375" style="7" customWidth="1"/>
    <col min="14339" max="14342" width="14.5546875" style="7" customWidth="1"/>
    <col min="14343" max="14343" width="13.44140625" style="7" customWidth="1"/>
    <col min="14344" max="14344" width="14.5546875" style="7" customWidth="1"/>
    <col min="14345" max="14346" width="12" style="7" bestFit="1" customWidth="1"/>
    <col min="14347" max="14592" width="11.5546875" style="7"/>
    <col min="14593" max="14593" width="45" style="7" customWidth="1"/>
    <col min="14594" max="14594" width="18.109375" style="7" customWidth="1"/>
    <col min="14595" max="14598" width="14.5546875" style="7" customWidth="1"/>
    <col min="14599" max="14599" width="13.44140625" style="7" customWidth="1"/>
    <col min="14600" max="14600" width="14.5546875" style="7" customWidth="1"/>
    <col min="14601" max="14602" width="12" style="7" bestFit="1" customWidth="1"/>
    <col min="14603" max="14848" width="11.5546875" style="7"/>
    <col min="14849" max="14849" width="45" style="7" customWidth="1"/>
    <col min="14850" max="14850" width="18.109375" style="7" customWidth="1"/>
    <col min="14851" max="14854" width="14.5546875" style="7" customWidth="1"/>
    <col min="14855" max="14855" width="13.44140625" style="7" customWidth="1"/>
    <col min="14856" max="14856" width="14.5546875" style="7" customWidth="1"/>
    <col min="14857" max="14858" width="12" style="7" bestFit="1" customWidth="1"/>
    <col min="14859" max="15104" width="11.5546875" style="7"/>
    <col min="15105" max="15105" width="45" style="7" customWidth="1"/>
    <col min="15106" max="15106" width="18.109375" style="7" customWidth="1"/>
    <col min="15107" max="15110" width="14.5546875" style="7" customWidth="1"/>
    <col min="15111" max="15111" width="13.44140625" style="7" customWidth="1"/>
    <col min="15112" max="15112" width="14.5546875" style="7" customWidth="1"/>
    <col min="15113" max="15114" width="12" style="7" bestFit="1" customWidth="1"/>
    <col min="15115" max="15360" width="11.5546875" style="7"/>
    <col min="15361" max="15361" width="45" style="7" customWidth="1"/>
    <col min="15362" max="15362" width="18.109375" style="7" customWidth="1"/>
    <col min="15363" max="15366" width="14.5546875" style="7" customWidth="1"/>
    <col min="15367" max="15367" width="13.44140625" style="7" customWidth="1"/>
    <col min="15368" max="15368" width="14.5546875" style="7" customWidth="1"/>
    <col min="15369" max="15370" width="12" style="7" bestFit="1" customWidth="1"/>
    <col min="15371" max="15616" width="11.5546875" style="7"/>
    <col min="15617" max="15617" width="45" style="7" customWidth="1"/>
    <col min="15618" max="15618" width="18.109375" style="7" customWidth="1"/>
    <col min="15619" max="15622" width="14.5546875" style="7" customWidth="1"/>
    <col min="15623" max="15623" width="13.44140625" style="7" customWidth="1"/>
    <col min="15624" max="15624" width="14.5546875" style="7" customWidth="1"/>
    <col min="15625" max="15626" width="12" style="7" bestFit="1" customWidth="1"/>
    <col min="15627" max="15872" width="11.5546875" style="7"/>
    <col min="15873" max="15873" width="45" style="7" customWidth="1"/>
    <col min="15874" max="15874" width="18.109375" style="7" customWidth="1"/>
    <col min="15875" max="15878" width="14.5546875" style="7" customWidth="1"/>
    <col min="15879" max="15879" width="13.44140625" style="7" customWidth="1"/>
    <col min="15880" max="15880" width="14.5546875" style="7" customWidth="1"/>
    <col min="15881" max="15882" width="12" style="7" bestFit="1" customWidth="1"/>
    <col min="15883" max="16128" width="11.5546875" style="7"/>
    <col min="16129" max="16129" width="45" style="7" customWidth="1"/>
    <col min="16130" max="16130" width="18.109375" style="7" customWidth="1"/>
    <col min="16131" max="16134" width="14.5546875" style="7" customWidth="1"/>
    <col min="16135" max="16135" width="13.44140625" style="7" customWidth="1"/>
    <col min="16136" max="16136" width="14.5546875" style="7" customWidth="1"/>
    <col min="16137" max="16138" width="12" style="7" bestFit="1" customWidth="1"/>
    <col min="16139" max="16384" width="11.5546875" style="7"/>
  </cols>
  <sheetData>
    <row r="1" spans="1:13" s="376" customFormat="1" ht="18" customHeight="1">
      <c r="A1" s="1408" t="s">
        <v>1213</v>
      </c>
      <c r="B1" s="273"/>
      <c r="C1" s="273"/>
      <c r="D1" s="273"/>
      <c r="E1" s="273"/>
      <c r="F1" s="273"/>
      <c r="G1" s="273"/>
      <c r="H1" s="273"/>
    </row>
    <row r="2" spans="1:13" s="41" customFormat="1" ht="24" customHeight="1">
      <c r="A2" s="167" t="s">
        <v>1064</v>
      </c>
      <c r="B2" s="167"/>
      <c r="C2" s="167"/>
      <c r="D2" s="167"/>
      <c r="E2" s="167"/>
      <c r="F2" s="167"/>
      <c r="G2" s="167"/>
      <c r="H2" s="167"/>
    </row>
    <row r="3" spans="1:13" s="610" customFormat="1" ht="18" customHeight="1">
      <c r="A3" s="169">
        <v>45291</v>
      </c>
      <c r="B3" s="169"/>
      <c r="C3" s="169"/>
      <c r="D3" s="169"/>
      <c r="E3" s="169"/>
      <c r="F3" s="169"/>
      <c r="G3" s="169"/>
      <c r="H3" s="169"/>
    </row>
    <row r="4" spans="1:13" s="382" customFormat="1" ht="18" customHeight="1">
      <c r="A4" s="170" t="s">
        <v>122</v>
      </c>
      <c r="B4" s="170"/>
      <c r="C4" s="170"/>
      <c r="D4" s="170"/>
      <c r="E4" s="170"/>
      <c r="F4" s="170"/>
      <c r="G4" s="170"/>
      <c r="H4" s="170"/>
    </row>
    <row r="5" spans="1:13" ht="13.8" thickBot="1"/>
    <row r="6" spans="1:13" ht="28.5" customHeight="1">
      <c r="A6" s="175" t="s">
        <v>1</v>
      </c>
      <c r="B6" s="175" t="s">
        <v>1065</v>
      </c>
      <c r="C6" s="175"/>
      <c r="D6" s="47" t="s">
        <v>1066</v>
      </c>
      <c r="E6" s="47" t="s">
        <v>1067</v>
      </c>
      <c r="F6" s="47" t="s">
        <v>1068</v>
      </c>
      <c r="G6" s="47" t="s">
        <v>1069</v>
      </c>
      <c r="H6" s="46" t="s">
        <v>1070</v>
      </c>
      <c r="M6" s="36"/>
    </row>
    <row r="7" spans="1:13" ht="30" customHeight="1">
      <c r="A7" s="696"/>
      <c r="B7" s="670" t="s">
        <v>668</v>
      </c>
      <c r="C7" s="670" t="s">
        <v>669</v>
      </c>
      <c r="D7" s="49"/>
      <c r="E7" s="49"/>
      <c r="F7" s="49"/>
      <c r="G7" s="49" t="s">
        <v>1071</v>
      </c>
      <c r="H7" s="612"/>
    </row>
    <row r="8" spans="1:13" ht="7.5" customHeight="1">
      <c r="A8" s="18"/>
      <c r="B8" s="18"/>
      <c r="C8" s="18"/>
      <c r="D8" s="18"/>
      <c r="E8" s="18"/>
      <c r="F8" s="18"/>
      <c r="G8" s="18"/>
      <c r="H8" s="19"/>
    </row>
    <row r="9" spans="1:13" s="24" customFormat="1" ht="20.100000000000001" customHeight="1">
      <c r="A9" s="288" t="s">
        <v>29</v>
      </c>
      <c r="B9" s="1136">
        <v>35348418.420999996</v>
      </c>
      <c r="C9" s="1136">
        <v>34108098.004000001</v>
      </c>
      <c r="D9" s="1136">
        <v>0</v>
      </c>
      <c r="E9" s="1136">
        <v>1856071.6270000001</v>
      </c>
      <c r="F9" s="1136">
        <v>1196788.159</v>
      </c>
      <c r="G9" s="1136">
        <v>2331071.4909999999</v>
      </c>
      <c r="H9" s="1137">
        <v>74840447.701999992</v>
      </c>
      <c r="I9" s="1138"/>
      <c r="J9" s="1138"/>
    </row>
    <row r="10" spans="1:13" s="24" customFormat="1" ht="20.100000000000001" customHeight="1">
      <c r="A10" s="288" t="s">
        <v>30</v>
      </c>
      <c r="B10" s="1136">
        <v>849112.96799999999</v>
      </c>
      <c r="C10" s="1136">
        <v>905936.179</v>
      </c>
      <c r="D10" s="1136">
        <v>0</v>
      </c>
      <c r="E10" s="1136">
        <v>52442.536</v>
      </c>
      <c r="F10" s="1136">
        <v>29611.941999999999</v>
      </c>
      <c r="G10" s="1136">
        <v>47188.218000000001</v>
      </c>
      <c r="H10" s="1137">
        <v>1884291.8430000001</v>
      </c>
      <c r="I10" s="1138"/>
      <c r="J10" s="1138"/>
    </row>
    <row r="11" spans="1:13" s="24" customFormat="1" ht="20.100000000000001" customHeight="1">
      <c r="A11" s="288" t="s">
        <v>31</v>
      </c>
      <c r="B11" s="1136">
        <v>11789135.011</v>
      </c>
      <c r="C11" s="1136">
        <v>99519005.390000001</v>
      </c>
      <c r="D11" s="1136">
        <v>0</v>
      </c>
      <c r="E11" s="1136">
        <v>2235324.747</v>
      </c>
      <c r="F11" s="1136">
        <v>3074684.9190000002</v>
      </c>
      <c r="G11" s="1136">
        <v>1910497.19</v>
      </c>
      <c r="H11" s="1137">
        <v>118528647.25699998</v>
      </c>
      <c r="I11" s="1138"/>
      <c r="J11" s="1138"/>
    </row>
    <row r="12" spans="1:13" s="24" customFormat="1" ht="20.100000000000001" customHeight="1">
      <c r="A12" s="288" t="s">
        <v>32</v>
      </c>
      <c r="B12" s="1136">
        <v>3271962.176</v>
      </c>
      <c r="C12" s="1136">
        <v>4569923.1310000001</v>
      </c>
      <c r="D12" s="1136">
        <v>0</v>
      </c>
      <c r="E12" s="1136">
        <v>326678.30599999998</v>
      </c>
      <c r="F12" s="1136">
        <v>249178.36900000001</v>
      </c>
      <c r="G12" s="1136">
        <v>323119.223</v>
      </c>
      <c r="H12" s="1139">
        <v>8740861.2050000001</v>
      </c>
      <c r="I12" s="1138"/>
      <c r="J12" s="1138"/>
    </row>
    <row r="13" spans="1:13" s="24" customFormat="1" ht="20.100000000000001" customHeight="1">
      <c r="A13" s="288" t="s">
        <v>33</v>
      </c>
      <c r="B13" s="1136">
        <v>7716737.8119999999</v>
      </c>
      <c r="C13" s="1136">
        <v>5664867.0889999997</v>
      </c>
      <c r="D13" s="1136">
        <v>0</v>
      </c>
      <c r="E13" s="1136">
        <v>198410.81899999999</v>
      </c>
      <c r="F13" s="1136">
        <v>88124.072</v>
      </c>
      <c r="G13" s="1136">
        <v>406476.87599999999</v>
      </c>
      <c r="H13" s="1137">
        <v>14074616.668000001</v>
      </c>
      <c r="I13" s="1138"/>
      <c r="J13" s="1138"/>
    </row>
    <row r="14" spans="1:13" s="24" customFormat="1" ht="20.100000000000001" customHeight="1">
      <c r="A14" s="288" t="s">
        <v>114</v>
      </c>
      <c r="B14" s="1136">
        <v>13290584.566</v>
      </c>
      <c r="C14" s="1136">
        <v>35195176.817000002</v>
      </c>
      <c r="D14" s="1136">
        <v>0</v>
      </c>
      <c r="E14" s="1136">
        <v>1673690.7409999999</v>
      </c>
      <c r="F14" s="1136">
        <v>936052.52399999998</v>
      </c>
      <c r="G14" s="1136">
        <v>1437208.0819999999</v>
      </c>
      <c r="H14" s="1137">
        <v>52532712.729999997</v>
      </c>
      <c r="I14" s="1138"/>
      <c r="J14" s="1138"/>
    </row>
    <row r="15" spans="1:13" s="24" customFormat="1" ht="20.100000000000001" customHeight="1">
      <c r="A15" s="288" t="s">
        <v>35</v>
      </c>
      <c r="B15" s="1136">
        <v>1520027.372</v>
      </c>
      <c r="C15" s="1136">
        <v>446107.08399999997</v>
      </c>
      <c r="D15" s="1136">
        <v>0</v>
      </c>
      <c r="E15" s="1136">
        <v>0</v>
      </c>
      <c r="F15" s="1136">
        <v>0</v>
      </c>
      <c r="G15" s="1136">
        <v>0</v>
      </c>
      <c r="H15" s="1137">
        <v>1966134.456</v>
      </c>
      <c r="I15" s="1138"/>
      <c r="J15" s="1138"/>
    </row>
    <row r="16" spans="1:13" s="24" customFormat="1" ht="20.100000000000001" customHeight="1">
      <c r="A16" s="288" t="s">
        <v>36</v>
      </c>
      <c r="B16" s="1136">
        <v>7663034.2280000001</v>
      </c>
      <c r="C16" s="1136">
        <v>37006893.035999998</v>
      </c>
      <c r="D16" s="1136">
        <v>0</v>
      </c>
      <c r="E16" s="1136">
        <v>461994.41700000002</v>
      </c>
      <c r="F16" s="1136">
        <v>1182053.959</v>
      </c>
      <c r="G16" s="1136">
        <v>474384.76799999998</v>
      </c>
      <c r="H16" s="1139">
        <v>46788360.408</v>
      </c>
      <c r="I16" s="1138"/>
      <c r="J16" s="1138"/>
    </row>
    <row r="17" spans="1:10" s="24" customFormat="1" ht="20.100000000000001" customHeight="1">
      <c r="A17" s="288" t="s">
        <v>37</v>
      </c>
      <c r="B17" s="1136">
        <v>2069667.6270000001</v>
      </c>
      <c r="C17" s="1136">
        <v>10158023.32</v>
      </c>
      <c r="D17" s="1136">
        <v>0</v>
      </c>
      <c r="E17" s="1136">
        <v>101802.44100000001</v>
      </c>
      <c r="F17" s="1136">
        <v>743156.42500000005</v>
      </c>
      <c r="G17" s="1136">
        <v>92422.845000000001</v>
      </c>
      <c r="H17" s="1137">
        <v>13165072.658000002</v>
      </c>
      <c r="I17" s="1138"/>
      <c r="J17" s="1138"/>
    </row>
    <row r="18" spans="1:10" s="24" customFormat="1" ht="20.100000000000001" customHeight="1">
      <c r="A18" s="288" t="s">
        <v>38</v>
      </c>
      <c r="B18" s="1136">
        <v>924568.82900000003</v>
      </c>
      <c r="C18" s="1136">
        <v>2463877.0240000002</v>
      </c>
      <c r="D18" s="1136">
        <v>0</v>
      </c>
      <c r="E18" s="1136">
        <v>85783.183000000005</v>
      </c>
      <c r="F18" s="1136">
        <v>38125.648999999998</v>
      </c>
      <c r="G18" s="1136">
        <v>84825.297000000006</v>
      </c>
      <c r="H18" s="1137">
        <v>3597179.9820000003</v>
      </c>
      <c r="I18" s="1138"/>
      <c r="J18" s="1138"/>
    </row>
    <row r="19" spans="1:10" s="24" customFormat="1" ht="20.100000000000001" customHeight="1">
      <c r="A19" s="26" t="s">
        <v>39</v>
      </c>
      <c r="B19" s="1136">
        <v>2505553.736</v>
      </c>
      <c r="C19" s="1136">
        <v>930679.63600000006</v>
      </c>
      <c r="D19" s="1136">
        <v>0</v>
      </c>
      <c r="E19" s="1136">
        <v>73639.319000000003</v>
      </c>
      <c r="F19" s="1136">
        <v>261583.38</v>
      </c>
      <c r="G19" s="1136">
        <v>3879.2860000000001</v>
      </c>
      <c r="H19" s="1137">
        <v>3775335.3569999998</v>
      </c>
      <c r="I19" s="1138"/>
      <c r="J19" s="1138"/>
    </row>
    <row r="20" spans="1:10" s="24" customFormat="1" ht="20.100000000000001" customHeight="1">
      <c r="A20" s="26" t="s">
        <v>115</v>
      </c>
      <c r="B20" s="1136">
        <v>2811274.412</v>
      </c>
      <c r="C20" s="1136">
        <v>3408058.713</v>
      </c>
      <c r="D20" s="1136">
        <v>0</v>
      </c>
      <c r="E20" s="1136">
        <v>125162.482</v>
      </c>
      <c r="F20" s="1136">
        <v>36905.758999999998</v>
      </c>
      <c r="G20" s="1136">
        <v>58623.286</v>
      </c>
      <c r="H20" s="1137">
        <v>6440024.6519999998</v>
      </c>
      <c r="I20" s="1138"/>
      <c r="J20" s="1138"/>
    </row>
    <row r="21" spans="1:10" s="24" customFormat="1" ht="20.100000000000001" customHeight="1">
      <c r="A21" s="26" t="s">
        <v>150</v>
      </c>
      <c r="B21" s="1136">
        <v>773264.88699999999</v>
      </c>
      <c r="C21" s="1136">
        <v>729952.38800000004</v>
      </c>
      <c r="D21" s="1136">
        <v>0</v>
      </c>
      <c r="E21" s="1136">
        <v>35768.767999999996</v>
      </c>
      <c r="F21" s="1136">
        <v>92081.384000000005</v>
      </c>
      <c r="G21" s="1136">
        <v>1960.434</v>
      </c>
      <c r="H21" s="1139">
        <v>1633027.8609999998</v>
      </c>
      <c r="I21" s="1138"/>
      <c r="J21" s="1138"/>
    </row>
    <row r="22" spans="1:10" s="24" customFormat="1" ht="20.100000000000001" customHeight="1">
      <c r="A22" s="27" t="s">
        <v>1072</v>
      </c>
      <c r="B22" s="1136">
        <v>20866.794999999998</v>
      </c>
      <c r="C22" s="1136">
        <v>627391.56200000003</v>
      </c>
      <c r="D22" s="1136">
        <v>0</v>
      </c>
      <c r="E22" s="1136">
        <v>47598.377999999997</v>
      </c>
      <c r="F22" s="1136">
        <v>20352.812000000002</v>
      </c>
      <c r="G22" s="1136">
        <v>2196.3580000000002</v>
      </c>
      <c r="H22" s="1137">
        <v>718405.90500000014</v>
      </c>
      <c r="I22" s="1138"/>
      <c r="J22" s="1138"/>
    </row>
    <row r="23" spans="1:10" s="24" customFormat="1" ht="20.100000000000001" customHeight="1">
      <c r="A23" s="26" t="s">
        <v>43</v>
      </c>
      <c r="B23" s="1136">
        <v>562292.68700000003</v>
      </c>
      <c r="C23" s="1136">
        <v>480440.85600000003</v>
      </c>
      <c r="D23" s="1136">
        <v>0</v>
      </c>
      <c r="E23" s="1136">
        <v>2579.6350000000002</v>
      </c>
      <c r="F23" s="1136">
        <v>0</v>
      </c>
      <c r="G23" s="1136">
        <v>0</v>
      </c>
      <c r="H23" s="1137">
        <v>1045313.1780000001</v>
      </c>
      <c r="I23" s="1138"/>
      <c r="J23" s="1138"/>
    </row>
    <row r="24" spans="1:10" s="24" customFormat="1" ht="20.100000000000001" customHeight="1">
      <c r="A24" s="26" t="s">
        <v>44</v>
      </c>
      <c r="B24" s="1136">
        <v>168852</v>
      </c>
      <c r="C24" s="1136">
        <v>37090</v>
      </c>
      <c r="D24" s="1136">
        <v>0</v>
      </c>
      <c r="E24" s="1136">
        <v>0</v>
      </c>
      <c r="F24" s="1136">
        <v>0</v>
      </c>
      <c r="G24" s="1136">
        <v>0</v>
      </c>
      <c r="H24" s="1137">
        <v>205942</v>
      </c>
      <c r="I24" s="1138"/>
      <c r="J24" s="1138"/>
    </row>
    <row r="25" spans="1:10" s="24" customFormat="1" ht="20.100000000000001" customHeight="1">
      <c r="A25" s="26" t="s">
        <v>45</v>
      </c>
      <c r="B25" s="1136">
        <v>713891.45900000003</v>
      </c>
      <c r="C25" s="1136">
        <v>197513.89300000001</v>
      </c>
      <c r="D25" s="1136">
        <v>0</v>
      </c>
      <c r="E25" s="1136">
        <v>0</v>
      </c>
      <c r="F25" s="1136">
        <v>17057.319</v>
      </c>
      <c r="G25" s="1136">
        <v>0</v>
      </c>
      <c r="H25" s="1137">
        <v>928462.67100000009</v>
      </c>
      <c r="I25" s="1138"/>
      <c r="J25" s="1138"/>
    </row>
    <row r="26" spans="1:10" s="19" customFormat="1" ht="26.4" customHeight="1" thickBot="1">
      <c r="A26" s="363" t="s">
        <v>46</v>
      </c>
      <c r="B26" s="1140">
        <v>91999244.986000001</v>
      </c>
      <c r="C26" s="1140">
        <v>236449034.12200004</v>
      </c>
      <c r="D26" s="1140">
        <v>0</v>
      </c>
      <c r="E26" s="1140">
        <v>7276947.3990000002</v>
      </c>
      <c r="F26" s="1140">
        <v>7965756.6719999993</v>
      </c>
      <c r="G26" s="1140">
        <v>7173853.3540000012</v>
      </c>
      <c r="H26" s="1140">
        <v>350864836.53299993</v>
      </c>
      <c r="I26" s="1141"/>
      <c r="J26" s="1142"/>
    </row>
    <row r="27" spans="1:10" ht="8.25" customHeight="1">
      <c r="B27" s="417"/>
      <c r="C27" s="417"/>
      <c r="D27" s="417"/>
      <c r="E27" s="417"/>
      <c r="F27" s="417"/>
      <c r="G27" s="417"/>
      <c r="H27" s="417"/>
    </row>
    <row r="28" spans="1:10">
      <c r="A28" s="30" t="s">
        <v>1073</v>
      </c>
    </row>
    <row r="29" spans="1:10">
      <c r="A29" s="908" t="s">
        <v>1074</v>
      </c>
      <c r="B29" s="18"/>
      <c r="C29" s="18"/>
      <c r="D29" s="18"/>
      <c r="E29" s="18"/>
      <c r="F29" s="18"/>
      <c r="G29" s="18"/>
      <c r="H29" s="18"/>
      <c r="I29" s="18"/>
    </row>
    <row r="30" spans="1:10">
      <c r="A30" s="908" t="s">
        <v>1075</v>
      </c>
      <c r="B30" s="839"/>
      <c r="C30" s="839"/>
      <c r="D30" s="840"/>
      <c r="E30" s="839"/>
      <c r="F30" s="839"/>
      <c r="G30" s="839"/>
      <c r="H30" s="840"/>
      <c r="I30" s="839"/>
    </row>
    <row r="31" spans="1:10">
      <c r="A31" s="908" t="s">
        <v>1076</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10FE0CEE-5C5E-4CD1-94AE-09E66F9E1340}"/>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71A8-8A7A-4377-8454-B3A5DA082141}">
  <dimension ref="A1:AG44"/>
  <sheetViews>
    <sheetView showGridLines="0" zoomScaleNormal="100" workbookViewId="0"/>
  </sheetViews>
  <sheetFormatPr baseColWidth="10" defaultColWidth="13.88671875" defaultRowHeight="13.8"/>
  <cols>
    <col min="1" max="1" width="25.109375" style="267" customWidth="1"/>
    <col min="2" max="4" width="8.5546875" style="267" customWidth="1"/>
    <col min="5" max="5" width="0.5546875" style="267" customWidth="1"/>
    <col min="6" max="8" width="8.5546875" style="267" customWidth="1"/>
    <col min="9" max="9" width="0.5546875" style="267" customWidth="1"/>
    <col min="10" max="12" width="8.5546875" style="267" customWidth="1"/>
    <col min="13" max="13" width="0.5546875" style="267" customWidth="1"/>
    <col min="14" max="16" width="8.5546875" style="267" customWidth="1"/>
    <col min="17" max="17" width="0.5546875" style="267" customWidth="1"/>
    <col min="18" max="20" width="8.5546875" style="267" customWidth="1"/>
    <col min="21" max="21" width="0.5546875" style="267" customWidth="1"/>
    <col min="22" max="22" width="10.44140625" style="267" bestFit="1" customWidth="1"/>
    <col min="23" max="23" width="8.5546875" style="267" bestFit="1" customWidth="1"/>
    <col min="24" max="24" width="8.44140625" style="267" bestFit="1" customWidth="1"/>
    <col min="25" max="27" width="8.5546875" style="267" customWidth="1"/>
    <col min="28" max="28" width="0.5546875" style="267" customWidth="1"/>
    <col min="29" max="31" width="8.5546875" style="267" customWidth="1"/>
    <col min="32" max="32" width="0.5546875" style="267" customWidth="1"/>
    <col min="33" max="33" width="10.88671875" style="267" customWidth="1"/>
    <col min="34" max="256" width="13.88671875" style="267"/>
    <col min="257" max="257" width="25.109375" style="267" customWidth="1"/>
    <col min="258" max="260" width="8.5546875" style="267" customWidth="1"/>
    <col min="261" max="261" width="0.5546875" style="267" customWidth="1"/>
    <col min="262" max="264" width="8.5546875" style="267" customWidth="1"/>
    <col min="265" max="265" width="0.5546875" style="267" customWidth="1"/>
    <col min="266" max="268" width="8.5546875" style="267" customWidth="1"/>
    <col min="269" max="269" width="0.5546875" style="267" customWidth="1"/>
    <col min="270" max="272" width="8.5546875" style="267" customWidth="1"/>
    <col min="273" max="273" width="0.5546875" style="267" customWidth="1"/>
    <col min="274" max="276" width="8.5546875" style="267" customWidth="1"/>
    <col min="277" max="277" width="0.5546875" style="267" customWidth="1"/>
    <col min="278" max="278" width="10.44140625" style="267" bestFit="1" customWidth="1"/>
    <col min="279" max="279" width="8.5546875" style="267" bestFit="1" customWidth="1"/>
    <col min="280" max="280" width="8.44140625" style="267" bestFit="1" customWidth="1"/>
    <col min="281" max="283" width="8.5546875" style="267" customWidth="1"/>
    <col min="284" max="284" width="0.5546875" style="267" customWidth="1"/>
    <col min="285" max="287" width="8.5546875" style="267" customWidth="1"/>
    <col min="288" max="288" width="0.5546875" style="267" customWidth="1"/>
    <col min="289" max="289" width="10.88671875" style="267" customWidth="1"/>
    <col min="290" max="512" width="13.88671875" style="267"/>
    <col min="513" max="513" width="25.109375" style="267" customWidth="1"/>
    <col min="514" max="516" width="8.5546875" style="267" customWidth="1"/>
    <col min="517" max="517" width="0.5546875" style="267" customWidth="1"/>
    <col min="518" max="520" width="8.5546875" style="267" customWidth="1"/>
    <col min="521" max="521" width="0.5546875" style="267" customWidth="1"/>
    <col min="522" max="524" width="8.5546875" style="267" customWidth="1"/>
    <col min="525" max="525" width="0.5546875" style="267" customWidth="1"/>
    <col min="526" max="528" width="8.5546875" style="267" customWidth="1"/>
    <col min="529" max="529" width="0.5546875" style="267" customWidth="1"/>
    <col min="530" max="532" width="8.5546875" style="267" customWidth="1"/>
    <col min="533" max="533" width="0.5546875" style="267" customWidth="1"/>
    <col min="534" max="534" width="10.44140625" style="267" bestFit="1" customWidth="1"/>
    <col min="535" max="535" width="8.5546875" style="267" bestFit="1" customWidth="1"/>
    <col min="536" max="536" width="8.44140625" style="267" bestFit="1" customWidth="1"/>
    <col min="537" max="539" width="8.5546875" style="267" customWidth="1"/>
    <col min="540" max="540" width="0.5546875" style="267" customWidth="1"/>
    <col min="541" max="543" width="8.5546875" style="267" customWidth="1"/>
    <col min="544" max="544" width="0.5546875" style="267" customWidth="1"/>
    <col min="545" max="545" width="10.88671875" style="267" customWidth="1"/>
    <col min="546" max="768" width="13.88671875" style="267"/>
    <col min="769" max="769" width="25.109375" style="267" customWidth="1"/>
    <col min="770" max="772" width="8.5546875" style="267" customWidth="1"/>
    <col min="773" max="773" width="0.5546875" style="267" customWidth="1"/>
    <col min="774" max="776" width="8.5546875" style="267" customWidth="1"/>
    <col min="777" max="777" width="0.5546875" style="267" customWidth="1"/>
    <col min="778" max="780" width="8.5546875" style="267" customWidth="1"/>
    <col min="781" max="781" width="0.5546875" style="267" customWidth="1"/>
    <col min="782" max="784" width="8.5546875" style="267" customWidth="1"/>
    <col min="785" max="785" width="0.5546875" style="267" customWidth="1"/>
    <col min="786" max="788" width="8.5546875" style="267" customWidth="1"/>
    <col min="789" max="789" width="0.5546875" style="267" customWidth="1"/>
    <col min="790" max="790" width="10.44140625" style="267" bestFit="1" customWidth="1"/>
    <col min="791" max="791" width="8.5546875" style="267" bestFit="1" customWidth="1"/>
    <col min="792" max="792" width="8.44140625" style="267" bestFit="1" customWidth="1"/>
    <col min="793" max="795" width="8.5546875" style="267" customWidth="1"/>
    <col min="796" max="796" width="0.5546875" style="267" customWidth="1"/>
    <col min="797" max="799" width="8.5546875" style="267" customWidth="1"/>
    <col min="800" max="800" width="0.5546875" style="267" customWidth="1"/>
    <col min="801" max="801" width="10.88671875" style="267" customWidth="1"/>
    <col min="802" max="1024" width="13.88671875" style="267"/>
    <col min="1025" max="1025" width="25.109375" style="267" customWidth="1"/>
    <col min="1026" max="1028" width="8.5546875" style="267" customWidth="1"/>
    <col min="1029" max="1029" width="0.5546875" style="267" customWidth="1"/>
    <col min="1030" max="1032" width="8.5546875" style="267" customWidth="1"/>
    <col min="1033" max="1033" width="0.5546875" style="267" customWidth="1"/>
    <col min="1034" max="1036" width="8.5546875" style="267" customWidth="1"/>
    <col min="1037" max="1037" width="0.5546875" style="267" customWidth="1"/>
    <col min="1038" max="1040" width="8.5546875" style="267" customWidth="1"/>
    <col min="1041" max="1041" width="0.5546875" style="267" customWidth="1"/>
    <col min="1042" max="1044" width="8.5546875" style="267" customWidth="1"/>
    <col min="1045" max="1045" width="0.5546875" style="267" customWidth="1"/>
    <col min="1046" max="1046" width="10.44140625" style="267" bestFit="1" customWidth="1"/>
    <col min="1047" max="1047" width="8.5546875" style="267" bestFit="1" customWidth="1"/>
    <col min="1048" max="1048" width="8.44140625" style="267" bestFit="1" customWidth="1"/>
    <col min="1049" max="1051" width="8.5546875" style="267" customWidth="1"/>
    <col min="1052" max="1052" width="0.5546875" style="267" customWidth="1"/>
    <col min="1053" max="1055" width="8.5546875" style="267" customWidth="1"/>
    <col min="1056" max="1056" width="0.5546875" style="267" customWidth="1"/>
    <col min="1057" max="1057" width="10.88671875" style="267" customWidth="1"/>
    <col min="1058" max="1280" width="13.88671875" style="267"/>
    <col min="1281" max="1281" width="25.109375" style="267" customWidth="1"/>
    <col min="1282" max="1284" width="8.5546875" style="267" customWidth="1"/>
    <col min="1285" max="1285" width="0.5546875" style="267" customWidth="1"/>
    <col min="1286" max="1288" width="8.5546875" style="267" customWidth="1"/>
    <col min="1289" max="1289" width="0.5546875" style="267" customWidth="1"/>
    <col min="1290" max="1292" width="8.5546875" style="267" customWidth="1"/>
    <col min="1293" max="1293" width="0.5546875" style="267" customWidth="1"/>
    <col min="1294" max="1296" width="8.5546875" style="267" customWidth="1"/>
    <col min="1297" max="1297" width="0.5546875" style="267" customWidth="1"/>
    <col min="1298" max="1300" width="8.5546875" style="267" customWidth="1"/>
    <col min="1301" max="1301" width="0.5546875" style="267" customWidth="1"/>
    <col min="1302" max="1302" width="10.44140625" style="267" bestFit="1" customWidth="1"/>
    <col min="1303" max="1303" width="8.5546875" style="267" bestFit="1" customWidth="1"/>
    <col min="1304" max="1304" width="8.44140625" style="267" bestFit="1" customWidth="1"/>
    <col min="1305" max="1307" width="8.5546875" style="267" customWidth="1"/>
    <col min="1308" max="1308" width="0.5546875" style="267" customWidth="1"/>
    <col min="1309" max="1311" width="8.5546875" style="267" customWidth="1"/>
    <col min="1312" max="1312" width="0.5546875" style="267" customWidth="1"/>
    <col min="1313" max="1313" width="10.88671875" style="267" customWidth="1"/>
    <col min="1314" max="1536" width="13.88671875" style="267"/>
    <col min="1537" max="1537" width="25.109375" style="267" customWidth="1"/>
    <col min="1538" max="1540" width="8.5546875" style="267" customWidth="1"/>
    <col min="1541" max="1541" width="0.5546875" style="267" customWidth="1"/>
    <col min="1542" max="1544" width="8.5546875" style="267" customWidth="1"/>
    <col min="1545" max="1545" width="0.5546875" style="267" customWidth="1"/>
    <col min="1546" max="1548" width="8.5546875" style="267" customWidth="1"/>
    <col min="1549" max="1549" width="0.5546875" style="267" customWidth="1"/>
    <col min="1550" max="1552" width="8.5546875" style="267" customWidth="1"/>
    <col min="1553" max="1553" width="0.5546875" style="267" customWidth="1"/>
    <col min="1554" max="1556" width="8.5546875" style="267" customWidth="1"/>
    <col min="1557" max="1557" width="0.5546875" style="267" customWidth="1"/>
    <col min="1558" max="1558" width="10.44140625" style="267" bestFit="1" customWidth="1"/>
    <col min="1559" max="1559" width="8.5546875" style="267" bestFit="1" customWidth="1"/>
    <col min="1560" max="1560" width="8.44140625" style="267" bestFit="1" customWidth="1"/>
    <col min="1561" max="1563" width="8.5546875" style="267" customWidth="1"/>
    <col min="1564" max="1564" width="0.5546875" style="267" customWidth="1"/>
    <col min="1565" max="1567" width="8.5546875" style="267" customWidth="1"/>
    <col min="1568" max="1568" width="0.5546875" style="267" customWidth="1"/>
    <col min="1569" max="1569" width="10.88671875" style="267" customWidth="1"/>
    <col min="1570" max="1792" width="13.88671875" style="267"/>
    <col min="1793" max="1793" width="25.109375" style="267" customWidth="1"/>
    <col min="1794" max="1796" width="8.5546875" style="267" customWidth="1"/>
    <col min="1797" max="1797" width="0.5546875" style="267" customWidth="1"/>
    <col min="1798" max="1800" width="8.5546875" style="267" customWidth="1"/>
    <col min="1801" max="1801" width="0.5546875" style="267" customWidth="1"/>
    <col min="1802" max="1804" width="8.5546875" style="267" customWidth="1"/>
    <col min="1805" max="1805" width="0.5546875" style="267" customWidth="1"/>
    <col min="1806" max="1808" width="8.5546875" style="267" customWidth="1"/>
    <col min="1809" max="1809" width="0.5546875" style="267" customWidth="1"/>
    <col min="1810" max="1812" width="8.5546875" style="267" customWidth="1"/>
    <col min="1813" max="1813" width="0.5546875" style="267" customWidth="1"/>
    <col min="1814" max="1814" width="10.44140625" style="267" bestFit="1" customWidth="1"/>
    <col min="1815" max="1815" width="8.5546875" style="267" bestFit="1" customWidth="1"/>
    <col min="1816" max="1816" width="8.44140625" style="267" bestFit="1" customWidth="1"/>
    <col min="1817" max="1819" width="8.5546875" style="267" customWidth="1"/>
    <col min="1820" max="1820" width="0.5546875" style="267" customWidth="1"/>
    <col min="1821" max="1823" width="8.5546875" style="267" customWidth="1"/>
    <col min="1824" max="1824" width="0.5546875" style="267" customWidth="1"/>
    <col min="1825" max="1825" width="10.88671875" style="267" customWidth="1"/>
    <col min="1826" max="2048" width="13.88671875" style="267"/>
    <col min="2049" max="2049" width="25.109375" style="267" customWidth="1"/>
    <col min="2050" max="2052" width="8.5546875" style="267" customWidth="1"/>
    <col min="2053" max="2053" width="0.5546875" style="267" customWidth="1"/>
    <col min="2054" max="2056" width="8.5546875" style="267" customWidth="1"/>
    <col min="2057" max="2057" width="0.5546875" style="267" customWidth="1"/>
    <col min="2058" max="2060" width="8.5546875" style="267" customWidth="1"/>
    <col min="2061" max="2061" width="0.5546875" style="267" customWidth="1"/>
    <col min="2062" max="2064" width="8.5546875" style="267" customWidth="1"/>
    <col min="2065" max="2065" width="0.5546875" style="267" customWidth="1"/>
    <col min="2066" max="2068" width="8.5546875" style="267" customWidth="1"/>
    <col min="2069" max="2069" width="0.5546875" style="267" customWidth="1"/>
    <col min="2070" max="2070" width="10.44140625" style="267" bestFit="1" customWidth="1"/>
    <col min="2071" max="2071" width="8.5546875" style="267" bestFit="1" customWidth="1"/>
    <col min="2072" max="2072" width="8.44140625" style="267" bestFit="1" customWidth="1"/>
    <col min="2073" max="2075" width="8.5546875" style="267" customWidth="1"/>
    <col min="2076" max="2076" width="0.5546875" style="267" customWidth="1"/>
    <col min="2077" max="2079" width="8.5546875" style="267" customWidth="1"/>
    <col min="2080" max="2080" width="0.5546875" style="267" customWidth="1"/>
    <col min="2081" max="2081" width="10.88671875" style="267" customWidth="1"/>
    <col min="2082" max="2304" width="13.88671875" style="267"/>
    <col min="2305" max="2305" width="25.109375" style="267" customWidth="1"/>
    <col min="2306" max="2308" width="8.5546875" style="267" customWidth="1"/>
    <col min="2309" max="2309" width="0.5546875" style="267" customWidth="1"/>
    <col min="2310" max="2312" width="8.5546875" style="267" customWidth="1"/>
    <col min="2313" max="2313" width="0.5546875" style="267" customWidth="1"/>
    <col min="2314" max="2316" width="8.5546875" style="267" customWidth="1"/>
    <col min="2317" max="2317" width="0.5546875" style="267" customWidth="1"/>
    <col min="2318" max="2320" width="8.5546875" style="267" customWidth="1"/>
    <col min="2321" max="2321" width="0.5546875" style="267" customWidth="1"/>
    <col min="2322" max="2324" width="8.5546875" style="267" customWidth="1"/>
    <col min="2325" max="2325" width="0.5546875" style="267" customWidth="1"/>
    <col min="2326" max="2326" width="10.44140625" style="267" bestFit="1" customWidth="1"/>
    <col min="2327" max="2327" width="8.5546875" style="267" bestFit="1" customWidth="1"/>
    <col min="2328" max="2328" width="8.44140625" style="267" bestFit="1" customWidth="1"/>
    <col min="2329" max="2331" width="8.5546875" style="267" customWidth="1"/>
    <col min="2332" max="2332" width="0.5546875" style="267" customWidth="1"/>
    <col min="2333" max="2335" width="8.5546875" style="267" customWidth="1"/>
    <col min="2336" max="2336" width="0.5546875" style="267" customWidth="1"/>
    <col min="2337" max="2337" width="10.88671875" style="267" customWidth="1"/>
    <col min="2338" max="2560" width="13.88671875" style="267"/>
    <col min="2561" max="2561" width="25.109375" style="267" customWidth="1"/>
    <col min="2562" max="2564" width="8.5546875" style="267" customWidth="1"/>
    <col min="2565" max="2565" width="0.5546875" style="267" customWidth="1"/>
    <col min="2566" max="2568" width="8.5546875" style="267" customWidth="1"/>
    <col min="2569" max="2569" width="0.5546875" style="267" customWidth="1"/>
    <col min="2570" max="2572" width="8.5546875" style="267" customWidth="1"/>
    <col min="2573" max="2573" width="0.5546875" style="267" customWidth="1"/>
    <col min="2574" max="2576" width="8.5546875" style="267" customWidth="1"/>
    <col min="2577" max="2577" width="0.5546875" style="267" customWidth="1"/>
    <col min="2578" max="2580" width="8.5546875" style="267" customWidth="1"/>
    <col min="2581" max="2581" width="0.5546875" style="267" customWidth="1"/>
    <col min="2582" max="2582" width="10.44140625" style="267" bestFit="1" customWidth="1"/>
    <col min="2583" max="2583" width="8.5546875" style="267" bestFit="1" customWidth="1"/>
    <col min="2584" max="2584" width="8.44140625" style="267" bestFit="1" customWidth="1"/>
    <col min="2585" max="2587" width="8.5546875" style="267" customWidth="1"/>
    <col min="2588" max="2588" width="0.5546875" style="267" customWidth="1"/>
    <col min="2589" max="2591" width="8.5546875" style="267" customWidth="1"/>
    <col min="2592" max="2592" width="0.5546875" style="267" customWidth="1"/>
    <col min="2593" max="2593" width="10.88671875" style="267" customWidth="1"/>
    <col min="2594" max="2816" width="13.88671875" style="267"/>
    <col min="2817" max="2817" width="25.109375" style="267" customWidth="1"/>
    <col min="2818" max="2820" width="8.5546875" style="267" customWidth="1"/>
    <col min="2821" max="2821" width="0.5546875" style="267" customWidth="1"/>
    <col min="2822" max="2824" width="8.5546875" style="267" customWidth="1"/>
    <col min="2825" max="2825" width="0.5546875" style="267" customWidth="1"/>
    <col min="2826" max="2828" width="8.5546875" style="267" customWidth="1"/>
    <col min="2829" max="2829" width="0.5546875" style="267" customWidth="1"/>
    <col min="2830" max="2832" width="8.5546875" style="267" customWidth="1"/>
    <col min="2833" max="2833" width="0.5546875" style="267" customWidth="1"/>
    <col min="2834" max="2836" width="8.5546875" style="267" customWidth="1"/>
    <col min="2837" max="2837" width="0.5546875" style="267" customWidth="1"/>
    <col min="2838" max="2838" width="10.44140625" style="267" bestFit="1" customWidth="1"/>
    <col min="2839" max="2839" width="8.5546875" style="267" bestFit="1" customWidth="1"/>
    <col min="2840" max="2840" width="8.44140625" style="267" bestFit="1" customWidth="1"/>
    <col min="2841" max="2843" width="8.5546875" style="267" customWidth="1"/>
    <col min="2844" max="2844" width="0.5546875" style="267" customWidth="1"/>
    <col min="2845" max="2847" width="8.5546875" style="267" customWidth="1"/>
    <col min="2848" max="2848" width="0.5546875" style="267" customWidth="1"/>
    <col min="2849" max="2849" width="10.88671875" style="267" customWidth="1"/>
    <col min="2850" max="3072" width="13.88671875" style="267"/>
    <col min="3073" max="3073" width="25.109375" style="267" customWidth="1"/>
    <col min="3074" max="3076" width="8.5546875" style="267" customWidth="1"/>
    <col min="3077" max="3077" width="0.5546875" style="267" customWidth="1"/>
    <col min="3078" max="3080" width="8.5546875" style="267" customWidth="1"/>
    <col min="3081" max="3081" width="0.5546875" style="267" customWidth="1"/>
    <col min="3082" max="3084" width="8.5546875" style="267" customWidth="1"/>
    <col min="3085" max="3085" width="0.5546875" style="267" customWidth="1"/>
    <col min="3086" max="3088" width="8.5546875" style="267" customWidth="1"/>
    <col min="3089" max="3089" width="0.5546875" style="267" customWidth="1"/>
    <col min="3090" max="3092" width="8.5546875" style="267" customWidth="1"/>
    <col min="3093" max="3093" width="0.5546875" style="267" customWidth="1"/>
    <col min="3094" max="3094" width="10.44140625" style="267" bestFit="1" customWidth="1"/>
    <col min="3095" max="3095" width="8.5546875" style="267" bestFit="1" customWidth="1"/>
    <col min="3096" max="3096" width="8.44140625" style="267" bestFit="1" customWidth="1"/>
    <col min="3097" max="3099" width="8.5546875" style="267" customWidth="1"/>
    <col min="3100" max="3100" width="0.5546875" style="267" customWidth="1"/>
    <col min="3101" max="3103" width="8.5546875" style="267" customWidth="1"/>
    <col min="3104" max="3104" width="0.5546875" style="267" customWidth="1"/>
    <col min="3105" max="3105" width="10.88671875" style="267" customWidth="1"/>
    <col min="3106" max="3328" width="13.88671875" style="267"/>
    <col min="3329" max="3329" width="25.109375" style="267" customWidth="1"/>
    <col min="3330" max="3332" width="8.5546875" style="267" customWidth="1"/>
    <col min="3333" max="3333" width="0.5546875" style="267" customWidth="1"/>
    <col min="3334" max="3336" width="8.5546875" style="267" customWidth="1"/>
    <col min="3337" max="3337" width="0.5546875" style="267" customWidth="1"/>
    <col min="3338" max="3340" width="8.5546875" style="267" customWidth="1"/>
    <col min="3341" max="3341" width="0.5546875" style="267" customWidth="1"/>
    <col min="3342" max="3344" width="8.5546875" style="267" customWidth="1"/>
    <col min="3345" max="3345" width="0.5546875" style="267" customWidth="1"/>
    <col min="3346" max="3348" width="8.5546875" style="267" customWidth="1"/>
    <col min="3349" max="3349" width="0.5546875" style="267" customWidth="1"/>
    <col min="3350" max="3350" width="10.44140625" style="267" bestFit="1" customWidth="1"/>
    <col min="3351" max="3351" width="8.5546875" style="267" bestFit="1" customWidth="1"/>
    <col min="3352" max="3352" width="8.44140625" style="267" bestFit="1" customWidth="1"/>
    <col min="3353" max="3355" width="8.5546875" style="267" customWidth="1"/>
    <col min="3356" max="3356" width="0.5546875" style="267" customWidth="1"/>
    <col min="3357" max="3359" width="8.5546875" style="267" customWidth="1"/>
    <col min="3360" max="3360" width="0.5546875" style="267" customWidth="1"/>
    <col min="3361" max="3361" width="10.88671875" style="267" customWidth="1"/>
    <col min="3362" max="3584" width="13.88671875" style="267"/>
    <col min="3585" max="3585" width="25.109375" style="267" customWidth="1"/>
    <col min="3586" max="3588" width="8.5546875" style="267" customWidth="1"/>
    <col min="3589" max="3589" width="0.5546875" style="267" customWidth="1"/>
    <col min="3590" max="3592" width="8.5546875" style="267" customWidth="1"/>
    <col min="3593" max="3593" width="0.5546875" style="267" customWidth="1"/>
    <col min="3594" max="3596" width="8.5546875" style="267" customWidth="1"/>
    <col min="3597" max="3597" width="0.5546875" style="267" customWidth="1"/>
    <col min="3598" max="3600" width="8.5546875" style="267" customWidth="1"/>
    <col min="3601" max="3601" width="0.5546875" style="267" customWidth="1"/>
    <col min="3602" max="3604" width="8.5546875" style="267" customWidth="1"/>
    <col min="3605" max="3605" width="0.5546875" style="267" customWidth="1"/>
    <col min="3606" max="3606" width="10.44140625" style="267" bestFit="1" customWidth="1"/>
    <col min="3607" max="3607" width="8.5546875" style="267" bestFit="1" customWidth="1"/>
    <col min="3608" max="3608" width="8.44140625" style="267" bestFit="1" customWidth="1"/>
    <col min="3609" max="3611" width="8.5546875" style="267" customWidth="1"/>
    <col min="3612" max="3612" width="0.5546875" style="267" customWidth="1"/>
    <col min="3613" max="3615" width="8.5546875" style="267" customWidth="1"/>
    <col min="3616" max="3616" width="0.5546875" style="267" customWidth="1"/>
    <col min="3617" max="3617" width="10.88671875" style="267" customWidth="1"/>
    <col min="3618" max="3840" width="13.88671875" style="267"/>
    <col min="3841" max="3841" width="25.109375" style="267" customWidth="1"/>
    <col min="3842" max="3844" width="8.5546875" style="267" customWidth="1"/>
    <col min="3845" max="3845" width="0.5546875" style="267" customWidth="1"/>
    <col min="3846" max="3848" width="8.5546875" style="267" customWidth="1"/>
    <col min="3849" max="3849" width="0.5546875" style="267" customWidth="1"/>
    <col min="3850" max="3852" width="8.5546875" style="267" customWidth="1"/>
    <col min="3853" max="3853" width="0.5546875" style="267" customWidth="1"/>
    <col min="3854" max="3856" width="8.5546875" style="267" customWidth="1"/>
    <col min="3857" max="3857" width="0.5546875" style="267" customWidth="1"/>
    <col min="3858" max="3860" width="8.5546875" style="267" customWidth="1"/>
    <col min="3861" max="3861" width="0.5546875" style="267" customWidth="1"/>
    <col min="3862" max="3862" width="10.44140625" style="267" bestFit="1" customWidth="1"/>
    <col min="3863" max="3863" width="8.5546875" style="267" bestFit="1" customWidth="1"/>
    <col min="3864" max="3864" width="8.44140625" style="267" bestFit="1" customWidth="1"/>
    <col min="3865" max="3867" width="8.5546875" style="267" customWidth="1"/>
    <col min="3868" max="3868" width="0.5546875" style="267" customWidth="1"/>
    <col min="3869" max="3871" width="8.5546875" style="267" customWidth="1"/>
    <col min="3872" max="3872" width="0.5546875" style="267" customWidth="1"/>
    <col min="3873" max="3873" width="10.88671875" style="267" customWidth="1"/>
    <col min="3874" max="4096" width="13.88671875" style="267"/>
    <col min="4097" max="4097" width="25.109375" style="267" customWidth="1"/>
    <col min="4098" max="4100" width="8.5546875" style="267" customWidth="1"/>
    <col min="4101" max="4101" width="0.5546875" style="267" customWidth="1"/>
    <col min="4102" max="4104" width="8.5546875" style="267" customWidth="1"/>
    <col min="4105" max="4105" width="0.5546875" style="267" customWidth="1"/>
    <col min="4106" max="4108" width="8.5546875" style="267" customWidth="1"/>
    <col min="4109" max="4109" width="0.5546875" style="267" customWidth="1"/>
    <col min="4110" max="4112" width="8.5546875" style="267" customWidth="1"/>
    <col min="4113" max="4113" width="0.5546875" style="267" customWidth="1"/>
    <col min="4114" max="4116" width="8.5546875" style="267" customWidth="1"/>
    <col min="4117" max="4117" width="0.5546875" style="267" customWidth="1"/>
    <col min="4118" max="4118" width="10.44140625" style="267" bestFit="1" customWidth="1"/>
    <col min="4119" max="4119" width="8.5546875" style="267" bestFit="1" customWidth="1"/>
    <col min="4120" max="4120" width="8.44140625" style="267" bestFit="1" customWidth="1"/>
    <col min="4121" max="4123" width="8.5546875" style="267" customWidth="1"/>
    <col min="4124" max="4124" width="0.5546875" style="267" customWidth="1"/>
    <col min="4125" max="4127" width="8.5546875" style="267" customWidth="1"/>
    <col min="4128" max="4128" width="0.5546875" style="267" customWidth="1"/>
    <col min="4129" max="4129" width="10.88671875" style="267" customWidth="1"/>
    <col min="4130" max="4352" width="13.88671875" style="267"/>
    <col min="4353" max="4353" width="25.109375" style="267" customWidth="1"/>
    <col min="4354" max="4356" width="8.5546875" style="267" customWidth="1"/>
    <col min="4357" max="4357" width="0.5546875" style="267" customWidth="1"/>
    <col min="4358" max="4360" width="8.5546875" style="267" customWidth="1"/>
    <col min="4361" max="4361" width="0.5546875" style="267" customWidth="1"/>
    <col min="4362" max="4364" width="8.5546875" style="267" customWidth="1"/>
    <col min="4365" max="4365" width="0.5546875" style="267" customWidth="1"/>
    <col min="4366" max="4368" width="8.5546875" style="267" customWidth="1"/>
    <col min="4369" max="4369" width="0.5546875" style="267" customWidth="1"/>
    <col min="4370" max="4372" width="8.5546875" style="267" customWidth="1"/>
    <col min="4373" max="4373" width="0.5546875" style="267" customWidth="1"/>
    <col min="4374" max="4374" width="10.44140625" style="267" bestFit="1" customWidth="1"/>
    <col min="4375" max="4375" width="8.5546875" style="267" bestFit="1" customWidth="1"/>
    <col min="4376" max="4376" width="8.44140625" style="267" bestFit="1" customWidth="1"/>
    <col min="4377" max="4379" width="8.5546875" style="267" customWidth="1"/>
    <col min="4380" max="4380" width="0.5546875" style="267" customWidth="1"/>
    <col min="4381" max="4383" width="8.5546875" style="267" customWidth="1"/>
    <col min="4384" max="4384" width="0.5546875" style="267" customWidth="1"/>
    <col min="4385" max="4385" width="10.88671875" style="267" customWidth="1"/>
    <col min="4386" max="4608" width="13.88671875" style="267"/>
    <col min="4609" max="4609" width="25.109375" style="267" customWidth="1"/>
    <col min="4610" max="4612" width="8.5546875" style="267" customWidth="1"/>
    <col min="4613" max="4613" width="0.5546875" style="267" customWidth="1"/>
    <col min="4614" max="4616" width="8.5546875" style="267" customWidth="1"/>
    <col min="4617" max="4617" width="0.5546875" style="267" customWidth="1"/>
    <col min="4618" max="4620" width="8.5546875" style="267" customWidth="1"/>
    <col min="4621" max="4621" width="0.5546875" style="267" customWidth="1"/>
    <col min="4622" max="4624" width="8.5546875" style="267" customWidth="1"/>
    <col min="4625" max="4625" width="0.5546875" style="267" customWidth="1"/>
    <col min="4626" max="4628" width="8.5546875" style="267" customWidth="1"/>
    <col min="4629" max="4629" width="0.5546875" style="267" customWidth="1"/>
    <col min="4630" max="4630" width="10.44140625" style="267" bestFit="1" customWidth="1"/>
    <col min="4631" max="4631" width="8.5546875" style="267" bestFit="1" customWidth="1"/>
    <col min="4632" max="4632" width="8.44140625" style="267" bestFit="1" customWidth="1"/>
    <col min="4633" max="4635" width="8.5546875" style="267" customWidth="1"/>
    <col min="4636" max="4636" width="0.5546875" style="267" customWidth="1"/>
    <col min="4637" max="4639" width="8.5546875" style="267" customWidth="1"/>
    <col min="4640" max="4640" width="0.5546875" style="267" customWidth="1"/>
    <col min="4641" max="4641" width="10.88671875" style="267" customWidth="1"/>
    <col min="4642" max="4864" width="13.88671875" style="267"/>
    <col min="4865" max="4865" width="25.109375" style="267" customWidth="1"/>
    <col min="4866" max="4868" width="8.5546875" style="267" customWidth="1"/>
    <col min="4869" max="4869" width="0.5546875" style="267" customWidth="1"/>
    <col min="4870" max="4872" width="8.5546875" style="267" customWidth="1"/>
    <col min="4873" max="4873" width="0.5546875" style="267" customWidth="1"/>
    <col min="4874" max="4876" width="8.5546875" style="267" customWidth="1"/>
    <col min="4877" max="4877" width="0.5546875" style="267" customWidth="1"/>
    <col min="4878" max="4880" width="8.5546875" style="267" customWidth="1"/>
    <col min="4881" max="4881" width="0.5546875" style="267" customWidth="1"/>
    <col min="4882" max="4884" width="8.5546875" style="267" customWidth="1"/>
    <col min="4885" max="4885" width="0.5546875" style="267" customWidth="1"/>
    <col min="4886" max="4886" width="10.44140625" style="267" bestFit="1" customWidth="1"/>
    <col min="4887" max="4887" width="8.5546875" style="267" bestFit="1" customWidth="1"/>
    <col min="4888" max="4888" width="8.44140625" style="267" bestFit="1" customWidth="1"/>
    <col min="4889" max="4891" width="8.5546875" style="267" customWidth="1"/>
    <col min="4892" max="4892" width="0.5546875" style="267" customWidth="1"/>
    <col min="4893" max="4895" width="8.5546875" style="267" customWidth="1"/>
    <col min="4896" max="4896" width="0.5546875" style="267" customWidth="1"/>
    <col min="4897" max="4897" width="10.88671875" style="267" customWidth="1"/>
    <col min="4898" max="5120" width="13.88671875" style="267"/>
    <col min="5121" max="5121" width="25.109375" style="267" customWidth="1"/>
    <col min="5122" max="5124" width="8.5546875" style="267" customWidth="1"/>
    <col min="5125" max="5125" width="0.5546875" style="267" customWidth="1"/>
    <col min="5126" max="5128" width="8.5546875" style="267" customWidth="1"/>
    <col min="5129" max="5129" width="0.5546875" style="267" customWidth="1"/>
    <col min="5130" max="5132" width="8.5546875" style="267" customWidth="1"/>
    <col min="5133" max="5133" width="0.5546875" style="267" customWidth="1"/>
    <col min="5134" max="5136" width="8.5546875" style="267" customWidth="1"/>
    <col min="5137" max="5137" width="0.5546875" style="267" customWidth="1"/>
    <col min="5138" max="5140" width="8.5546875" style="267" customWidth="1"/>
    <col min="5141" max="5141" width="0.5546875" style="267" customWidth="1"/>
    <col min="5142" max="5142" width="10.44140625" style="267" bestFit="1" customWidth="1"/>
    <col min="5143" max="5143" width="8.5546875" style="267" bestFit="1" customWidth="1"/>
    <col min="5144" max="5144" width="8.44140625" style="267" bestFit="1" customWidth="1"/>
    <col min="5145" max="5147" width="8.5546875" style="267" customWidth="1"/>
    <col min="5148" max="5148" width="0.5546875" style="267" customWidth="1"/>
    <col min="5149" max="5151" width="8.5546875" style="267" customWidth="1"/>
    <col min="5152" max="5152" width="0.5546875" style="267" customWidth="1"/>
    <col min="5153" max="5153" width="10.88671875" style="267" customWidth="1"/>
    <col min="5154" max="5376" width="13.88671875" style="267"/>
    <col min="5377" max="5377" width="25.109375" style="267" customWidth="1"/>
    <col min="5378" max="5380" width="8.5546875" style="267" customWidth="1"/>
    <col min="5381" max="5381" width="0.5546875" style="267" customWidth="1"/>
    <col min="5382" max="5384" width="8.5546875" style="267" customWidth="1"/>
    <col min="5385" max="5385" width="0.5546875" style="267" customWidth="1"/>
    <col min="5386" max="5388" width="8.5546875" style="267" customWidth="1"/>
    <col min="5389" max="5389" width="0.5546875" style="267" customWidth="1"/>
    <col min="5390" max="5392" width="8.5546875" style="267" customWidth="1"/>
    <col min="5393" max="5393" width="0.5546875" style="267" customWidth="1"/>
    <col min="5394" max="5396" width="8.5546875" style="267" customWidth="1"/>
    <col min="5397" max="5397" width="0.5546875" style="267" customWidth="1"/>
    <col min="5398" max="5398" width="10.44140625" style="267" bestFit="1" customWidth="1"/>
    <col min="5399" max="5399" width="8.5546875" style="267" bestFit="1" customWidth="1"/>
    <col min="5400" max="5400" width="8.44140625" style="267" bestFit="1" customWidth="1"/>
    <col min="5401" max="5403" width="8.5546875" style="267" customWidth="1"/>
    <col min="5404" max="5404" width="0.5546875" style="267" customWidth="1"/>
    <col min="5405" max="5407" width="8.5546875" style="267" customWidth="1"/>
    <col min="5408" max="5408" width="0.5546875" style="267" customWidth="1"/>
    <col min="5409" max="5409" width="10.88671875" style="267" customWidth="1"/>
    <col min="5410" max="5632" width="13.88671875" style="267"/>
    <col min="5633" max="5633" width="25.109375" style="267" customWidth="1"/>
    <col min="5634" max="5636" width="8.5546875" style="267" customWidth="1"/>
    <col min="5637" max="5637" width="0.5546875" style="267" customWidth="1"/>
    <col min="5638" max="5640" width="8.5546875" style="267" customWidth="1"/>
    <col min="5641" max="5641" width="0.5546875" style="267" customWidth="1"/>
    <col min="5642" max="5644" width="8.5546875" style="267" customWidth="1"/>
    <col min="5645" max="5645" width="0.5546875" style="267" customWidth="1"/>
    <col min="5646" max="5648" width="8.5546875" style="267" customWidth="1"/>
    <col min="5649" max="5649" width="0.5546875" style="267" customWidth="1"/>
    <col min="5650" max="5652" width="8.5546875" style="267" customWidth="1"/>
    <col min="5653" max="5653" width="0.5546875" style="267" customWidth="1"/>
    <col min="5654" max="5654" width="10.44140625" style="267" bestFit="1" customWidth="1"/>
    <col min="5655" max="5655" width="8.5546875" style="267" bestFit="1" customWidth="1"/>
    <col min="5656" max="5656" width="8.44140625" style="267" bestFit="1" customWidth="1"/>
    <col min="5657" max="5659" width="8.5546875" style="267" customWidth="1"/>
    <col min="5660" max="5660" width="0.5546875" style="267" customWidth="1"/>
    <col min="5661" max="5663" width="8.5546875" style="267" customWidth="1"/>
    <col min="5664" max="5664" width="0.5546875" style="267" customWidth="1"/>
    <col min="5665" max="5665" width="10.88671875" style="267" customWidth="1"/>
    <col min="5666" max="5888" width="13.88671875" style="267"/>
    <col min="5889" max="5889" width="25.109375" style="267" customWidth="1"/>
    <col min="5890" max="5892" width="8.5546875" style="267" customWidth="1"/>
    <col min="5893" max="5893" width="0.5546875" style="267" customWidth="1"/>
    <col min="5894" max="5896" width="8.5546875" style="267" customWidth="1"/>
    <col min="5897" max="5897" width="0.5546875" style="267" customWidth="1"/>
    <col min="5898" max="5900" width="8.5546875" style="267" customWidth="1"/>
    <col min="5901" max="5901" width="0.5546875" style="267" customWidth="1"/>
    <col min="5902" max="5904" width="8.5546875" style="267" customWidth="1"/>
    <col min="5905" max="5905" width="0.5546875" style="267" customWidth="1"/>
    <col min="5906" max="5908" width="8.5546875" style="267" customWidth="1"/>
    <col min="5909" max="5909" width="0.5546875" style="267" customWidth="1"/>
    <col min="5910" max="5910" width="10.44140625" style="267" bestFit="1" customWidth="1"/>
    <col min="5911" max="5911" width="8.5546875" style="267" bestFit="1" customWidth="1"/>
    <col min="5912" max="5912" width="8.44140625" style="267" bestFit="1" customWidth="1"/>
    <col min="5913" max="5915" width="8.5546875" style="267" customWidth="1"/>
    <col min="5916" max="5916" width="0.5546875" style="267" customWidth="1"/>
    <col min="5917" max="5919" width="8.5546875" style="267" customWidth="1"/>
    <col min="5920" max="5920" width="0.5546875" style="267" customWidth="1"/>
    <col min="5921" max="5921" width="10.88671875" style="267" customWidth="1"/>
    <col min="5922" max="6144" width="13.88671875" style="267"/>
    <col min="6145" max="6145" width="25.109375" style="267" customWidth="1"/>
    <col min="6146" max="6148" width="8.5546875" style="267" customWidth="1"/>
    <col min="6149" max="6149" width="0.5546875" style="267" customWidth="1"/>
    <col min="6150" max="6152" width="8.5546875" style="267" customWidth="1"/>
    <col min="6153" max="6153" width="0.5546875" style="267" customWidth="1"/>
    <col min="6154" max="6156" width="8.5546875" style="267" customWidth="1"/>
    <col min="6157" max="6157" width="0.5546875" style="267" customWidth="1"/>
    <col min="6158" max="6160" width="8.5546875" style="267" customWidth="1"/>
    <col min="6161" max="6161" width="0.5546875" style="267" customWidth="1"/>
    <col min="6162" max="6164" width="8.5546875" style="267" customWidth="1"/>
    <col min="6165" max="6165" width="0.5546875" style="267" customWidth="1"/>
    <col min="6166" max="6166" width="10.44140625" style="267" bestFit="1" customWidth="1"/>
    <col min="6167" max="6167" width="8.5546875" style="267" bestFit="1" customWidth="1"/>
    <col min="6168" max="6168" width="8.44140625" style="267" bestFit="1" customWidth="1"/>
    <col min="6169" max="6171" width="8.5546875" style="267" customWidth="1"/>
    <col min="6172" max="6172" width="0.5546875" style="267" customWidth="1"/>
    <col min="6173" max="6175" width="8.5546875" style="267" customWidth="1"/>
    <col min="6176" max="6176" width="0.5546875" style="267" customWidth="1"/>
    <col min="6177" max="6177" width="10.88671875" style="267" customWidth="1"/>
    <col min="6178" max="6400" width="13.88671875" style="267"/>
    <col min="6401" max="6401" width="25.109375" style="267" customWidth="1"/>
    <col min="6402" max="6404" width="8.5546875" style="267" customWidth="1"/>
    <col min="6405" max="6405" width="0.5546875" style="267" customWidth="1"/>
    <col min="6406" max="6408" width="8.5546875" style="267" customWidth="1"/>
    <col min="6409" max="6409" width="0.5546875" style="267" customWidth="1"/>
    <col min="6410" max="6412" width="8.5546875" style="267" customWidth="1"/>
    <col min="6413" max="6413" width="0.5546875" style="267" customWidth="1"/>
    <col min="6414" max="6416" width="8.5546875" style="267" customWidth="1"/>
    <col min="6417" max="6417" width="0.5546875" style="267" customWidth="1"/>
    <col min="6418" max="6420" width="8.5546875" style="267" customWidth="1"/>
    <col min="6421" max="6421" width="0.5546875" style="267" customWidth="1"/>
    <col min="6422" max="6422" width="10.44140625" style="267" bestFit="1" customWidth="1"/>
    <col min="6423" max="6423" width="8.5546875" style="267" bestFit="1" customWidth="1"/>
    <col min="6424" max="6424" width="8.44140625" style="267" bestFit="1" customWidth="1"/>
    <col min="6425" max="6427" width="8.5546875" style="267" customWidth="1"/>
    <col min="6428" max="6428" width="0.5546875" style="267" customWidth="1"/>
    <col min="6429" max="6431" width="8.5546875" style="267" customWidth="1"/>
    <col min="6432" max="6432" width="0.5546875" style="267" customWidth="1"/>
    <col min="6433" max="6433" width="10.88671875" style="267" customWidth="1"/>
    <col min="6434" max="6656" width="13.88671875" style="267"/>
    <col min="6657" max="6657" width="25.109375" style="267" customWidth="1"/>
    <col min="6658" max="6660" width="8.5546875" style="267" customWidth="1"/>
    <col min="6661" max="6661" width="0.5546875" style="267" customWidth="1"/>
    <col min="6662" max="6664" width="8.5546875" style="267" customWidth="1"/>
    <col min="6665" max="6665" width="0.5546875" style="267" customWidth="1"/>
    <col min="6666" max="6668" width="8.5546875" style="267" customWidth="1"/>
    <col min="6669" max="6669" width="0.5546875" style="267" customWidth="1"/>
    <col min="6670" max="6672" width="8.5546875" style="267" customWidth="1"/>
    <col min="6673" max="6673" width="0.5546875" style="267" customWidth="1"/>
    <col min="6674" max="6676" width="8.5546875" style="267" customWidth="1"/>
    <col min="6677" max="6677" width="0.5546875" style="267" customWidth="1"/>
    <col min="6678" max="6678" width="10.44140625" style="267" bestFit="1" customWidth="1"/>
    <col min="6679" max="6679" width="8.5546875" style="267" bestFit="1" customWidth="1"/>
    <col min="6680" max="6680" width="8.44140625" style="267" bestFit="1" customWidth="1"/>
    <col min="6681" max="6683" width="8.5546875" style="267" customWidth="1"/>
    <col min="6684" max="6684" width="0.5546875" style="267" customWidth="1"/>
    <col min="6685" max="6687" width="8.5546875" style="267" customWidth="1"/>
    <col min="6688" max="6688" width="0.5546875" style="267" customWidth="1"/>
    <col min="6689" max="6689" width="10.88671875" style="267" customWidth="1"/>
    <col min="6690" max="6912" width="13.88671875" style="267"/>
    <col min="6913" max="6913" width="25.109375" style="267" customWidth="1"/>
    <col min="6914" max="6916" width="8.5546875" style="267" customWidth="1"/>
    <col min="6917" max="6917" width="0.5546875" style="267" customWidth="1"/>
    <col min="6918" max="6920" width="8.5546875" style="267" customWidth="1"/>
    <col min="6921" max="6921" width="0.5546875" style="267" customWidth="1"/>
    <col min="6922" max="6924" width="8.5546875" style="267" customWidth="1"/>
    <col min="6925" max="6925" width="0.5546875" style="267" customWidth="1"/>
    <col min="6926" max="6928" width="8.5546875" style="267" customWidth="1"/>
    <col min="6929" max="6929" width="0.5546875" style="267" customWidth="1"/>
    <col min="6930" max="6932" width="8.5546875" style="267" customWidth="1"/>
    <col min="6933" max="6933" width="0.5546875" style="267" customWidth="1"/>
    <col min="6934" max="6934" width="10.44140625" style="267" bestFit="1" customWidth="1"/>
    <col min="6935" max="6935" width="8.5546875" style="267" bestFit="1" customWidth="1"/>
    <col min="6936" max="6936" width="8.44140625" style="267" bestFit="1" customWidth="1"/>
    <col min="6937" max="6939" width="8.5546875" style="267" customWidth="1"/>
    <col min="6940" max="6940" width="0.5546875" style="267" customWidth="1"/>
    <col min="6941" max="6943" width="8.5546875" style="267" customWidth="1"/>
    <col min="6944" max="6944" width="0.5546875" style="267" customWidth="1"/>
    <col min="6945" max="6945" width="10.88671875" style="267" customWidth="1"/>
    <col min="6946" max="7168" width="13.88671875" style="267"/>
    <col min="7169" max="7169" width="25.109375" style="267" customWidth="1"/>
    <col min="7170" max="7172" width="8.5546875" style="267" customWidth="1"/>
    <col min="7173" max="7173" width="0.5546875" style="267" customWidth="1"/>
    <col min="7174" max="7176" width="8.5546875" style="267" customWidth="1"/>
    <col min="7177" max="7177" width="0.5546875" style="267" customWidth="1"/>
    <col min="7178" max="7180" width="8.5546875" style="267" customWidth="1"/>
    <col min="7181" max="7181" width="0.5546875" style="267" customWidth="1"/>
    <col min="7182" max="7184" width="8.5546875" style="267" customWidth="1"/>
    <col min="7185" max="7185" width="0.5546875" style="267" customWidth="1"/>
    <col min="7186" max="7188" width="8.5546875" style="267" customWidth="1"/>
    <col min="7189" max="7189" width="0.5546875" style="267" customWidth="1"/>
    <col min="7190" max="7190" width="10.44140625" style="267" bestFit="1" customWidth="1"/>
    <col min="7191" max="7191" width="8.5546875" style="267" bestFit="1" customWidth="1"/>
    <col min="7192" max="7192" width="8.44140625" style="267" bestFit="1" customWidth="1"/>
    <col min="7193" max="7195" width="8.5546875" style="267" customWidth="1"/>
    <col min="7196" max="7196" width="0.5546875" style="267" customWidth="1"/>
    <col min="7197" max="7199" width="8.5546875" style="267" customWidth="1"/>
    <col min="7200" max="7200" width="0.5546875" style="267" customWidth="1"/>
    <col min="7201" max="7201" width="10.88671875" style="267" customWidth="1"/>
    <col min="7202" max="7424" width="13.88671875" style="267"/>
    <col min="7425" max="7425" width="25.109375" style="267" customWidth="1"/>
    <col min="7426" max="7428" width="8.5546875" style="267" customWidth="1"/>
    <col min="7429" max="7429" width="0.5546875" style="267" customWidth="1"/>
    <col min="7430" max="7432" width="8.5546875" style="267" customWidth="1"/>
    <col min="7433" max="7433" width="0.5546875" style="267" customWidth="1"/>
    <col min="7434" max="7436" width="8.5546875" style="267" customWidth="1"/>
    <col min="7437" max="7437" width="0.5546875" style="267" customWidth="1"/>
    <col min="7438" max="7440" width="8.5546875" style="267" customWidth="1"/>
    <col min="7441" max="7441" width="0.5546875" style="267" customWidth="1"/>
    <col min="7442" max="7444" width="8.5546875" style="267" customWidth="1"/>
    <col min="7445" max="7445" width="0.5546875" style="267" customWidth="1"/>
    <col min="7446" max="7446" width="10.44140625" style="267" bestFit="1" customWidth="1"/>
    <col min="7447" max="7447" width="8.5546875" style="267" bestFit="1" customWidth="1"/>
    <col min="7448" max="7448" width="8.44140625" style="267" bestFit="1" customWidth="1"/>
    <col min="7449" max="7451" width="8.5546875" style="267" customWidth="1"/>
    <col min="7452" max="7452" width="0.5546875" style="267" customWidth="1"/>
    <col min="7453" max="7455" width="8.5546875" style="267" customWidth="1"/>
    <col min="7456" max="7456" width="0.5546875" style="267" customWidth="1"/>
    <col min="7457" max="7457" width="10.88671875" style="267" customWidth="1"/>
    <col min="7458" max="7680" width="13.88671875" style="267"/>
    <col min="7681" max="7681" width="25.109375" style="267" customWidth="1"/>
    <col min="7682" max="7684" width="8.5546875" style="267" customWidth="1"/>
    <col min="7685" max="7685" width="0.5546875" style="267" customWidth="1"/>
    <col min="7686" max="7688" width="8.5546875" style="267" customWidth="1"/>
    <col min="7689" max="7689" width="0.5546875" style="267" customWidth="1"/>
    <col min="7690" max="7692" width="8.5546875" style="267" customWidth="1"/>
    <col min="7693" max="7693" width="0.5546875" style="267" customWidth="1"/>
    <col min="7694" max="7696" width="8.5546875" style="267" customWidth="1"/>
    <col min="7697" max="7697" width="0.5546875" style="267" customWidth="1"/>
    <col min="7698" max="7700" width="8.5546875" style="267" customWidth="1"/>
    <col min="7701" max="7701" width="0.5546875" style="267" customWidth="1"/>
    <col min="7702" max="7702" width="10.44140625" style="267" bestFit="1" customWidth="1"/>
    <col min="7703" max="7703" width="8.5546875" style="267" bestFit="1" customWidth="1"/>
    <col min="7704" max="7704" width="8.44140625" style="267" bestFit="1" customWidth="1"/>
    <col min="7705" max="7707" width="8.5546875" style="267" customWidth="1"/>
    <col min="7708" max="7708" width="0.5546875" style="267" customWidth="1"/>
    <col min="7709" max="7711" width="8.5546875" style="267" customWidth="1"/>
    <col min="7712" max="7712" width="0.5546875" style="267" customWidth="1"/>
    <col min="7713" max="7713" width="10.88671875" style="267" customWidth="1"/>
    <col min="7714" max="7936" width="13.88671875" style="267"/>
    <col min="7937" max="7937" width="25.109375" style="267" customWidth="1"/>
    <col min="7938" max="7940" width="8.5546875" style="267" customWidth="1"/>
    <col min="7941" max="7941" width="0.5546875" style="267" customWidth="1"/>
    <col min="7942" max="7944" width="8.5546875" style="267" customWidth="1"/>
    <col min="7945" max="7945" width="0.5546875" style="267" customWidth="1"/>
    <col min="7946" max="7948" width="8.5546875" style="267" customWidth="1"/>
    <col min="7949" max="7949" width="0.5546875" style="267" customWidth="1"/>
    <col min="7950" max="7952" width="8.5546875" style="267" customWidth="1"/>
    <col min="7953" max="7953" width="0.5546875" style="267" customWidth="1"/>
    <col min="7954" max="7956" width="8.5546875" style="267" customWidth="1"/>
    <col min="7957" max="7957" width="0.5546875" style="267" customWidth="1"/>
    <col min="7958" max="7958" width="10.44140625" style="267" bestFit="1" customWidth="1"/>
    <col min="7959" max="7959" width="8.5546875" style="267" bestFit="1" customWidth="1"/>
    <col min="7960" max="7960" width="8.44140625" style="267" bestFit="1" customWidth="1"/>
    <col min="7961" max="7963" width="8.5546875" style="267" customWidth="1"/>
    <col min="7964" max="7964" width="0.5546875" style="267" customWidth="1"/>
    <col min="7965" max="7967" width="8.5546875" style="267" customWidth="1"/>
    <col min="7968" max="7968" width="0.5546875" style="267" customWidth="1"/>
    <col min="7969" max="7969" width="10.88671875" style="267" customWidth="1"/>
    <col min="7970" max="8192" width="13.88671875" style="267"/>
    <col min="8193" max="8193" width="25.109375" style="267" customWidth="1"/>
    <col min="8194" max="8196" width="8.5546875" style="267" customWidth="1"/>
    <col min="8197" max="8197" width="0.5546875" style="267" customWidth="1"/>
    <col min="8198" max="8200" width="8.5546875" style="267" customWidth="1"/>
    <col min="8201" max="8201" width="0.5546875" style="267" customWidth="1"/>
    <col min="8202" max="8204" width="8.5546875" style="267" customWidth="1"/>
    <col min="8205" max="8205" width="0.5546875" style="267" customWidth="1"/>
    <col min="8206" max="8208" width="8.5546875" style="267" customWidth="1"/>
    <col min="8209" max="8209" width="0.5546875" style="267" customWidth="1"/>
    <col min="8210" max="8212" width="8.5546875" style="267" customWidth="1"/>
    <col min="8213" max="8213" width="0.5546875" style="267" customWidth="1"/>
    <col min="8214" max="8214" width="10.44140625" style="267" bestFit="1" customWidth="1"/>
    <col min="8215" max="8215" width="8.5546875" style="267" bestFit="1" customWidth="1"/>
    <col min="8216" max="8216" width="8.44140625" style="267" bestFit="1" customWidth="1"/>
    <col min="8217" max="8219" width="8.5546875" style="267" customWidth="1"/>
    <col min="8220" max="8220" width="0.5546875" style="267" customWidth="1"/>
    <col min="8221" max="8223" width="8.5546875" style="267" customWidth="1"/>
    <col min="8224" max="8224" width="0.5546875" style="267" customWidth="1"/>
    <col min="8225" max="8225" width="10.88671875" style="267" customWidth="1"/>
    <col min="8226" max="8448" width="13.88671875" style="267"/>
    <col min="8449" max="8449" width="25.109375" style="267" customWidth="1"/>
    <col min="8450" max="8452" width="8.5546875" style="267" customWidth="1"/>
    <col min="8453" max="8453" width="0.5546875" style="267" customWidth="1"/>
    <col min="8454" max="8456" width="8.5546875" style="267" customWidth="1"/>
    <col min="8457" max="8457" width="0.5546875" style="267" customWidth="1"/>
    <col min="8458" max="8460" width="8.5546875" style="267" customWidth="1"/>
    <col min="8461" max="8461" width="0.5546875" style="267" customWidth="1"/>
    <col min="8462" max="8464" width="8.5546875" style="267" customWidth="1"/>
    <col min="8465" max="8465" width="0.5546875" style="267" customWidth="1"/>
    <col min="8466" max="8468" width="8.5546875" style="267" customWidth="1"/>
    <col min="8469" max="8469" width="0.5546875" style="267" customWidth="1"/>
    <col min="8470" max="8470" width="10.44140625" style="267" bestFit="1" customWidth="1"/>
    <col min="8471" max="8471" width="8.5546875" style="267" bestFit="1" customWidth="1"/>
    <col min="8472" max="8472" width="8.44140625" style="267" bestFit="1" customWidth="1"/>
    <col min="8473" max="8475" width="8.5546875" style="267" customWidth="1"/>
    <col min="8476" max="8476" width="0.5546875" style="267" customWidth="1"/>
    <col min="8477" max="8479" width="8.5546875" style="267" customWidth="1"/>
    <col min="8480" max="8480" width="0.5546875" style="267" customWidth="1"/>
    <col min="8481" max="8481" width="10.88671875" style="267" customWidth="1"/>
    <col min="8482" max="8704" width="13.88671875" style="267"/>
    <col min="8705" max="8705" width="25.109375" style="267" customWidth="1"/>
    <col min="8706" max="8708" width="8.5546875" style="267" customWidth="1"/>
    <col min="8709" max="8709" width="0.5546875" style="267" customWidth="1"/>
    <col min="8710" max="8712" width="8.5546875" style="267" customWidth="1"/>
    <col min="8713" max="8713" width="0.5546875" style="267" customWidth="1"/>
    <col min="8714" max="8716" width="8.5546875" style="267" customWidth="1"/>
    <col min="8717" max="8717" width="0.5546875" style="267" customWidth="1"/>
    <col min="8718" max="8720" width="8.5546875" style="267" customWidth="1"/>
    <col min="8721" max="8721" width="0.5546875" style="267" customWidth="1"/>
    <col min="8722" max="8724" width="8.5546875" style="267" customWidth="1"/>
    <col min="8725" max="8725" width="0.5546875" style="267" customWidth="1"/>
    <col min="8726" max="8726" width="10.44140625" style="267" bestFit="1" customWidth="1"/>
    <col min="8727" max="8727" width="8.5546875" style="267" bestFit="1" customWidth="1"/>
    <col min="8728" max="8728" width="8.44140625" style="267" bestFit="1" customWidth="1"/>
    <col min="8729" max="8731" width="8.5546875" style="267" customWidth="1"/>
    <col min="8732" max="8732" width="0.5546875" style="267" customWidth="1"/>
    <col min="8733" max="8735" width="8.5546875" style="267" customWidth="1"/>
    <col min="8736" max="8736" width="0.5546875" style="267" customWidth="1"/>
    <col min="8737" max="8737" width="10.88671875" style="267" customWidth="1"/>
    <col min="8738" max="8960" width="13.88671875" style="267"/>
    <col min="8961" max="8961" width="25.109375" style="267" customWidth="1"/>
    <col min="8962" max="8964" width="8.5546875" style="267" customWidth="1"/>
    <col min="8965" max="8965" width="0.5546875" style="267" customWidth="1"/>
    <col min="8966" max="8968" width="8.5546875" style="267" customWidth="1"/>
    <col min="8969" max="8969" width="0.5546875" style="267" customWidth="1"/>
    <col min="8970" max="8972" width="8.5546875" style="267" customWidth="1"/>
    <col min="8973" max="8973" width="0.5546875" style="267" customWidth="1"/>
    <col min="8974" max="8976" width="8.5546875" style="267" customWidth="1"/>
    <col min="8977" max="8977" width="0.5546875" style="267" customWidth="1"/>
    <col min="8978" max="8980" width="8.5546875" style="267" customWidth="1"/>
    <col min="8981" max="8981" width="0.5546875" style="267" customWidth="1"/>
    <col min="8982" max="8982" width="10.44140625" style="267" bestFit="1" customWidth="1"/>
    <col min="8983" max="8983" width="8.5546875" style="267" bestFit="1" customWidth="1"/>
    <col min="8984" max="8984" width="8.44140625" style="267" bestFit="1" customWidth="1"/>
    <col min="8985" max="8987" width="8.5546875" style="267" customWidth="1"/>
    <col min="8988" max="8988" width="0.5546875" style="267" customWidth="1"/>
    <col min="8989" max="8991" width="8.5546875" style="267" customWidth="1"/>
    <col min="8992" max="8992" width="0.5546875" style="267" customWidth="1"/>
    <col min="8993" max="8993" width="10.88671875" style="267" customWidth="1"/>
    <col min="8994" max="9216" width="13.88671875" style="267"/>
    <col min="9217" max="9217" width="25.109375" style="267" customWidth="1"/>
    <col min="9218" max="9220" width="8.5546875" style="267" customWidth="1"/>
    <col min="9221" max="9221" width="0.5546875" style="267" customWidth="1"/>
    <col min="9222" max="9224" width="8.5546875" style="267" customWidth="1"/>
    <col min="9225" max="9225" width="0.5546875" style="267" customWidth="1"/>
    <col min="9226" max="9228" width="8.5546875" style="267" customWidth="1"/>
    <col min="9229" max="9229" width="0.5546875" style="267" customWidth="1"/>
    <col min="9230" max="9232" width="8.5546875" style="267" customWidth="1"/>
    <col min="9233" max="9233" width="0.5546875" style="267" customWidth="1"/>
    <col min="9234" max="9236" width="8.5546875" style="267" customWidth="1"/>
    <col min="9237" max="9237" width="0.5546875" style="267" customWidth="1"/>
    <col min="9238" max="9238" width="10.44140625" style="267" bestFit="1" customWidth="1"/>
    <col min="9239" max="9239" width="8.5546875" style="267" bestFit="1" customWidth="1"/>
    <col min="9240" max="9240" width="8.44140625" style="267" bestFit="1" customWidth="1"/>
    <col min="9241" max="9243" width="8.5546875" style="267" customWidth="1"/>
    <col min="9244" max="9244" width="0.5546875" style="267" customWidth="1"/>
    <col min="9245" max="9247" width="8.5546875" style="267" customWidth="1"/>
    <col min="9248" max="9248" width="0.5546875" style="267" customWidth="1"/>
    <col min="9249" max="9249" width="10.88671875" style="267" customWidth="1"/>
    <col min="9250" max="9472" width="13.88671875" style="267"/>
    <col min="9473" max="9473" width="25.109375" style="267" customWidth="1"/>
    <col min="9474" max="9476" width="8.5546875" style="267" customWidth="1"/>
    <col min="9477" max="9477" width="0.5546875" style="267" customWidth="1"/>
    <col min="9478" max="9480" width="8.5546875" style="267" customWidth="1"/>
    <col min="9481" max="9481" width="0.5546875" style="267" customWidth="1"/>
    <col min="9482" max="9484" width="8.5546875" style="267" customWidth="1"/>
    <col min="9485" max="9485" width="0.5546875" style="267" customWidth="1"/>
    <col min="9486" max="9488" width="8.5546875" style="267" customWidth="1"/>
    <col min="9489" max="9489" width="0.5546875" style="267" customWidth="1"/>
    <col min="9490" max="9492" width="8.5546875" style="267" customWidth="1"/>
    <col min="9493" max="9493" width="0.5546875" style="267" customWidth="1"/>
    <col min="9494" max="9494" width="10.44140625" style="267" bestFit="1" customWidth="1"/>
    <col min="9495" max="9495" width="8.5546875" style="267" bestFit="1" customWidth="1"/>
    <col min="9496" max="9496" width="8.44140625" style="267" bestFit="1" customWidth="1"/>
    <col min="9497" max="9499" width="8.5546875" style="267" customWidth="1"/>
    <col min="9500" max="9500" width="0.5546875" style="267" customWidth="1"/>
    <col min="9501" max="9503" width="8.5546875" style="267" customWidth="1"/>
    <col min="9504" max="9504" width="0.5546875" style="267" customWidth="1"/>
    <col min="9505" max="9505" width="10.88671875" style="267" customWidth="1"/>
    <col min="9506" max="9728" width="13.88671875" style="267"/>
    <col min="9729" max="9729" width="25.109375" style="267" customWidth="1"/>
    <col min="9730" max="9732" width="8.5546875" style="267" customWidth="1"/>
    <col min="9733" max="9733" width="0.5546875" style="267" customWidth="1"/>
    <col min="9734" max="9736" width="8.5546875" style="267" customWidth="1"/>
    <col min="9737" max="9737" width="0.5546875" style="267" customWidth="1"/>
    <col min="9738" max="9740" width="8.5546875" style="267" customWidth="1"/>
    <col min="9741" max="9741" width="0.5546875" style="267" customWidth="1"/>
    <col min="9742" max="9744" width="8.5546875" style="267" customWidth="1"/>
    <col min="9745" max="9745" width="0.5546875" style="267" customWidth="1"/>
    <col min="9746" max="9748" width="8.5546875" style="267" customWidth="1"/>
    <col min="9749" max="9749" width="0.5546875" style="267" customWidth="1"/>
    <col min="9750" max="9750" width="10.44140625" style="267" bestFit="1" customWidth="1"/>
    <col min="9751" max="9751" width="8.5546875" style="267" bestFit="1" customWidth="1"/>
    <col min="9752" max="9752" width="8.44140625" style="267" bestFit="1" customWidth="1"/>
    <col min="9753" max="9755" width="8.5546875" style="267" customWidth="1"/>
    <col min="9756" max="9756" width="0.5546875" style="267" customWidth="1"/>
    <col min="9757" max="9759" width="8.5546875" style="267" customWidth="1"/>
    <col min="9760" max="9760" width="0.5546875" style="267" customWidth="1"/>
    <col min="9761" max="9761" width="10.88671875" style="267" customWidth="1"/>
    <col min="9762" max="9984" width="13.88671875" style="267"/>
    <col min="9985" max="9985" width="25.109375" style="267" customWidth="1"/>
    <col min="9986" max="9988" width="8.5546875" style="267" customWidth="1"/>
    <col min="9989" max="9989" width="0.5546875" style="267" customWidth="1"/>
    <col min="9990" max="9992" width="8.5546875" style="267" customWidth="1"/>
    <col min="9993" max="9993" width="0.5546875" style="267" customWidth="1"/>
    <col min="9994" max="9996" width="8.5546875" style="267" customWidth="1"/>
    <col min="9997" max="9997" width="0.5546875" style="267" customWidth="1"/>
    <col min="9998" max="10000" width="8.5546875" style="267" customWidth="1"/>
    <col min="10001" max="10001" width="0.5546875" style="267" customWidth="1"/>
    <col min="10002" max="10004" width="8.5546875" style="267" customWidth="1"/>
    <col min="10005" max="10005" width="0.5546875" style="267" customWidth="1"/>
    <col min="10006" max="10006" width="10.44140625" style="267" bestFit="1" customWidth="1"/>
    <col min="10007" max="10007" width="8.5546875" style="267" bestFit="1" customWidth="1"/>
    <col min="10008" max="10008" width="8.44140625" style="267" bestFit="1" customWidth="1"/>
    <col min="10009" max="10011" width="8.5546875" style="267" customWidth="1"/>
    <col min="10012" max="10012" width="0.5546875" style="267" customWidth="1"/>
    <col min="10013" max="10015" width="8.5546875" style="267" customWidth="1"/>
    <col min="10016" max="10016" width="0.5546875" style="267" customWidth="1"/>
    <col min="10017" max="10017" width="10.88671875" style="267" customWidth="1"/>
    <col min="10018" max="10240" width="13.88671875" style="267"/>
    <col min="10241" max="10241" width="25.109375" style="267" customWidth="1"/>
    <col min="10242" max="10244" width="8.5546875" style="267" customWidth="1"/>
    <col min="10245" max="10245" width="0.5546875" style="267" customWidth="1"/>
    <col min="10246" max="10248" width="8.5546875" style="267" customWidth="1"/>
    <col min="10249" max="10249" width="0.5546875" style="267" customWidth="1"/>
    <col min="10250" max="10252" width="8.5546875" style="267" customWidth="1"/>
    <col min="10253" max="10253" width="0.5546875" style="267" customWidth="1"/>
    <col min="10254" max="10256" width="8.5546875" style="267" customWidth="1"/>
    <col min="10257" max="10257" width="0.5546875" style="267" customWidth="1"/>
    <col min="10258" max="10260" width="8.5546875" style="267" customWidth="1"/>
    <col min="10261" max="10261" width="0.5546875" style="267" customWidth="1"/>
    <col min="10262" max="10262" width="10.44140625" style="267" bestFit="1" customWidth="1"/>
    <col min="10263" max="10263" width="8.5546875" style="267" bestFit="1" customWidth="1"/>
    <col min="10264" max="10264" width="8.44140625" style="267" bestFit="1" customWidth="1"/>
    <col min="10265" max="10267" width="8.5546875" style="267" customWidth="1"/>
    <col min="10268" max="10268" width="0.5546875" style="267" customWidth="1"/>
    <col min="10269" max="10271" width="8.5546875" style="267" customWidth="1"/>
    <col min="10272" max="10272" width="0.5546875" style="267" customWidth="1"/>
    <col min="10273" max="10273" width="10.88671875" style="267" customWidth="1"/>
    <col min="10274" max="10496" width="13.88671875" style="267"/>
    <col min="10497" max="10497" width="25.109375" style="267" customWidth="1"/>
    <col min="10498" max="10500" width="8.5546875" style="267" customWidth="1"/>
    <col min="10501" max="10501" width="0.5546875" style="267" customWidth="1"/>
    <col min="10502" max="10504" width="8.5546875" style="267" customWidth="1"/>
    <col min="10505" max="10505" width="0.5546875" style="267" customWidth="1"/>
    <col min="10506" max="10508" width="8.5546875" style="267" customWidth="1"/>
    <col min="10509" max="10509" width="0.5546875" style="267" customWidth="1"/>
    <col min="10510" max="10512" width="8.5546875" style="267" customWidth="1"/>
    <col min="10513" max="10513" width="0.5546875" style="267" customWidth="1"/>
    <col min="10514" max="10516" width="8.5546875" style="267" customWidth="1"/>
    <col min="10517" max="10517" width="0.5546875" style="267" customWidth="1"/>
    <col min="10518" max="10518" width="10.44140625" style="267" bestFit="1" customWidth="1"/>
    <col min="10519" max="10519" width="8.5546875" style="267" bestFit="1" customWidth="1"/>
    <col min="10520" max="10520" width="8.44140625" style="267" bestFit="1" customWidth="1"/>
    <col min="10521" max="10523" width="8.5546875" style="267" customWidth="1"/>
    <col min="10524" max="10524" width="0.5546875" style="267" customWidth="1"/>
    <col min="10525" max="10527" width="8.5546875" style="267" customWidth="1"/>
    <col min="10528" max="10528" width="0.5546875" style="267" customWidth="1"/>
    <col min="10529" max="10529" width="10.88671875" style="267" customWidth="1"/>
    <col min="10530" max="10752" width="13.88671875" style="267"/>
    <col min="10753" max="10753" width="25.109375" style="267" customWidth="1"/>
    <col min="10754" max="10756" width="8.5546875" style="267" customWidth="1"/>
    <col min="10757" max="10757" width="0.5546875" style="267" customWidth="1"/>
    <col min="10758" max="10760" width="8.5546875" style="267" customWidth="1"/>
    <col min="10761" max="10761" width="0.5546875" style="267" customWidth="1"/>
    <col min="10762" max="10764" width="8.5546875" style="267" customWidth="1"/>
    <col min="10765" max="10765" width="0.5546875" style="267" customWidth="1"/>
    <col min="10766" max="10768" width="8.5546875" style="267" customWidth="1"/>
    <col min="10769" max="10769" width="0.5546875" style="267" customWidth="1"/>
    <col min="10770" max="10772" width="8.5546875" style="267" customWidth="1"/>
    <col min="10773" max="10773" width="0.5546875" style="267" customWidth="1"/>
    <col min="10774" max="10774" width="10.44140625" style="267" bestFit="1" customWidth="1"/>
    <col min="10775" max="10775" width="8.5546875" style="267" bestFit="1" customWidth="1"/>
    <col min="10776" max="10776" width="8.44140625" style="267" bestFit="1" customWidth="1"/>
    <col min="10777" max="10779" width="8.5546875" style="267" customWidth="1"/>
    <col min="10780" max="10780" width="0.5546875" style="267" customWidth="1"/>
    <col min="10781" max="10783" width="8.5546875" style="267" customWidth="1"/>
    <col min="10784" max="10784" width="0.5546875" style="267" customWidth="1"/>
    <col min="10785" max="10785" width="10.88671875" style="267" customWidth="1"/>
    <col min="10786" max="11008" width="13.88671875" style="267"/>
    <col min="11009" max="11009" width="25.109375" style="267" customWidth="1"/>
    <col min="11010" max="11012" width="8.5546875" style="267" customWidth="1"/>
    <col min="11013" max="11013" width="0.5546875" style="267" customWidth="1"/>
    <col min="11014" max="11016" width="8.5546875" style="267" customWidth="1"/>
    <col min="11017" max="11017" width="0.5546875" style="267" customWidth="1"/>
    <col min="11018" max="11020" width="8.5546875" style="267" customWidth="1"/>
    <col min="11021" max="11021" width="0.5546875" style="267" customWidth="1"/>
    <col min="11022" max="11024" width="8.5546875" style="267" customWidth="1"/>
    <col min="11025" max="11025" width="0.5546875" style="267" customWidth="1"/>
    <col min="11026" max="11028" width="8.5546875" style="267" customWidth="1"/>
    <col min="11029" max="11029" width="0.5546875" style="267" customWidth="1"/>
    <col min="11030" max="11030" width="10.44140625" style="267" bestFit="1" customWidth="1"/>
    <col min="11031" max="11031" width="8.5546875" style="267" bestFit="1" customWidth="1"/>
    <col min="11032" max="11032" width="8.44140625" style="267" bestFit="1" customWidth="1"/>
    <col min="11033" max="11035" width="8.5546875" style="267" customWidth="1"/>
    <col min="11036" max="11036" width="0.5546875" style="267" customWidth="1"/>
    <col min="11037" max="11039" width="8.5546875" style="267" customWidth="1"/>
    <col min="11040" max="11040" width="0.5546875" style="267" customWidth="1"/>
    <col min="11041" max="11041" width="10.88671875" style="267" customWidth="1"/>
    <col min="11042" max="11264" width="13.88671875" style="267"/>
    <col min="11265" max="11265" width="25.109375" style="267" customWidth="1"/>
    <col min="11266" max="11268" width="8.5546875" style="267" customWidth="1"/>
    <col min="11269" max="11269" width="0.5546875" style="267" customWidth="1"/>
    <col min="11270" max="11272" width="8.5546875" style="267" customWidth="1"/>
    <col min="11273" max="11273" width="0.5546875" style="267" customWidth="1"/>
    <col min="11274" max="11276" width="8.5546875" style="267" customWidth="1"/>
    <col min="11277" max="11277" width="0.5546875" style="267" customWidth="1"/>
    <col min="11278" max="11280" width="8.5546875" style="267" customWidth="1"/>
    <col min="11281" max="11281" width="0.5546875" style="267" customWidth="1"/>
    <col min="11282" max="11284" width="8.5546875" style="267" customWidth="1"/>
    <col min="11285" max="11285" width="0.5546875" style="267" customWidth="1"/>
    <col min="11286" max="11286" width="10.44140625" style="267" bestFit="1" customWidth="1"/>
    <col min="11287" max="11287" width="8.5546875" style="267" bestFit="1" customWidth="1"/>
    <col min="11288" max="11288" width="8.44140625" style="267" bestFit="1" customWidth="1"/>
    <col min="11289" max="11291" width="8.5546875" style="267" customWidth="1"/>
    <col min="11292" max="11292" width="0.5546875" style="267" customWidth="1"/>
    <col min="11293" max="11295" width="8.5546875" style="267" customWidth="1"/>
    <col min="11296" max="11296" width="0.5546875" style="267" customWidth="1"/>
    <col min="11297" max="11297" width="10.88671875" style="267" customWidth="1"/>
    <col min="11298" max="11520" width="13.88671875" style="267"/>
    <col min="11521" max="11521" width="25.109375" style="267" customWidth="1"/>
    <col min="11522" max="11524" width="8.5546875" style="267" customWidth="1"/>
    <col min="11525" max="11525" width="0.5546875" style="267" customWidth="1"/>
    <col min="11526" max="11528" width="8.5546875" style="267" customWidth="1"/>
    <col min="11529" max="11529" width="0.5546875" style="267" customWidth="1"/>
    <col min="11530" max="11532" width="8.5546875" style="267" customWidth="1"/>
    <col min="11533" max="11533" width="0.5546875" style="267" customWidth="1"/>
    <col min="11534" max="11536" width="8.5546875" style="267" customWidth="1"/>
    <col min="11537" max="11537" width="0.5546875" style="267" customWidth="1"/>
    <col min="11538" max="11540" width="8.5546875" style="267" customWidth="1"/>
    <col min="11541" max="11541" width="0.5546875" style="267" customWidth="1"/>
    <col min="11542" max="11542" width="10.44140625" style="267" bestFit="1" customWidth="1"/>
    <col min="11543" max="11543" width="8.5546875" style="267" bestFit="1" customWidth="1"/>
    <col min="11544" max="11544" width="8.44140625" style="267" bestFit="1" customWidth="1"/>
    <col min="11545" max="11547" width="8.5546875" style="267" customWidth="1"/>
    <col min="11548" max="11548" width="0.5546875" style="267" customWidth="1"/>
    <col min="11549" max="11551" width="8.5546875" style="267" customWidth="1"/>
    <col min="11552" max="11552" width="0.5546875" style="267" customWidth="1"/>
    <col min="11553" max="11553" width="10.88671875" style="267" customWidth="1"/>
    <col min="11554" max="11776" width="13.88671875" style="267"/>
    <col min="11777" max="11777" width="25.109375" style="267" customWidth="1"/>
    <col min="11778" max="11780" width="8.5546875" style="267" customWidth="1"/>
    <col min="11781" max="11781" width="0.5546875" style="267" customWidth="1"/>
    <col min="11782" max="11784" width="8.5546875" style="267" customWidth="1"/>
    <col min="11785" max="11785" width="0.5546875" style="267" customWidth="1"/>
    <col min="11786" max="11788" width="8.5546875" style="267" customWidth="1"/>
    <col min="11789" max="11789" width="0.5546875" style="267" customWidth="1"/>
    <col min="11790" max="11792" width="8.5546875" style="267" customWidth="1"/>
    <col min="11793" max="11793" width="0.5546875" style="267" customWidth="1"/>
    <col min="11794" max="11796" width="8.5546875" style="267" customWidth="1"/>
    <col min="11797" max="11797" width="0.5546875" style="267" customWidth="1"/>
    <col min="11798" max="11798" width="10.44140625" style="267" bestFit="1" customWidth="1"/>
    <col min="11799" max="11799" width="8.5546875" style="267" bestFit="1" customWidth="1"/>
    <col min="11800" max="11800" width="8.44140625" style="267" bestFit="1" customWidth="1"/>
    <col min="11801" max="11803" width="8.5546875" style="267" customWidth="1"/>
    <col min="11804" max="11804" width="0.5546875" style="267" customWidth="1"/>
    <col min="11805" max="11807" width="8.5546875" style="267" customWidth="1"/>
    <col min="11808" max="11808" width="0.5546875" style="267" customWidth="1"/>
    <col min="11809" max="11809" width="10.88671875" style="267" customWidth="1"/>
    <col min="11810" max="12032" width="13.88671875" style="267"/>
    <col min="12033" max="12033" width="25.109375" style="267" customWidth="1"/>
    <col min="12034" max="12036" width="8.5546875" style="267" customWidth="1"/>
    <col min="12037" max="12037" width="0.5546875" style="267" customWidth="1"/>
    <col min="12038" max="12040" width="8.5546875" style="267" customWidth="1"/>
    <col min="12041" max="12041" width="0.5546875" style="267" customWidth="1"/>
    <col min="12042" max="12044" width="8.5546875" style="267" customWidth="1"/>
    <col min="12045" max="12045" width="0.5546875" style="267" customWidth="1"/>
    <col min="12046" max="12048" width="8.5546875" style="267" customWidth="1"/>
    <col min="12049" max="12049" width="0.5546875" style="267" customWidth="1"/>
    <col min="12050" max="12052" width="8.5546875" style="267" customWidth="1"/>
    <col min="12053" max="12053" width="0.5546875" style="267" customWidth="1"/>
    <col min="12054" max="12054" width="10.44140625" style="267" bestFit="1" customWidth="1"/>
    <col min="12055" max="12055" width="8.5546875" style="267" bestFit="1" customWidth="1"/>
    <col min="12056" max="12056" width="8.44140625" style="267" bestFit="1" customWidth="1"/>
    <col min="12057" max="12059" width="8.5546875" style="267" customWidth="1"/>
    <col min="12060" max="12060" width="0.5546875" style="267" customWidth="1"/>
    <col min="12061" max="12063" width="8.5546875" style="267" customWidth="1"/>
    <col min="12064" max="12064" width="0.5546875" style="267" customWidth="1"/>
    <col min="12065" max="12065" width="10.88671875" style="267" customWidth="1"/>
    <col min="12066" max="12288" width="13.88671875" style="267"/>
    <col min="12289" max="12289" width="25.109375" style="267" customWidth="1"/>
    <col min="12290" max="12292" width="8.5546875" style="267" customWidth="1"/>
    <col min="12293" max="12293" width="0.5546875" style="267" customWidth="1"/>
    <col min="12294" max="12296" width="8.5546875" style="267" customWidth="1"/>
    <col min="12297" max="12297" width="0.5546875" style="267" customWidth="1"/>
    <col min="12298" max="12300" width="8.5546875" style="267" customWidth="1"/>
    <col min="12301" max="12301" width="0.5546875" style="267" customWidth="1"/>
    <col min="12302" max="12304" width="8.5546875" style="267" customWidth="1"/>
    <col min="12305" max="12305" width="0.5546875" style="267" customWidth="1"/>
    <col min="12306" max="12308" width="8.5546875" style="267" customWidth="1"/>
    <col min="12309" max="12309" width="0.5546875" style="267" customWidth="1"/>
    <col min="12310" max="12310" width="10.44140625" style="267" bestFit="1" customWidth="1"/>
    <col min="12311" max="12311" width="8.5546875" style="267" bestFit="1" customWidth="1"/>
    <col min="12312" max="12312" width="8.44140625" style="267" bestFit="1" customWidth="1"/>
    <col min="12313" max="12315" width="8.5546875" style="267" customWidth="1"/>
    <col min="12316" max="12316" width="0.5546875" style="267" customWidth="1"/>
    <col min="12317" max="12319" width="8.5546875" style="267" customWidth="1"/>
    <col min="12320" max="12320" width="0.5546875" style="267" customWidth="1"/>
    <col min="12321" max="12321" width="10.88671875" style="267" customWidth="1"/>
    <col min="12322" max="12544" width="13.88671875" style="267"/>
    <col min="12545" max="12545" width="25.109375" style="267" customWidth="1"/>
    <col min="12546" max="12548" width="8.5546875" style="267" customWidth="1"/>
    <col min="12549" max="12549" width="0.5546875" style="267" customWidth="1"/>
    <col min="12550" max="12552" width="8.5546875" style="267" customWidth="1"/>
    <col min="12553" max="12553" width="0.5546875" style="267" customWidth="1"/>
    <col min="12554" max="12556" width="8.5546875" style="267" customWidth="1"/>
    <col min="12557" max="12557" width="0.5546875" style="267" customWidth="1"/>
    <col min="12558" max="12560" width="8.5546875" style="267" customWidth="1"/>
    <col min="12561" max="12561" width="0.5546875" style="267" customWidth="1"/>
    <col min="12562" max="12564" width="8.5546875" style="267" customWidth="1"/>
    <col min="12565" max="12565" width="0.5546875" style="267" customWidth="1"/>
    <col min="12566" max="12566" width="10.44140625" style="267" bestFit="1" customWidth="1"/>
    <col min="12567" max="12567" width="8.5546875" style="267" bestFit="1" customWidth="1"/>
    <col min="12568" max="12568" width="8.44140625" style="267" bestFit="1" customWidth="1"/>
    <col min="12569" max="12571" width="8.5546875" style="267" customWidth="1"/>
    <col min="12572" max="12572" width="0.5546875" style="267" customWidth="1"/>
    <col min="12573" max="12575" width="8.5546875" style="267" customWidth="1"/>
    <col min="12576" max="12576" width="0.5546875" style="267" customWidth="1"/>
    <col min="12577" max="12577" width="10.88671875" style="267" customWidth="1"/>
    <col min="12578" max="12800" width="13.88671875" style="267"/>
    <col min="12801" max="12801" width="25.109375" style="267" customWidth="1"/>
    <col min="12802" max="12804" width="8.5546875" style="267" customWidth="1"/>
    <col min="12805" max="12805" width="0.5546875" style="267" customWidth="1"/>
    <col min="12806" max="12808" width="8.5546875" style="267" customWidth="1"/>
    <col min="12809" max="12809" width="0.5546875" style="267" customWidth="1"/>
    <col min="12810" max="12812" width="8.5546875" style="267" customWidth="1"/>
    <col min="12813" max="12813" width="0.5546875" style="267" customWidth="1"/>
    <col min="12814" max="12816" width="8.5546875" style="267" customWidth="1"/>
    <col min="12817" max="12817" width="0.5546875" style="267" customWidth="1"/>
    <col min="12818" max="12820" width="8.5546875" style="267" customWidth="1"/>
    <col min="12821" max="12821" width="0.5546875" style="267" customWidth="1"/>
    <col min="12822" max="12822" width="10.44140625" style="267" bestFit="1" customWidth="1"/>
    <col min="12823" max="12823" width="8.5546875" style="267" bestFit="1" customWidth="1"/>
    <col min="12824" max="12824" width="8.44140625" style="267" bestFit="1" customWidth="1"/>
    <col min="12825" max="12827" width="8.5546875" style="267" customWidth="1"/>
    <col min="12828" max="12828" width="0.5546875" style="267" customWidth="1"/>
    <col min="12829" max="12831" width="8.5546875" style="267" customWidth="1"/>
    <col min="12832" max="12832" width="0.5546875" style="267" customWidth="1"/>
    <col min="12833" max="12833" width="10.88671875" style="267" customWidth="1"/>
    <col min="12834" max="13056" width="13.88671875" style="267"/>
    <col min="13057" max="13057" width="25.109375" style="267" customWidth="1"/>
    <col min="13058" max="13060" width="8.5546875" style="267" customWidth="1"/>
    <col min="13061" max="13061" width="0.5546875" style="267" customWidth="1"/>
    <col min="13062" max="13064" width="8.5546875" style="267" customWidth="1"/>
    <col min="13065" max="13065" width="0.5546875" style="267" customWidth="1"/>
    <col min="13066" max="13068" width="8.5546875" style="267" customWidth="1"/>
    <col min="13069" max="13069" width="0.5546875" style="267" customWidth="1"/>
    <col min="13070" max="13072" width="8.5546875" style="267" customWidth="1"/>
    <col min="13073" max="13073" width="0.5546875" style="267" customWidth="1"/>
    <col min="13074" max="13076" width="8.5546875" style="267" customWidth="1"/>
    <col min="13077" max="13077" width="0.5546875" style="267" customWidth="1"/>
    <col min="13078" max="13078" width="10.44140625" style="267" bestFit="1" customWidth="1"/>
    <col min="13079" max="13079" width="8.5546875" style="267" bestFit="1" customWidth="1"/>
    <col min="13080" max="13080" width="8.44140625" style="267" bestFit="1" customWidth="1"/>
    <col min="13081" max="13083" width="8.5546875" style="267" customWidth="1"/>
    <col min="13084" max="13084" width="0.5546875" style="267" customWidth="1"/>
    <col min="13085" max="13087" width="8.5546875" style="267" customWidth="1"/>
    <col min="13088" max="13088" width="0.5546875" style="267" customWidth="1"/>
    <col min="13089" max="13089" width="10.88671875" style="267" customWidth="1"/>
    <col min="13090" max="13312" width="13.88671875" style="267"/>
    <col min="13313" max="13313" width="25.109375" style="267" customWidth="1"/>
    <col min="13314" max="13316" width="8.5546875" style="267" customWidth="1"/>
    <col min="13317" max="13317" width="0.5546875" style="267" customWidth="1"/>
    <col min="13318" max="13320" width="8.5546875" style="267" customWidth="1"/>
    <col min="13321" max="13321" width="0.5546875" style="267" customWidth="1"/>
    <col min="13322" max="13324" width="8.5546875" style="267" customWidth="1"/>
    <col min="13325" max="13325" width="0.5546875" style="267" customWidth="1"/>
    <col min="13326" max="13328" width="8.5546875" style="267" customWidth="1"/>
    <col min="13329" max="13329" width="0.5546875" style="267" customWidth="1"/>
    <col min="13330" max="13332" width="8.5546875" style="267" customWidth="1"/>
    <col min="13333" max="13333" width="0.5546875" style="267" customWidth="1"/>
    <col min="13334" max="13334" width="10.44140625" style="267" bestFit="1" customWidth="1"/>
    <col min="13335" max="13335" width="8.5546875" style="267" bestFit="1" customWidth="1"/>
    <col min="13336" max="13336" width="8.44140625" style="267" bestFit="1" customWidth="1"/>
    <col min="13337" max="13339" width="8.5546875" style="267" customWidth="1"/>
    <col min="13340" max="13340" width="0.5546875" style="267" customWidth="1"/>
    <col min="13341" max="13343" width="8.5546875" style="267" customWidth="1"/>
    <col min="13344" max="13344" width="0.5546875" style="267" customWidth="1"/>
    <col min="13345" max="13345" width="10.88671875" style="267" customWidth="1"/>
    <col min="13346" max="13568" width="13.88671875" style="267"/>
    <col min="13569" max="13569" width="25.109375" style="267" customWidth="1"/>
    <col min="13570" max="13572" width="8.5546875" style="267" customWidth="1"/>
    <col min="13573" max="13573" width="0.5546875" style="267" customWidth="1"/>
    <col min="13574" max="13576" width="8.5546875" style="267" customWidth="1"/>
    <col min="13577" max="13577" width="0.5546875" style="267" customWidth="1"/>
    <col min="13578" max="13580" width="8.5546875" style="267" customWidth="1"/>
    <col min="13581" max="13581" width="0.5546875" style="267" customWidth="1"/>
    <col min="13582" max="13584" width="8.5546875" style="267" customWidth="1"/>
    <col min="13585" max="13585" width="0.5546875" style="267" customWidth="1"/>
    <col min="13586" max="13588" width="8.5546875" style="267" customWidth="1"/>
    <col min="13589" max="13589" width="0.5546875" style="267" customWidth="1"/>
    <col min="13590" max="13590" width="10.44140625" style="267" bestFit="1" customWidth="1"/>
    <col min="13591" max="13591" width="8.5546875" style="267" bestFit="1" customWidth="1"/>
    <col min="13592" max="13592" width="8.44140625" style="267" bestFit="1" customWidth="1"/>
    <col min="13593" max="13595" width="8.5546875" style="267" customWidth="1"/>
    <col min="13596" max="13596" width="0.5546875" style="267" customWidth="1"/>
    <col min="13597" max="13599" width="8.5546875" style="267" customWidth="1"/>
    <col min="13600" max="13600" width="0.5546875" style="267" customWidth="1"/>
    <col min="13601" max="13601" width="10.88671875" style="267" customWidth="1"/>
    <col min="13602" max="13824" width="13.88671875" style="267"/>
    <col min="13825" max="13825" width="25.109375" style="267" customWidth="1"/>
    <col min="13826" max="13828" width="8.5546875" style="267" customWidth="1"/>
    <col min="13829" max="13829" width="0.5546875" style="267" customWidth="1"/>
    <col min="13830" max="13832" width="8.5546875" style="267" customWidth="1"/>
    <col min="13833" max="13833" width="0.5546875" style="267" customWidth="1"/>
    <col min="13834" max="13836" width="8.5546875" style="267" customWidth="1"/>
    <col min="13837" max="13837" width="0.5546875" style="267" customWidth="1"/>
    <col min="13838" max="13840" width="8.5546875" style="267" customWidth="1"/>
    <col min="13841" max="13841" width="0.5546875" style="267" customWidth="1"/>
    <col min="13842" max="13844" width="8.5546875" style="267" customWidth="1"/>
    <col min="13845" max="13845" width="0.5546875" style="267" customWidth="1"/>
    <col min="13846" max="13846" width="10.44140625" style="267" bestFit="1" customWidth="1"/>
    <col min="13847" max="13847" width="8.5546875" style="267" bestFit="1" customWidth="1"/>
    <col min="13848" max="13848" width="8.44140625" style="267" bestFit="1" customWidth="1"/>
    <col min="13849" max="13851" width="8.5546875" style="267" customWidth="1"/>
    <col min="13852" max="13852" width="0.5546875" style="267" customWidth="1"/>
    <col min="13853" max="13855" width="8.5546875" style="267" customWidth="1"/>
    <col min="13856" max="13856" width="0.5546875" style="267" customWidth="1"/>
    <col min="13857" max="13857" width="10.88671875" style="267" customWidth="1"/>
    <col min="13858" max="14080" width="13.88671875" style="267"/>
    <col min="14081" max="14081" width="25.109375" style="267" customWidth="1"/>
    <col min="14082" max="14084" width="8.5546875" style="267" customWidth="1"/>
    <col min="14085" max="14085" width="0.5546875" style="267" customWidth="1"/>
    <col min="14086" max="14088" width="8.5546875" style="267" customWidth="1"/>
    <col min="14089" max="14089" width="0.5546875" style="267" customWidth="1"/>
    <col min="14090" max="14092" width="8.5546875" style="267" customWidth="1"/>
    <col min="14093" max="14093" width="0.5546875" style="267" customWidth="1"/>
    <col min="14094" max="14096" width="8.5546875" style="267" customWidth="1"/>
    <col min="14097" max="14097" width="0.5546875" style="267" customWidth="1"/>
    <col min="14098" max="14100" width="8.5546875" style="267" customWidth="1"/>
    <col min="14101" max="14101" width="0.5546875" style="267" customWidth="1"/>
    <col min="14102" max="14102" width="10.44140625" style="267" bestFit="1" customWidth="1"/>
    <col min="14103" max="14103" width="8.5546875" style="267" bestFit="1" customWidth="1"/>
    <col min="14104" max="14104" width="8.44140625" style="267" bestFit="1" customWidth="1"/>
    <col min="14105" max="14107" width="8.5546875" style="267" customWidth="1"/>
    <col min="14108" max="14108" width="0.5546875" style="267" customWidth="1"/>
    <col min="14109" max="14111" width="8.5546875" style="267" customWidth="1"/>
    <col min="14112" max="14112" width="0.5546875" style="267" customWidth="1"/>
    <col min="14113" max="14113" width="10.88671875" style="267" customWidth="1"/>
    <col min="14114" max="14336" width="13.88671875" style="267"/>
    <col min="14337" max="14337" width="25.109375" style="267" customWidth="1"/>
    <col min="14338" max="14340" width="8.5546875" style="267" customWidth="1"/>
    <col min="14341" max="14341" width="0.5546875" style="267" customWidth="1"/>
    <col min="14342" max="14344" width="8.5546875" style="267" customWidth="1"/>
    <col min="14345" max="14345" width="0.5546875" style="267" customWidth="1"/>
    <col min="14346" max="14348" width="8.5546875" style="267" customWidth="1"/>
    <col min="14349" max="14349" width="0.5546875" style="267" customWidth="1"/>
    <col min="14350" max="14352" width="8.5546875" style="267" customWidth="1"/>
    <col min="14353" max="14353" width="0.5546875" style="267" customWidth="1"/>
    <col min="14354" max="14356" width="8.5546875" style="267" customWidth="1"/>
    <col min="14357" max="14357" width="0.5546875" style="267" customWidth="1"/>
    <col min="14358" max="14358" width="10.44140625" style="267" bestFit="1" customWidth="1"/>
    <col min="14359" max="14359" width="8.5546875" style="267" bestFit="1" customWidth="1"/>
    <col min="14360" max="14360" width="8.44140625" style="267" bestFit="1" customWidth="1"/>
    <col min="14361" max="14363" width="8.5546875" style="267" customWidth="1"/>
    <col min="14364" max="14364" width="0.5546875" style="267" customWidth="1"/>
    <col min="14365" max="14367" width="8.5546875" style="267" customWidth="1"/>
    <col min="14368" max="14368" width="0.5546875" style="267" customWidth="1"/>
    <col min="14369" max="14369" width="10.88671875" style="267" customWidth="1"/>
    <col min="14370" max="14592" width="13.88671875" style="267"/>
    <col min="14593" max="14593" width="25.109375" style="267" customWidth="1"/>
    <col min="14594" max="14596" width="8.5546875" style="267" customWidth="1"/>
    <col min="14597" max="14597" width="0.5546875" style="267" customWidth="1"/>
    <col min="14598" max="14600" width="8.5546875" style="267" customWidth="1"/>
    <col min="14601" max="14601" width="0.5546875" style="267" customWidth="1"/>
    <col min="14602" max="14604" width="8.5546875" style="267" customWidth="1"/>
    <col min="14605" max="14605" width="0.5546875" style="267" customWidth="1"/>
    <col min="14606" max="14608" width="8.5546875" style="267" customWidth="1"/>
    <col min="14609" max="14609" width="0.5546875" style="267" customWidth="1"/>
    <col min="14610" max="14612" width="8.5546875" style="267" customWidth="1"/>
    <col min="14613" max="14613" width="0.5546875" style="267" customWidth="1"/>
    <col min="14614" max="14614" width="10.44140625" style="267" bestFit="1" customWidth="1"/>
    <col min="14615" max="14615" width="8.5546875" style="267" bestFit="1" customWidth="1"/>
    <col min="14616" max="14616" width="8.44140625" style="267" bestFit="1" customWidth="1"/>
    <col min="14617" max="14619" width="8.5546875" style="267" customWidth="1"/>
    <col min="14620" max="14620" width="0.5546875" style="267" customWidth="1"/>
    <col min="14621" max="14623" width="8.5546875" style="267" customWidth="1"/>
    <col min="14624" max="14624" width="0.5546875" style="267" customWidth="1"/>
    <col min="14625" max="14625" width="10.88671875" style="267" customWidth="1"/>
    <col min="14626" max="14848" width="13.88671875" style="267"/>
    <col min="14849" max="14849" width="25.109375" style="267" customWidth="1"/>
    <col min="14850" max="14852" width="8.5546875" style="267" customWidth="1"/>
    <col min="14853" max="14853" width="0.5546875" style="267" customWidth="1"/>
    <col min="14854" max="14856" width="8.5546875" style="267" customWidth="1"/>
    <col min="14857" max="14857" width="0.5546875" style="267" customWidth="1"/>
    <col min="14858" max="14860" width="8.5546875" style="267" customWidth="1"/>
    <col min="14861" max="14861" width="0.5546875" style="267" customWidth="1"/>
    <col min="14862" max="14864" width="8.5546875" style="267" customWidth="1"/>
    <col min="14865" max="14865" width="0.5546875" style="267" customWidth="1"/>
    <col min="14866" max="14868" width="8.5546875" style="267" customWidth="1"/>
    <col min="14869" max="14869" width="0.5546875" style="267" customWidth="1"/>
    <col min="14870" max="14870" width="10.44140625" style="267" bestFit="1" customWidth="1"/>
    <col min="14871" max="14871" width="8.5546875" style="267" bestFit="1" customWidth="1"/>
    <col min="14872" max="14872" width="8.44140625" style="267" bestFit="1" customWidth="1"/>
    <col min="14873" max="14875" width="8.5546875" style="267" customWidth="1"/>
    <col min="14876" max="14876" width="0.5546875" style="267" customWidth="1"/>
    <col min="14877" max="14879" width="8.5546875" style="267" customWidth="1"/>
    <col min="14880" max="14880" width="0.5546875" style="267" customWidth="1"/>
    <col min="14881" max="14881" width="10.88671875" style="267" customWidth="1"/>
    <col min="14882" max="15104" width="13.88671875" style="267"/>
    <col min="15105" max="15105" width="25.109375" style="267" customWidth="1"/>
    <col min="15106" max="15108" width="8.5546875" style="267" customWidth="1"/>
    <col min="15109" max="15109" width="0.5546875" style="267" customWidth="1"/>
    <col min="15110" max="15112" width="8.5546875" style="267" customWidth="1"/>
    <col min="15113" max="15113" width="0.5546875" style="267" customWidth="1"/>
    <col min="15114" max="15116" width="8.5546875" style="267" customWidth="1"/>
    <col min="15117" max="15117" width="0.5546875" style="267" customWidth="1"/>
    <col min="15118" max="15120" width="8.5546875" style="267" customWidth="1"/>
    <col min="15121" max="15121" width="0.5546875" style="267" customWidth="1"/>
    <col min="15122" max="15124" width="8.5546875" style="267" customWidth="1"/>
    <col min="15125" max="15125" width="0.5546875" style="267" customWidth="1"/>
    <col min="15126" max="15126" width="10.44140625" style="267" bestFit="1" customWidth="1"/>
    <col min="15127" max="15127" width="8.5546875" style="267" bestFit="1" customWidth="1"/>
    <col min="15128" max="15128" width="8.44140625" style="267" bestFit="1" customWidth="1"/>
    <col min="15129" max="15131" width="8.5546875" style="267" customWidth="1"/>
    <col min="15132" max="15132" width="0.5546875" style="267" customWidth="1"/>
    <col min="15133" max="15135" width="8.5546875" style="267" customWidth="1"/>
    <col min="15136" max="15136" width="0.5546875" style="267" customWidth="1"/>
    <col min="15137" max="15137" width="10.88671875" style="267" customWidth="1"/>
    <col min="15138" max="15360" width="13.88671875" style="267"/>
    <col min="15361" max="15361" width="25.109375" style="267" customWidth="1"/>
    <col min="15362" max="15364" width="8.5546875" style="267" customWidth="1"/>
    <col min="15365" max="15365" width="0.5546875" style="267" customWidth="1"/>
    <col min="15366" max="15368" width="8.5546875" style="267" customWidth="1"/>
    <col min="15369" max="15369" width="0.5546875" style="267" customWidth="1"/>
    <col min="15370" max="15372" width="8.5546875" style="267" customWidth="1"/>
    <col min="15373" max="15373" width="0.5546875" style="267" customWidth="1"/>
    <col min="15374" max="15376" width="8.5546875" style="267" customWidth="1"/>
    <col min="15377" max="15377" width="0.5546875" style="267" customWidth="1"/>
    <col min="15378" max="15380" width="8.5546875" style="267" customWidth="1"/>
    <col min="15381" max="15381" width="0.5546875" style="267" customWidth="1"/>
    <col min="15382" max="15382" width="10.44140625" style="267" bestFit="1" customWidth="1"/>
    <col min="15383" max="15383" width="8.5546875" style="267" bestFit="1" customWidth="1"/>
    <col min="15384" max="15384" width="8.44140625" style="267" bestFit="1" customWidth="1"/>
    <col min="15385" max="15387" width="8.5546875" style="267" customWidth="1"/>
    <col min="15388" max="15388" width="0.5546875" style="267" customWidth="1"/>
    <col min="15389" max="15391" width="8.5546875" style="267" customWidth="1"/>
    <col min="15392" max="15392" width="0.5546875" style="267" customWidth="1"/>
    <col min="15393" max="15393" width="10.88671875" style="267" customWidth="1"/>
    <col min="15394" max="15616" width="13.88671875" style="267"/>
    <col min="15617" max="15617" width="25.109375" style="267" customWidth="1"/>
    <col min="15618" max="15620" width="8.5546875" style="267" customWidth="1"/>
    <col min="15621" max="15621" width="0.5546875" style="267" customWidth="1"/>
    <col min="15622" max="15624" width="8.5546875" style="267" customWidth="1"/>
    <col min="15625" max="15625" width="0.5546875" style="267" customWidth="1"/>
    <col min="15626" max="15628" width="8.5546875" style="267" customWidth="1"/>
    <col min="15629" max="15629" width="0.5546875" style="267" customWidth="1"/>
    <col min="15630" max="15632" width="8.5546875" style="267" customWidth="1"/>
    <col min="15633" max="15633" width="0.5546875" style="267" customWidth="1"/>
    <col min="15634" max="15636" width="8.5546875" style="267" customWidth="1"/>
    <col min="15637" max="15637" width="0.5546875" style="267" customWidth="1"/>
    <col min="15638" max="15638" width="10.44140625" style="267" bestFit="1" customWidth="1"/>
    <col min="15639" max="15639" width="8.5546875" style="267" bestFit="1" customWidth="1"/>
    <col min="15640" max="15640" width="8.44140625" style="267" bestFit="1" customWidth="1"/>
    <col min="15641" max="15643" width="8.5546875" style="267" customWidth="1"/>
    <col min="15644" max="15644" width="0.5546875" style="267" customWidth="1"/>
    <col min="15645" max="15647" width="8.5546875" style="267" customWidth="1"/>
    <col min="15648" max="15648" width="0.5546875" style="267" customWidth="1"/>
    <col min="15649" max="15649" width="10.88671875" style="267" customWidth="1"/>
    <col min="15650" max="15872" width="13.88671875" style="267"/>
    <col min="15873" max="15873" width="25.109375" style="267" customWidth="1"/>
    <col min="15874" max="15876" width="8.5546875" style="267" customWidth="1"/>
    <col min="15877" max="15877" width="0.5546875" style="267" customWidth="1"/>
    <col min="15878" max="15880" width="8.5546875" style="267" customWidth="1"/>
    <col min="15881" max="15881" width="0.5546875" style="267" customWidth="1"/>
    <col min="15882" max="15884" width="8.5546875" style="267" customWidth="1"/>
    <col min="15885" max="15885" width="0.5546875" style="267" customWidth="1"/>
    <col min="15886" max="15888" width="8.5546875" style="267" customWidth="1"/>
    <col min="15889" max="15889" width="0.5546875" style="267" customWidth="1"/>
    <col min="15890" max="15892" width="8.5546875" style="267" customWidth="1"/>
    <col min="15893" max="15893" width="0.5546875" style="267" customWidth="1"/>
    <col min="15894" max="15894" width="10.44140625" style="267" bestFit="1" customWidth="1"/>
    <col min="15895" max="15895" width="8.5546875" style="267" bestFit="1" customWidth="1"/>
    <col min="15896" max="15896" width="8.44140625" style="267" bestFit="1" customWidth="1"/>
    <col min="15897" max="15899" width="8.5546875" style="267" customWidth="1"/>
    <col min="15900" max="15900" width="0.5546875" style="267" customWidth="1"/>
    <col min="15901" max="15903" width="8.5546875" style="267" customWidth="1"/>
    <col min="15904" max="15904" width="0.5546875" style="267" customWidth="1"/>
    <col min="15905" max="15905" width="10.88671875" style="267" customWidth="1"/>
    <col min="15906" max="16128" width="13.88671875" style="267"/>
    <col min="16129" max="16129" width="25.109375" style="267" customWidth="1"/>
    <col min="16130" max="16132" width="8.5546875" style="267" customWidth="1"/>
    <col min="16133" max="16133" width="0.5546875" style="267" customWidth="1"/>
    <col min="16134" max="16136" width="8.5546875" style="267" customWidth="1"/>
    <col min="16137" max="16137" width="0.5546875" style="267" customWidth="1"/>
    <col min="16138" max="16140" width="8.5546875" style="267" customWidth="1"/>
    <col min="16141" max="16141" width="0.5546875" style="267" customWidth="1"/>
    <col min="16142" max="16144" width="8.5546875" style="267" customWidth="1"/>
    <col min="16145" max="16145" width="0.5546875" style="267" customWidth="1"/>
    <col min="16146" max="16148" width="8.5546875" style="267" customWidth="1"/>
    <col min="16149" max="16149" width="0.5546875" style="267" customWidth="1"/>
    <col min="16150" max="16150" width="10.44140625" style="267" bestFit="1" customWidth="1"/>
    <col min="16151" max="16151" width="8.5546875" style="267" bestFit="1" customWidth="1"/>
    <col min="16152" max="16152" width="8.44140625" style="267" bestFit="1" customWidth="1"/>
    <col min="16153" max="16155" width="8.5546875" style="267" customWidth="1"/>
    <col min="16156" max="16156" width="0.5546875" style="267" customWidth="1"/>
    <col min="16157" max="16159" width="8.5546875" style="267" customWidth="1"/>
    <col min="16160" max="16160" width="0.5546875" style="267" customWidth="1"/>
    <col min="16161" max="16161" width="10.88671875" style="267" customWidth="1"/>
    <col min="16162" max="16384" width="13.88671875" style="267"/>
  </cols>
  <sheetData>
    <row r="1" spans="1:33" ht="18" customHeight="1">
      <c r="A1" s="1408"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row>
    <row r="2" spans="1:33" s="163" customFormat="1" ht="28.2">
      <c r="A2" s="241" t="s">
        <v>1077</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s="124" customFormat="1" ht="23.1" customHeight="1">
      <c r="A3" s="1143">
        <v>45291</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c r="AG3" s="1143"/>
    </row>
    <row r="4" spans="1:33" s="1145" customFormat="1" ht="16.8">
      <c r="A4" s="122" t="s">
        <v>122</v>
      </c>
      <c r="B4" s="1144"/>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c r="AE4" s="1144"/>
      <c r="AF4" s="1144"/>
      <c r="AG4" s="1144"/>
    </row>
    <row r="5" spans="1:33" s="125" customFormat="1" ht="8.25" customHeight="1" thickBot="1"/>
    <row r="6" spans="1:33" s="125" customFormat="1" ht="30" customHeight="1">
      <c r="A6" s="127" t="s">
        <v>1</v>
      </c>
      <c r="B6" s="1146" t="s">
        <v>98</v>
      </c>
      <c r="C6" s="1146"/>
      <c r="D6" s="1146"/>
      <c r="E6" s="1147"/>
      <c r="F6" s="1146" t="s">
        <v>1042</v>
      </c>
      <c r="G6" s="1146"/>
      <c r="H6" s="1146"/>
      <c r="I6" s="1147"/>
      <c r="J6" s="1146" t="s">
        <v>1043</v>
      </c>
      <c r="K6" s="1146"/>
      <c r="L6" s="1146"/>
      <c r="M6" s="1147"/>
      <c r="N6" s="1146" t="s">
        <v>1044</v>
      </c>
      <c r="O6" s="1146"/>
      <c r="P6" s="1146"/>
      <c r="Q6" s="1147"/>
      <c r="R6" s="1146" t="s">
        <v>102</v>
      </c>
      <c r="S6" s="1146"/>
      <c r="T6" s="1146"/>
      <c r="U6" s="1147"/>
      <c r="V6" s="127" t="s">
        <v>103</v>
      </c>
      <c r="W6" s="127"/>
      <c r="X6" s="127"/>
      <c r="Y6" s="127"/>
      <c r="Z6" s="127"/>
      <c r="AA6" s="127"/>
      <c r="AB6" s="1147"/>
      <c r="AC6" s="1148" t="s">
        <v>705</v>
      </c>
      <c r="AD6" s="1148"/>
      <c r="AE6" s="1148"/>
      <c r="AF6" s="1147"/>
      <c r="AG6" s="216" t="s">
        <v>1078</v>
      </c>
    </row>
    <row r="7" spans="1:33" s="125" customFormat="1" ht="15.75" customHeight="1">
      <c r="A7" s="1149"/>
      <c r="B7" s="214"/>
      <c r="C7" s="214"/>
      <c r="D7" s="214"/>
      <c r="E7" s="1150"/>
      <c r="F7" s="214"/>
      <c r="G7" s="214"/>
      <c r="H7" s="214"/>
      <c r="I7" s="1150"/>
      <c r="J7" s="214"/>
      <c r="K7" s="214"/>
      <c r="L7" s="214"/>
      <c r="M7" s="1150"/>
      <c r="N7" s="214"/>
      <c r="O7" s="214"/>
      <c r="P7" s="214"/>
      <c r="Q7" s="1150"/>
      <c r="R7" s="214"/>
      <c r="S7" s="214"/>
      <c r="T7" s="214"/>
      <c r="U7" s="1150"/>
      <c r="V7" s="1151" t="s">
        <v>1079</v>
      </c>
      <c r="W7" s="1151"/>
      <c r="X7" s="1151"/>
      <c r="Y7" s="1151" t="s">
        <v>1080</v>
      </c>
      <c r="Z7" s="1151"/>
      <c r="AA7" s="1151"/>
      <c r="AB7" s="1150"/>
      <c r="AC7" s="1152"/>
      <c r="AD7" s="1152"/>
      <c r="AE7" s="1152"/>
      <c r="AF7" s="1150"/>
      <c r="AG7" s="1153"/>
    </row>
    <row r="8" spans="1:33" s="125" customFormat="1" ht="54.9" customHeight="1">
      <c r="A8" s="230"/>
      <c r="B8" s="219" t="s">
        <v>1065</v>
      </c>
      <c r="C8" s="1154" t="s">
        <v>1081</v>
      </c>
      <c r="D8" s="219" t="s">
        <v>1082</v>
      </c>
      <c r="E8" s="219"/>
      <c r="F8" s="219" t="s">
        <v>1065</v>
      </c>
      <c r="G8" s="1154" t="s">
        <v>1081</v>
      </c>
      <c r="H8" s="219" t="s">
        <v>1082</v>
      </c>
      <c r="I8" s="219"/>
      <c r="J8" s="219" t="s">
        <v>1065</v>
      </c>
      <c r="K8" s="1154" t="s">
        <v>1081</v>
      </c>
      <c r="L8" s="219" t="s">
        <v>1082</v>
      </c>
      <c r="M8" s="219"/>
      <c r="N8" s="219" t="s">
        <v>1065</v>
      </c>
      <c r="O8" s="1154" t="s">
        <v>1081</v>
      </c>
      <c r="P8" s="219" t="s">
        <v>1082</v>
      </c>
      <c r="Q8" s="219"/>
      <c r="R8" s="219" t="s">
        <v>1065</v>
      </c>
      <c r="S8" s="1154" t="s">
        <v>1081</v>
      </c>
      <c r="T8" s="219" t="s">
        <v>1082</v>
      </c>
      <c r="U8" s="219"/>
      <c r="V8" s="219" t="s">
        <v>1065</v>
      </c>
      <c r="W8" s="1154" t="s">
        <v>1081</v>
      </c>
      <c r="X8" s="219" t="s">
        <v>1082</v>
      </c>
      <c r="Y8" s="1155" t="s">
        <v>1065</v>
      </c>
      <c r="Z8" s="1156" t="s">
        <v>1081</v>
      </c>
      <c r="AA8" s="1155" t="s">
        <v>1082</v>
      </c>
      <c r="AB8" s="219"/>
      <c r="AC8" s="219" t="s">
        <v>1065</v>
      </c>
      <c r="AD8" s="1154" t="s">
        <v>1081</v>
      </c>
      <c r="AE8" s="219" t="s">
        <v>1082</v>
      </c>
      <c r="AF8" s="219"/>
      <c r="AG8" s="218"/>
    </row>
    <row r="9" spans="1:33" s="125" customFormat="1" ht="6" customHeight="1">
      <c r="B9" s="231"/>
      <c r="C9" s="1157"/>
      <c r="D9" s="1157"/>
      <c r="E9" s="1157"/>
      <c r="F9" s="1157"/>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c r="AG9" s="1158"/>
    </row>
    <row r="10" spans="1:33" s="142" customFormat="1" ht="20.100000000000001" customHeight="1">
      <c r="A10" s="1159" t="s">
        <v>29</v>
      </c>
      <c r="B10" s="1159">
        <v>15139220.947000001</v>
      </c>
      <c r="C10" s="1159">
        <v>0</v>
      </c>
      <c r="D10" s="1159">
        <v>9.8010000000000002</v>
      </c>
      <c r="E10" s="1159"/>
      <c r="F10" s="1159">
        <v>11980761.353</v>
      </c>
      <c r="G10" s="1159">
        <v>254138.79500000001</v>
      </c>
      <c r="H10" s="1159">
        <v>289894.45899999997</v>
      </c>
      <c r="I10" s="1159"/>
      <c r="J10" s="1159">
        <v>12185307.074999999</v>
      </c>
      <c r="K10" s="1159">
        <v>1084707.727</v>
      </c>
      <c r="L10" s="1159">
        <v>1990781.477</v>
      </c>
      <c r="M10" s="1159"/>
      <c r="N10" s="1159">
        <v>3343607.8369999998</v>
      </c>
      <c r="O10" s="1159">
        <v>120747.80499999999</v>
      </c>
      <c r="P10" s="1159">
        <v>505026.33500000002</v>
      </c>
      <c r="Q10" s="1159"/>
      <c r="R10" s="1159">
        <v>171377.47099999999</v>
      </c>
      <c r="S10" s="1159">
        <v>532.09100000000001</v>
      </c>
      <c r="T10" s="1159">
        <v>8703.0280000000002</v>
      </c>
      <c r="U10" s="1159"/>
      <c r="V10" s="1159">
        <v>3415472.8642100003</v>
      </c>
      <c r="W10" s="1159">
        <v>0</v>
      </c>
      <c r="X10" s="1159">
        <v>138258.60275999998</v>
      </c>
      <c r="Y10" s="1159">
        <v>8452654.3790600002</v>
      </c>
      <c r="Z10" s="1159">
        <v>100807.24234</v>
      </c>
      <c r="AA10" s="1159">
        <v>278529.35042999999</v>
      </c>
      <c r="AB10" s="1159"/>
      <c r="AC10" s="1159">
        <v>14768114.498</v>
      </c>
      <c r="AD10" s="1159">
        <v>295137.96500000003</v>
      </c>
      <c r="AE10" s="1159">
        <v>316656.59499999997</v>
      </c>
      <c r="AF10" s="1159"/>
      <c r="AG10" s="1160">
        <v>74840447.704999998</v>
      </c>
    </row>
    <row r="11" spans="1:33" s="142" customFormat="1" ht="20.100000000000001" customHeight="1">
      <c r="A11" s="1159" t="s">
        <v>30</v>
      </c>
      <c r="B11" s="1159">
        <v>31823.09</v>
      </c>
      <c r="C11" s="1159">
        <v>0</v>
      </c>
      <c r="D11" s="1159">
        <v>7.3999999999999996E-2</v>
      </c>
      <c r="E11" s="1159"/>
      <c r="F11" s="1159">
        <v>110878.13099999999</v>
      </c>
      <c r="G11" s="1159">
        <v>1896.5</v>
      </c>
      <c r="H11" s="1159">
        <v>13787.684999999999</v>
      </c>
      <c r="I11" s="1159"/>
      <c r="J11" s="1159">
        <v>80918.641000000003</v>
      </c>
      <c r="K11" s="1159">
        <v>793.91399999999999</v>
      </c>
      <c r="L11" s="1159">
        <v>23608.775000000001</v>
      </c>
      <c r="M11" s="1159"/>
      <c r="N11" s="1159">
        <v>1233.25</v>
      </c>
      <c r="O11" s="1159">
        <v>0</v>
      </c>
      <c r="P11" s="1159">
        <v>298.06400000000002</v>
      </c>
      <c r="Q11" s="1159"/>
      <c r="R11" s="1159">
        <v>0</v>
      </c>
      <c r="S11" s="1159">
        <v>0</v>
      </c>
      <c r="T11" s="1159">
        <v>6.71</v>
      </c>
      <c r="U11" s="1159"/>
      <c r="V11" s="1159">
        <v>3386.82161</v>
      </c>
      <c r="W11" s="1159">
        <v>0</v>
      </c>
      <c r="X11" s="1159">
        <v>204.22710000000001</v>
      </c>
      <c r="Y11" s="1159">
        <v>1427678.46319</v>
      </c>
      <c r="Z11" s="1159">
        <v>49450.782439999995</v>
      </c>
      <c r="AA11" s="1159">
        <v>34385.660710000004</v>
      </c>
      <c r="AB11" s="1159"/>
      <c r="AC11" s="1159">
        <v>99130.748999999996</v>
      </c>
      <c r="AD11" s="1159">
        <v>301.33800000000002</v>
      </c>
      <c r="AE11" s="1159">
        <v>4508.9610000000002</v>
      </c>
      <c r="AF11" s="1159"/>
      <c r="AG11" s="1160">
        <v>1884291.845</v>
      </c>
    </row>
    <row r="12" spans="1:33" s="142" customFormat="1" ht="20.100000000000001" customHeight="1">
      <c r="A12" s="1161" t="s">
        <v>31</v>
      </c>
      <c r="B12" s="1159">
        <v>34034981.391000003</v>
      </c>
      <c r="C12" s="1159">
        <v>266780.71999999997</v>
      </c>
      <c r="D12" s="1159">
        <v>14028.648999999999</v>
      </c>
      <c r="E12" s="1159"/>
      <c r="F12" s="1159">
        <v>17010156.078000002</v>
      </c>
      <c r="G12" s="1159">
        <v>272607.73700000002</v>
      </c>
      <c r="H12" s="1159">
        <v>246207.94500000001</v>
      </c>
      <c r="I12" s="1159"/>
      <c r="J12" s="1159">
        <v>16574377.164000001</v>
      </c>
      <c r="K12" s="1159">
        <v>849783.67599999998</v>
      </c>
      <c r="L12" s="1159">
        <v>2802345.8960000002</v>
      </c>
      <c r="M12" s="1159"/>
      <c r="N12" s="1159">
        <v>6021526.0290000001</v>
      </c>
      <c r="O12" s="1159">
        <v>132038.853</v>
      </c>
      <c r="P12" s="1159">
        <v>630775.11300000001</v>
      </c>
      <c r="Q12" s="1159"/>
      <c r="R12" s="1159">
        <v>456079.00199999998</v>
      </c>
      <c r="S12" s="1159">
        <v>2203.1619999999998</v>
      </c>
      <c r="T12" s="1159">
        <v>24667.059000000001</v>
      </c>
      <c r="U12" s="1159"/>
      <c r="V12" s="1159">
        <v>5604847.4296499994</v>
      </c>
      <c r="W12" s="1159">
        <v>1047.1265600000002</v>
      </c>
      <c r="X12" s="1159">
        <v>331007.95081999997</v>
      </c>
      <c r="Y12" s="1159">
        <v>11392038.844110001</v>
      </c>
      <c r="Z12" s="1159">
        <v>482247.67894999997</v>
      </c>
      <c r="AA12" s="1159">
        <v>367073.67631999997</v>
      </c>
      <c r="AB12" s="1159"/>
      <c r="AC12" s="1159">
        <v>20214134.460000001</v>
      </c>
      <c r="AD12" s="1159">
        <v>228615.79199999999</v>
      </c>
      <c r="AE12" s="1159">
        <v>569075.81700000004</v>
      </c>
      <c r="AF12" s="1159"/>
      <c r="AG12" s="1160">
        <v>118528647.259</v>
      </c>
    </row>
    <row r="13" spans="1:33" s="142" customFormat="1" ht="20.100000000000001" customHeight="1">
      <c r="A13" s="288" t="s">
        <v>32</v>
      </c>
      <c r="B13" s="1159">
        <v>670971.88800000004</v>
      </c>
      <c r="C13" s="1159">
        <v>0</v>
      </c>
      <c r="D13" s="1159">
        <v>0</v>
      </c>
      <c r="E13" s="1159"/>
      <c r="F13" s="1159">
        <v>1068699.686</v>
      </c>
      <c r="G13" s="1159">
        <v>33291.046000000002</v>
      </c>
      <c r="H13" s="1159">
        <v>76363.058000000005</v>
      </c>
      <c r="I13" s="1159"/>
      <c r="J13" s="1159">
        <v>402986.23200000002</v>
      </c>
      <c r="K13" s="1159">
        <v>131474.90299999999</v>
      </c>
      <c r="L13" s="1159">
        <v>244335.35999999999</v>
      </c>
      <c r="M13" s="1159"/>
      <c r="N13" s="1159">
        <v>204312.424</v>
      </c>
      <c r="O13" s="1159">
        <v>12409.215</v>
      </c>
      <c r="P13" s="1159">
        <v>25946.159</v>
      </c>
      <c r="Q13" s="1159"/>
      <c r="R13" s="1159">
        <v>13945.48</v>
      </c>
      <c r="S13" s="1159">
        <v>961.875</v>
      </c>
      <c r="T13" s="1159">
        <v>3088.7440000000001</v>
      </c>
      <c r="U13" s="1159"/>
      <c r="V13" s="1159">
        <v>788507.95600000001</v>
      </c>
      <c r="W13" s="1159">
        <v>8.1195900000000005</v>
      </c>
      <c r="X13" s="1159">
        <v>48622.175479999998</v>
      </c>
      <c r="Y13" s="1159">
        <v>3262872.4947100002</v>
      </c>
      <c r="Z13" s="1159">
        <v>146627.04827</v>
      </c>
      <c r="AA13" s="1159">
        <v>107252.88647</v>
      </c>
      <c r="AB13" s="1159"/>
      <c r="AC13" s="1159">
        <v>1429589.1440000001</v>
      </c>
      <c r="AD13" s="1159">
        <v>1906.097</v>
      </c>
      <c r="AE13" s="1159">
        <v>66689.207999999999</v>
      </c>
      <c r="AF13" s="1159"/>
      <c r="AG13" s="1160">
        <v>8740861.2070000004</v>
      </c>
    </row>
    <row r="14" spans="1:33" s="142" customFormat="1" ht="20.100000000000001" customHeight="1">
      <c r="A14" s="1159" t="s">
        <v>33</v>
      </c>
      <c r="B14" s="1159">
        <v>3704943.781</v>
      </c>
      <c r="C14" s="1159">
        <v>0</v>
      </c>
      <c r="D14" s="1159">
        <v>0</v>
      </c>
      <c r="E14" s="1159"/>
      <c r="F14" s="1159">
        <v>3008765.463</v>
      </c>
      <c r="G14" s="1159">
        <v>93922.09</v>
      </c>
      <c r="H14" s="1159">
        <v>60852.048000000003</v>
      </c>
      <c r="I14" s="1159"/>
      <c r="J14" s="1159">
        <v>1604254.2949999999</v>
      </c>
      <c r="K14" s="1159">
        <v>41317.767999999996</v>
      </c>
      <c r="L14" s="1159">
        <v>276559.37400000001</v>
      </c>
      <c r="M14" s="1159"/>
      <c r="N14" s="1159">
        <v>25377.495999999999</v>
      </c>
      <c r="O14" s="1159">
        <v>288.221</v>
      </c>
      <c r="P14" s="1159">
        <v>3767.8910000000001</v>
      </c>
      <c r="Q14" s="1159"/>
      <c r="R14" s="1159">
        <v>13927.716</v>
      </c>
      <c r="S14" s="1159">
        <v>0</v>
      </c>
      <c r="T14" s="1159">
        <v>1267.328</v>
      </c>
      <c r="U14" s="1159"/>
      <c r="V14" s="1159">
        <v>323001.77004999999</v>
      </c>
      <c r="W14" s="1159">
        <v>0</v>
      </c>
      <c r="X14" s="1159">
        <v>18309.759559999999</v>
      </c>
      <c r="Y14" s="1159">
        <v>1667154.38164</v>
      </c>
      <c r="Z14" s="1159">
        <v>16703.094089999999</v>
      </c>
      <c r="AA14" s="1159">
        <v>45183.971149999998</v>
      </c>
      <c r="AB14" s="1159"/>
      <c r="AC14" s="1159">
        <v>3034179.997</v>
      </c>
      <c r="AD14" s="1159">
        <v>46179.644</v>
      </c>
      <c r="AE14" s="1159">
        <v>88660.574999999997</v>
      </c>
      <c r="AF14" s="1159"/>
      <c r="AG14" s="1160">
        <v>14074616.67</v>
      </c>
    </row>
    <row r="15" spans="1:33" s="142" customFormat="1" ht="20.100000000000001" customHeight="1">
      <c r="A15" s="1159" t="s">
        <v>114</v>
      </c>
      <c r="B15" s="1159">
        <v>13574051.852</v>
      </c>
      <c r="C15" s="1159">
        <v>13897.218000000001</v>
      </c>
      <c r="D15" s="1159">
        <v>236372.56299999999</v>
      </c>
      <c r="E15" s="1159"/>
      <c r="F15" s="1159">
        <v>7255588.5020000003</v>
      </c>
      <c r="G15" s="1159">
        <v>101387.31600000001</v>
      </c>
      <c r="H15" s="1159">
        <v>128372.53</v>
      </c>
      <c r="I15" s="1159"/>
      <c r="J15" s="1159">
        <v>5742624.1500000004</v>
      </c>
      <c r="K15" s="1159">
        <v>526194.55299999996</v>
      </c>
      <c r="L15" s="1159">
        <v>1043005.5429999999</v>
      </c>
      <c r="M15" s="1159"/>
      <c r="N15" s="1159">
        <v>1298828.879</v>
      </c>
      <c r="O15" s="1159">
        <v>196773.54</v>
      </c>
      <c r="P15" s="1159">
        <v>273986.685</v>
      </c>
      <c r="Q15" s="1159"/>
      <c r="R15" s="1159">
        <v>92708.275999999998</v>
      </c>
      <c r="S15" s="1159">
        <v>1424.08</v>
      </c>
      <c r="T15" s="1159">
        <v>2539.2910000000002</v>
      </c>
      <c r="U15" s="1159"/>
      <c r="V15" s="1159">
        <v>1243914.0923199998</v>
      </c>
      <c r="W15" s="1159">
        <v>0</v>
      </c>
      <c r="X15" s="1159">
        <v>65854.511339999997</v>
      </c>
      <c r="Y15" s="1159">
        <v>8679771.7847700007</v>
      </c>
      <c r="Z15" s="1159">
        <v>407809.82571</v>
      </c>
      <c r="AA15" s="1159">
        <v>299989.61054999998</v>
      </c>
      <c r="AB15" s="1159"/>
      <c r="AC15" s="1159">
        <v>10598273.845000001</v>
      </c>
      <c r="AD15" s="1159">
        <v>426204.20600000001</v>
      </c>
      <c r="AE15" s="1159">
        <v>323139.87</v>
      </c>
      <c r="AF15" s="1159"/>
      <c r="AG15" s="1160">
        <v>52532712.732000001</v>
      </c>
    </row>
    <row r="16" spans="1:33" s="142" customFormat="1" ht="20.100000000000001" customHeight="1">
      <c r="A16" s="1159" t="s">
        <v>35</v>
      </c>
      <c r="B16" s="1159">
        <v>997698.89399999997</v>
      </c>
      <c r="C16" s="1159">
        <v>0</v>
      </c>
      <c r="D16" s="1159">
        <v>0</v>
      </c>
      <c r="E16" s="1159"/>
      <c r="F16" s="1159">
        <v>851363.64899999998</v>
      </c>
      <c r="G16" s="1159">
        <v>0</v>
      </c>
      <c r="H16" s="1159">
        <v>0</v>
      </c>
      <c r="I16" s="1159"/>
      <c r="J16" s="1159">
        <v>116497.79700000001</v>
      </c>
      <c r="K16" s="1159">
        <v>0</v>
      </c>
      <c r="L16" s="1159">
        <v>0</v>
      </c>
      <c r="M16" s="1159"/>
      <c r="N16" s="1159">
        <v>468.59199999999998</v>
      </c>
      <c r="O16" s="1159">
        <v>0</v>
      </c>
      <c r="P16" s="1159">
        <v>0</v>
      </c>
      <c r="Q16" s="1159"/>
      <c r="R16" s="1159">
        <v>105.523</v>
      </c>
      <c r="S16" s="1159">
        <v>0</v>
      </c>
      <c r="T16" s="1159">
        <v>0</v>
      </c>
      <c r="U16" s="1159"/>
      <c r="V16" s="1159">
        <v>0</v>
      </c>
      <c r="W16" s="1159">
        <v>0</v>
      </c>
      <c r="X16" s="1159">
        <v>0</v>
      </c>
      <c r="Y16" s="1159">
        <v>0</v>
      </c>
      <c r="Z16" s="1159">
        <v>0</v>
      </c>
      <c r="AA16" s="1159">
        <v>0</v>
      </c>
      <c r="AB16" s="1159"/>
      <c r="AC16" s="1159">
        <v>0</v>
      </c>
      <c r="AD16" s="1159">
        <v>0</v>
      </c>
      <c r="AE16" s="1159">
        <v>0</v>
      </c>
      <c r="AF16" s="1159"/>
      <c r="AG16" s="1160">
        <v>1966134.4569999999</v>
      </c>
    </row>
    <row r="17" spans="1:33" s="142" customFormat="1" ht="20.100000000000001" customHeight="1">
      <c r="A17" s="1159" t="s">
        <v>36</v>
      </c>
      <c r="B17" s="1159">
        <v>9107977.4260000009</v>
      </c>
      <c r="C17" s="1159">
        <v>0</v>
      </c>
      <c r="D17" s="1159">
        <v>0</v>
      </c>
      <c r="E17" s="1159"/>
      <c r="F17" s="1159">
        <v>6574492.3679999998</v>
      </c>
      <c r="G17" s="1159">
        <v>52442.758999999998</v>
      </c>
      <c r="H17" s="1159">
        <v>144980.514</v>
      </c>
      <c r="I17" s="1159"/>
      <c r="J17" s="1159">
        <v>3415116.4840000002</v>
      </c>
      <c r="K17" s="1159">
        <v>47671.716999999997</v>
      </c>
      <c r="L17" s="1159">
        <v>325260.86</v>
      </c>
      <c r="M17" s="1159"/>
      <c r="N17" s="1159">
        <v>713958.55099999998</v>
      </c>
      <c r="O17" s="1159">
        <v>22556.614000000001</v>
      </c>
      <c r="P17" s="1159">
        <v>143568.61199999999</v>
      </c>
      <c r="Q17" s="1159"/>
      <c r="R17" s="1159">
        <v>38928.357000000004</v>
      </c>
      <c r="S17" s="1159">
        <v>322.10199999999998</v>
      </c>
      <c r="T17" s="1159">
        <v>3413.308</v>
      </c>
      <c r="U17" s="1159"/>
      <c r="V17" s="1159">
        <v>2886601.8342600004</v>
      </c>
      <c r="W17" s="1159">
        <v>0</v>
      </c>
      <c r="X17" s="1159">
        <v>329922.26914999995</v>
      </c>
      <c r="Y17" s="1159">
        <v>12385258.853399999</v>
      </c>
      <c r="Z17" s="1159">
        <v>308372.70718999999</v>
      </c>
      <c r="AA17" s="1159">
        <v>434485.73793</v>
      </c>
      <c r="AB17" s="1159"/>
      <c r="AC17" s="1159">
        <v>9547593.3890000004</v>
      </c>
      <c r="AD17" s="1159">
        <v>30628.514999999999</v>
      </c>
      <c r="AE17" s="1159">
        <v>274807.424</v>
      </c>
      <c r="AF17" s="1159"/>
      <c r="AG17" s="1160">
        <v>46788360.409999996</v>
      </c>
    </row>
    <row r="18" spans="1:33" s="142" customFormat="1" ht="20.100000000000001" customHeight="1">
      <c r="A18" s="1159" t="s">
        <v>37</v>
      </c>
      <c r="B18" s="1159">
        <v>0</v>
      </c>
      <c r="C18" s="1159">
        <v>0</v>
      </c>
      <c r="D18" s="1159">
        <v>0</v>
      </c>
      <c r="E18" s="1159"/>
      <c r="F18" s="1159">
        <v>0</v>
      </c>
      <c r="G18" s="1159">
        <v>0</v>
      </c>
      <c r="H18" s="1159">
        <v>0</v>
      </c>
      <c r="I18" s="1159"/>
      <c r="J18" s="1159">
        <v>443600.20899999997</v>
      </c>
      <c r="K18" s="1159">
        <v>1730.8920000000001</v>
      </c>
      <c r="L18" s="1159">
        <v>59982.633999999998</v>
      </c>
      <c r="M18" s="1159"/>
      <c r="N18" s="1159">
        <v>8398337.9609999992</v>
      </c>
      <c r="O18" s="1159">
        <v>82976.872000000003</v>
      </c>
      <c r="P18" s="1159">
        <v>628341.37699999998</v>
      </c>
      <c r="Q18" s="1159"/>
      <c r="R18" s="1159">
        <v>2538337.3199999998</v>
      </c>
      <c r="S18" s="1159">
        <v>10677.164000000001</v>
      </c>
      <c r="T18" s="1159">
        <v>107549.064</v>
      </c>
      <c r="U18" s="1159"/>
      <c r="V18" s="1159">
        <v>42575.190090000004</v>
      </c>
      <c r="W18" s="1159">
        <v>12.431050000000001</v>
      </c>
      <c r="X18" s="1159">
        <v>2.9221200000000001</v>
      </c>
      <c r="Y18" s="1159">
        <v>360229.24664999999</v>
      </c>
      <c r="Z18" s="1159">
        <v>4916.0683200000003</v>
      </c>
      <c r="AA18" s="1159">
        <v>15102.72392</v>
      </c>
      <c r="AB18" s="1159"/>
      <c r="AC18" s="1159">
        <v>444611.01899999997</v>
      </c>
      <c r="AD18" s="1159">
        <v>1489.011</v>
      </c>
      <c r="AE18" s="1159">
        <v>24600.548999999999</v>
      </c>
      <c r="AF18" s="1159"/>
      <c r="AG18" s="1160">
        <v>13165072.66</v>
      </c>
    </row>
    <row r="19" spans="1:33" s="142" customFormat="1" ht="20.100000000000001" customHeight="1">
      <c r="A19" s="1159" t="s">
        <v>38</v>
      </c>
      <c r="B19" s="1159">
        <v>806024.45600000001</v>
      </c>
      <c r="C19" s="1159">
        <v>0</v>
      </c>
      <c r="D19" s="1159">
        <v>0</v>
      </c>
      <c r="E19" s="1159"/>
      <c r="F19" s="1159">
        <v>477449.15299999999</v>
      </c>
      <c r="G19" s="1159">
        <v>2347.4540000000002</v>
      </c>
      <c r="H19" s="1159">
        <v>2291.3380000000002</v>
      </c>
      <c r="I19" s="1159"/>
      <c r="J19" s="1159">
        <v>46802.26</v>
      </c>
      <c r="K19" s="1159">
        <v>65312.794999999998</v>
      </c>
      <c r="L19" s="1159">
        <v>49194.718999999997</v>
      </c>
      <c r="M19" s="1159"/>
      <c r="N19" s="1159">
        <v>149.81200000000001</v>
      </c>
      <c r="O19" s="1159">
        <v>160.45699999999999</v>
      </c>
      <c r="P19" s="1159">
        <v>660.68399999999997</v>
      </c>
      <c r="Q19" s="1159"/>
      <c r="R19" s="1159">
        <v>20.106000000000002</v>
      </c>
      <c r="S19" s="1159">
        <v>0</v>
      </c>
      <c r="T19" s="1159">
        <v>0</v>
      </c>
      <c r="U19" s="1159"/>
      <c r="V19" s="1159">
        <v>11773.292230000001</v>
      </c>
      <c r="W19" s="1159">
        <v>0</v>
      </c>
      <c r="X19" s="1159">
        <v>324.01612</v>
      </c>
      <c r="Y19" s="1159">
        <v>1495186.68554</v>
      </c>
      <c r="Z19" s="1159">
        <v>3938.72975</v>
      </c>
      <c r="AA19" s="1159">
        <v>20046.769700000001</v>
      </c>
      <c r="AB19" s="1159"/>
      <c r="AC19" s="1159">
        <v>551040.08600000001</v>
      </c>
      <c r="AD19" s="1159">
        <v>14023.745000000001</v>
      </c>
      <c r="AE19" s="1159">
        <v>50433.417000000001</v>
      </c>
      <c r="AF19" s="1159"/>
      <c r="AG19" s="1160">
        <v>3597179.9840000002</v>
      </c>
    </row>
    <row r="20" spans="1:33" s="142" customFormat="1" ht="20.100000000000001" customHeight="1">
      <c r="A20" s="1159" t="s">
        <v>96</v>
      </c>
      <c r="B20" s="1159">
        <v>0</v>
      </c>
      <c r="C20" s="1159">
        <v>0</v>
      </c>
      <c r="D20" s="1159">
        <v>0</v>
      </c>
      <c r="E20" s="1159"/>
      <c r="F20" s="1159">
        <v>0</v>
      </c>
      <c r="G20" s="1159">
        <v>0</v>
      </c>
      <c r="H20" s="1159">
        <v>0</v>
      </c>
      <c r="I20" s="1159"/>
      <c r="J20" s="1159">
        <v>0</v>
      </c>
      <c r="K20" s="1159">
        <v>0</v>
      </c>
      <c r="L20" s="1159">
        <v>0</v>
      </c>
      <c r="M20" s="1159"/>
      <c r="N20" s="1159">
        <v>1844.694</v>
      </c>
      <c r="O20" s="1159">
        <v>0</v>
      </c>
      <c r="P20" s="1159">
        <v>609.57000000000005</v>
      </c>
      <c r="Q20" s="1159"/>
      <c r="R20" s="1159">
        <v>822.89300000000003</v>
      </c>
      <c r="S20" s="1159">
        <v>0</v>
      </c>
      <c r="T20" s="1159">
        <v>205.416</v>
      </c>
      <c r="U20" s="1159"/>
      <c r="V20" s="1159">
        <v>1766702.18248</v>
      </c>
      <c r="W20" s="1159">
        <v>52137.931859999997</v>
      </c>
      <c r="X20" s="1159">
        <v>113540.04222</v>
      </c>
      <c r="Y20" s="1159">
        <v>1666784.2458199998</v>
      </c>
      <c r="Z20" s="1159">
        <v>21501.387469999998</v>
      </c>
      <c r="AA20" s="1159">
        <v>151107.63888999997</v>
      </c>
      <c r="AB20" s="1159"/>
      <c r="AC20" s="1159">
        <v>79.356999999999999</v>
      </c>
      <c r="AD20" s="1159">
        <v>0</v>
      </c>
      <c r="AE20" s="1159">
        <v>0</v>
      </c>
      <c r="AF20" s="1159"/>
      <c r="AG20" s="1160">
        <v>3775335.36</v>
      </c>
    </row>
    <row r="21" spans="1:33" s="142" customFormat="1" ht="20.100000000000001" customHeight="1">
      <c r="A21" s="1159" t="s">
        <v>115</v>
      </c>
      <c r="B21" s="1159">
        <v>3023935.9389999998</v>
      </c>
      <c r="C21" s="1159">
        <v>74180</v>
      </c>
      <c r="D21" s="1159">
        <v>0</v>
      </c>
      <c r="E21" s="1159"/>
      <c r="F21" s="1159">
        <v>2402974.125</v>
      </c>
      <c r="G21" s="1159">
        <v>43071.360999999997</v>
      </c>
      <c r="H21" s="1159">
        <v>50208.659</v>
      </c>
      <c r="I21" s="1159"/>
      <c r="J21" s="1159">
        <v>768490.97499999998</v>
      </c>
      <c r="K21" s="1159">
        <v>7911.12</v>
      </c>
      <c r="L21" s="1159">
        <v>45314.506999999998</v>
      </c>
      <c r="M21" s="1159"/>
      <c r="N21" s="1159">
        <v>43.143000000000001</v>
      </c>
      <c r="O21" s="1159">
        <v>0</v>
      </c>
      <c r="P21" s="1159">
        <v>5.8780000000000001</v>
      </c>
      <c r="Q21" s="1159"/>
      <c r="R21" s="1159">
        <v>0</v>
      </c>
      <c r="S21" s="1159">
        <v>0</v>
      </c>
      <c r="T21" s="1159">
        <v>0</v>
      </c>
      <c r="U21" s="1159"/>
      <c r="V21" s="1159">
        <v>0</v>
      </c>
      <c r="W21" s="1159">
        <v>0</v>
      </c>
      <c r="X21" s="1159">
        <v>0</v>
      </c>
      <c r="Y21" s="1159">
        <v>23888.940719999999</v>
      </c>
      <c r="Z21" s="1159">
        <v>0</v>
      </c>
      <c r="AA21" s="1159">
        <v>0</v>
      </c>
      <c r="AB21" s="1159"/>
      <c r="AC21" s="1159">
        <v>0</v>
      </c>
      <c r="AD21" s="1159">
        <v>0</v>
      </c>
      <c r="AE21" s="1159">
        <v>0</v>
      </c>
      <c r="AF21" s="1159"/>
      <c r="AG21" s="1160">
        <v>6440024.6540000001</v>
      </c>
    </row>
    <row r="22" spans="1:33" s="142" customFormat="1" ht="20.100000000000001" customHeight="1">
      <c r="A22" s="1159" t="s">
        <v>41</v>
      </c>
      <c r="B22" s="1159">
        <v>0</v>
      </c>
      <c r="C22" s="1159">
        <v>0</v>
      </c>
      <c r="D22" s="1159">
        <v>0</v>
      </c>
      <c r="E22" s="1159"/>
      <c r="F22" s="1159">
        <v>0</v>
      </c>
      <c r="G22" s="1159">
        <v>0</v>
      </c>
      <c r="H22" s="1159">
        <v>0</v>
      </c>
      <c r="I22" s="1159"/>
      <c r="J22" s="1159">
        <v>0</v>
      </c>
      <c r="K22" s="1159">
        <v>0</v>
      </c>
      <c r="L22" s="1159">
        <v>0</v>
      </c>
      <c r="M22" s="1159"/>
      <c r="N22" s="1159">
        <v>0</v>
      </c>
      <c r="O22" s="1159">
        <v>0</v>
      </c>
      <c r="P22" s="1159">
        <v>0</v>
      </c>
      <c r="Q22" s="1159"/>
      <c r="R22" s="1159">
        <v>0</v>
      </c>
      <c r="S22" s="1159">
        <v>0</v>
      </c>
      <c r="T22" s="1159">
        <v>0</v>
      </c>
      <c r="U22" s="1159"/>
      <c r="V22" s="1159">
        <v>789431.59483000007</v>
      </c>
      <c r="W22" s="1159">
        <v>0</v>
      </c>
      <c r="X22" s="1159">
        <v>52390.965759999999</v>
      </c>
      <c r="Y22" s="1159">
        <v>713785.68064000004</v>
      </c>
      <c r="Z22" s="1159">
        <v>35768.768469999995</v>
      </c>
      <c r="AA22" s="1159">
        <v>41650.853270000007</v>
      </c>
      <c r="AB22" s="1159"/>
      <c r="AC22" s="1159">
        <v>0</v>
      </c>
      <c r="AD22" s="1159">
        <v>0</v>
      </c>
      <c r="AE22" s="1159">
        <v>0</v>
      </c>
      <c r="AF22" s="1159"/>
      <c r="AG22" s="1160">
        <v>1633027.862</v>
      </c>
    </row>
    <row r="23" spans="1:33" s="1162" customFormat="1" ht="20.100000000000001" customHeight="1">
      <c r="A23" s="27" t="s">
        <v>42</v>
      </c>
      <c r="B23" s="1159">
        <v>18436.22</v>
      </c>
      <c r="C23" s="1159">
        <v>0</v>
      </c>
      <c r="D23" s="1159">
        <v>0</v>
      </c>
      <c r="E23" s="1159"/>
      <c r="F23" s="1159">
        <v>11224.446</v>
      </c>
      <c r="G23" s="1159">
        <v>0</v>
      </c>
      <c r="H23" s="1159">
        <v>0</v>
      </c>
      <c r="I23" s="1159"/>
      <c r="J23" s="1159">
        <v>31275.493999999999</v>
      </c>
      <c r="K23" s="1159">
        <v>0</v>
      </c>
      <c r="L23" s="1159">
        <v>0</v>
      </c>
      <c r="M23" s="1159"/>
      <c r="N23" s="1159">
        <v>2893.989</v>
      </c>
      <c r="O23" s="1159">
        <v>0</v>
      </c>
      <c r="P23" s="1159">
        <v>0</v>
      </c>
      <c r="Q23" s="1159"/>
      <c r="R23" s="1159">
        <v>3696.0749999999998</v>
      </c>
      <c r="S23" s="1159">
        <v>0</v>
      </c>
      <c r="T23" s="1159">
        <v>0</v>
      </c>
      <c r="U23" s="1159"/>
      <c r="V23" s="1159">
        <v>0</v>
      </c>
      <c r="W23" s="1159">
        <v>0</v>
      </c>
      <c r="X23" s="1159">
        <v>0</v>
      </c>
      <c r="Y23" s="1159">
        <v>580577.82895</v>
      </c>
      <c r="Z23" s="1159">
        <v>47598.378039999996</v>
      </c>
      <c r="AA23" s="1159">
        <v>22549.171050000001</v>
      </c>
      <c r="AB23" s="1159"/>
      <c r="AC23" s="1159">
        <v>154.30099999999999</v>
      </c>
      <c r="AD23" s="1159">
        <v>0</v>
      </c>
      <c r="AE23" s="1159">
        <v>0</v>
      </c>
      <c r="AF23" s="1159"/>
      <c r="AG23" s="1160">
        <v>718405.90599999996</v>
      </c>
    </row>
    <row r="24" spans="1:33" s="142" customFormat="1" ht="20.100000000000001" customHeight="1">
      <c r="A24" s="1159" t="s">
        <v>43</v>
      </c>
      <c r="B24" s="1159">
        <v>893945.75699999998</v>
      </c>
      <c r="C24" s="1159">
        <v>2579.6350000000002</v>
      </c>
      <c r="D24" s="1159">
        <v>0</v>
      </c>
      <c r="E24" s="1159"/>
      <c r="F24" s="1159">
        <v>148787.78599999999</v>
      </c>
      <c r="G24" s="1159">
        <v>0</v>
      </c>
      <c r="H24" s="1159">
        <v>0</v>
      </c>
      <c r="I24" s="1159"/>
      <c r="J24" s="1159">
        <v>0</v>
      </c>
      <c r="K24" s="1159">
        <v>0</v>
      </c>
      <c r="L24" s="1159">
        <v>0</v>
      </c>
      <c r="M24" s="1159"/>
      <c r="N24" s="1159">
        <v>0</v>
      </c>
      <c r="O24" s="1159">
        <v>0</v>
      </c>
      <c r="P24" s="1159">
        <v>0</v>
      </c>
      <c r="Q24" s="1159"/>
      <c r="R24" s="1159">
        <v>0</v>
      </c>
      <c r="S24" s="1159">
        <v>0</v>
      </c>
      <c r="T24" s="1159">
        <v>0</v>
      </c>
      <c r="U24" s="1159"/>
      <c r="V24" s="1159">
        <v>0</v>
      </c>
      <c r="W24" s="1159">
        <v>0</v>
      </c>
      <c r="X24" s="1159">
        <v>0</v>
      </c>
      <c r="Y24" s="1159">
        <v>0</v>
      </c>
      <c r="Z24" s="1159">
        <v>0</v>
      </c>
      <c r="AA24" s="1159">
        <v>0</v>
      </c>
      <c r="AB24" s="1159"/>
      <c r="AC24" s="1159">
        <v>0</v>
      </c>
      <c r="AD24" s="1159">
        <v>0</v>
      </c>
      <c r="AE24" s="1159">
        <v>0</v>
      </c>
      <c r="AF24" s="1159"/>
      <c r="AG24" s="1160">
        <v>1045313.179</v>
      </c>
    </row>
    <row r="25" spans="1:33" s="142" customFormat="1" ht="20.100000000000001" customHeight="1">
      <c r="A25" s="1159" t="s">
        <v>44</v>
      </c>
      <c r="B25" s="1159">
        <v>205942</v>
      </c>
      <c r="C25" s="1159">
        <v>0</v>
      </c>
      <c r="D25" s="1159">
        <v>0</v>
      </c>
      <c r="E25" s="1159"/>
      <c r="F25" s="1159">
        <v>0</v>
      </c>
      <c r="G25" s="1159">
        <v>0</v>
      </c>
      <c r="H25" s="1159">
        <v>0</v>
      </c>
      <c r="I25" s="1159"/>
      <c r="J25" s="1159">
        <v>0</v>
      </c>
      <c r="K25" s="1159">
        <v>0</v>
      </c>
      <c r="L25" s="1159">
        <v>0</v>
      </c>
      <c r="M25" s="1159"/>
      <c r="N25" s="1159">
        <v>0</v>
      </c>
      <c r="O25" s="1159">
        <v>0</v>
      </c>
      <c r="P25" s="1159">
        <v>0</v>
      </c>
      <c r="Q25" s="1159"/>
      <c r="R25" s="1159">
        <v>0</v>
      </c>
      <c r="S25" s="1159">
        <v>0</v>
      </c>
      <c r="T25" s="1159">
        <v>0</v>
      </c>
      <c r="U25" s="1159"/>
      <c r="V25" s="1159">
        <v>0</v>
      </c>
      <c r="W25" s="1159">
        <v>0</v>
      </c>
      <c r="X25" s="1159">
        <v>0</v>
      </c>
      <c r="Y25" s="1159">
        <v>0</v>
      </c>
      <c r="Z25" s="1159">
        <v>0</v>
      </c>
      <c r="AA25" s="1159">
        <v>0</v>
      </c>
      <c r="AB25" s="1159"/>
      <c r="AC25" s="1159">
        <v>0</v>
      </c>
      <c r="AD25" s="1159">
        <v>0</v>
      </c>
      <c r="AE25" s="1159">
        <v>0</v>
      </c>
      <c r="AF25" s="1159"/>
      <c r="AG25" s="1160">
        <v>205942</v>
      </c>
    </row>
    <row r="26" spans="1:33" s="142" customFormat="1" ht="20.100000000000001" customHeight="1">
      <c r="A26" s="1159" t="s">
        <v>45</v>
      </c>
      <c r="B26" s="1159">
        <v>681256.63300000003</v>
      </c>
      <c r="C26" s="1159">
        <v>0</v>
      </c>
      <c r="D26" s="1159">
        <v>14836</v>
      </c>
      <c r="E26" s="1159"/>
      <c r="F26" s="1159">
        <v>230148.72</v>
      </c>
      <c r="G26" s="1159">
        <v>0</v>
      </c>
      <c r="H26" s="1159">
        <v>2221.319</v>
      </c>
      <c r="I26" s="1159"/>
      <c r="J26" s="1159">
        <v>0</v>
      </c>
      <c r="K26" s="1159">
        <v>0</v>
      </c>
      <c r="L26" s="1159">
        <v>0</v>
      </c>
      <c r="M26" s="1159"/>
      <c r="N26" s="1159">
        <v>0</v>
      </c>
      <c r="O26" s="1159">
        <v>0</v>
      </c>
      <c r="P26" s="1159">
        <v>0</v>
      </c>
      <c r="Q26" s="1159"/>
      <c r="R26" s="1159">
        <v>0</v>
      </c>
      <c r="S26" s="1159">
        <v>0</v>
      </c>
      <c r="T26" s="1159">
        <v>0</v>
      </c>
      <c r="U26" s="1159"/>
      <c r="V26" s="1159">
        <v>0</v>
      </c>
      <c r="W26" s="1159">
        <v>0</v>
      </c>
      <c r="X26" s="1159">
        <v>0</v>
      </c>
      <c r="Y26" s="1159">
        <v>0</v>
      </c>
      <c r="Z26" s="1159">
        <v>0</v>
      </c>
      <c r="AA26" s="1159">
        <v>0</v>
      </c>
      <c r="AB26" s="1159"/>
      <c r="AC26" s="1159">
        <v>0</v>
      </c>
      <c r="AD26" s="1159">
        <v>0</v>
      </c>
      <c r="AE26" s="1159">
        <v>0</v>
      </c>
      <c r="AF26" s="1159"/>
      <c r="AG26" s="1160">
        <v>928462.67200000002</v>
      </c>
    </row>
    <row r="27" spans="1:33" s="142" customFormat="1" ht="28.5" customHeight="1" thickBot="1">
      <c r="A27" s="1163" t="s">
        <v>46</v>
      </c>
      <c r="B27" s="1163">
        <v>82891210.273999989</v>
      </c>
      <c r="C27" s="1163">
        <v>357437.57299999997</v>
      </c>
      <c r="D27" s="1163">
        <v>265247.087</v>
      </c>
      <c r="E27" s="1163"/>
      <c r="F27" s="1163">
        <v>51131289.459999993</v>
      </c>
      <c r="G27" s="1163">
        <v>855105.05799999996</v>
      </c>
      <c r="H27" s="1163">
        <v>1015179.5549999998</v>
      </c>
      <c r="I27" s="1163"/>
      <c r="J27" s="1163">
        <v>41412250.776000001</v>
      </c>
      <c r="K27" s="1163">
        <v>2756899.0649999999</v>
      </c>
      <c r="L27" s="1163">
        <v>6860389.1449999996</v>
      </c>
      <c r="M27" s="1163"/>
      <c r="N27" s="1163">
        <v>20012582.656999998</v>
      </c>
      <c r="O27" s="1163">
        <v>567951.57700000016</v>
      </c>
      <c r="P27" s="1163">
        <v>2212986.3679999998</v>
      </c>
      <c r="Q27" s="1163"/>
      <c r="R27" s="1163">
        <v>3329948.219</v>
      </c>
      <c r="S27" s="1163">
        <v>16120.474</v>
      </c>
      <c r="T27" s="1163">
        <v>151439.948</v>
      </c>
      <c r="U27" s="1163"/>
      <c r="V27" s="1163">
        <v>16876215.027729999</v>
      </c>
      <c r="W27" s="1163">
        <v>53205.609059999995</v>
      </c>
      <c r="X27" s="1163">
        <v>1098437.4424300001</v>
      </c>
      <c r="Y27" s="1163">
        <v>52107881.8292</v>
      </c>
      <c r="Z27" s="1163">
        <v>1625741.7110400002</v>
      </c>
      <c r="AA27" s="1163">
        <v>1817358.0503900002</v>
      </c>
      <c r="AB27" s="1163"/>
      <c r="AC27" s="1163">
        <v>60686900.845000006</v>
      </c>
      <c r="AD27" s="1163">
        <v>1044486.313</v>
      </c>
      <c r="AE27" s="1163">
        <v>1718572.4160000002</v>
      </c>
      <c r="AF27" s="1164"/>
      <c r="AG27" s="1163">
        <v>350864836.56200004</v>
      </c>
    </row>
    <row r="28" spans="1:33" s="142" customFormat="1" ht="10.199999999999999">
      <c r="A28" s="1159" t="s">
        <v>153</v>
      </c>
      <c r="B28" s="1165"/>
      <c r="R28" s="1165"/>
      <c r="T28" s="1165"/>
      <c r="Y28" s="1159"/>
      <c r="Z28" s="1159"/>
      <c r="AA28" s="1159"/>
      <c r="AE28" s="1165"/>
    </row>
    <row r="29" spans="1:33" s="125" customFormat="1">
      <c r="A29" s="33"/>
      <c r="B29" s="18"/>
      <c r="C29" s="18"/>
      <c r="D29" s="18"/>
      <c r="E29" s="18"/>
      <c r="F29" s="18"/>
      <c r="G29" s="18"/>
      <c r="H29" s="18"/>
      <c r="I29" s="18"/>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row>
    <row r="30" spans="1:33" s="125" customFormat="1">
      <c r="A30" s="908"/>
      <c r="B30" s="839"/>
      <c r="C30" s="839"/>
      <c r="D30" s="840"/>
      <c r="E30" s="839"/>
      <c r="F30" s="839"/>
      <c r="G30" s="839"/>
      <c r="H30" s="840"/>
      <c r="I30" s="839"/>
      <c r="Y30" s="1167"/>
      <c r="AA30" s="1167"/>
    </row>
    <row r="31" spans="1:33" s="125" customFormat="1">
      <c r="A31" s="908"/>
      <c r="B31" s="1167"/>
      <c r="C31" s="1167"/>
      <c r="D31" s="1167"/>
      <c r="E31" s="1167"/>
      <c r="F31" s="1167"/>
      <c r="G31" s="1167"/>
      <c r="H31" s="1167"/>
      <c r="I31" s="1167"/>
      <c r="J31" s="1167"/>
      <c r="K31" s="1167"/>
      <c r="L31" s="1167"/>
      <c r="M31" s="1167"/>
      <c r="N31" s="1167"/>
      <c r="O31" s="1167"/>
      <c r="P31" s="1167"/>
      <c r="Q31" s="1167"/>
      <c r="R31" s="1167"/>
      <c r="S31" s="1167"/>
      <c r="T31" s="1167"/>
      <c r="U31" s="1167"/>
      <c r="V31" s="1167"/>
      <c r="W31" s="1167"/>
      <c r="X31" s="1167"/>
      <c r="Y31" s="1167"/>
      <c r="Z31" s="1167"/>
      <c r="AA31" s="1167"/>
      <c r="AB31" s="1167"/>
      <c r="AC31" s="1167"/>
      <c r="AD31" s="1167"/>
      <c r="AE31" s="1167"/>
      <c r="AF31" s="1167"/>
      <c r="AG31" s="1167"/>
    </row>
    <row r="32" spans="1:33" s="125" customFormat="1">
      <c r="Y32" s="1167"/>
    </row>
    <row r="33" spans="25:25" s="125" customFormat="1">
      <c r="Y33" s="1167"/>
    </row>
    <row r="34" spans="25:25" s="125" customFormat="1">
      <c r="Y34" s="1167"/>
    </row>
    <row r="35" spans="25:25" s="125" customFormat="1">
      <c r="Y35" s="1167"/>
    </row>
    <row r="36" spans="25:25" s="125" customFormat="1">
      <c r="Y36" s="1167"/>
    </row>
    <row r="37" spans="25:25" s="125" customFormat="1">
      <c r="Y37" s="1167"/>
    </row>
    <row r="38" spans="25:25">
      <c r="Y38" s="1167"/>
    </row>
    <row r="39" spans="25:25">
      <c r="Y39" s="1167"/>
    </row>
    <row r="40" spans="25:25">
      <c r="Y40" s="1167"/>
    </row>
    <row r="41" spans="25:25">
      <c r="Y41" s="1167"/>
    </row>
    <row r="42" spans="25:25">
      <c r="Y42" s="1167"/>
    </row>
    <row r="43" spans="25:25">
      <c r="Y43" s="1167"/>
    </row>
    <row r="44" spans="25:25">
      <c r="Y44" s="1167"/>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xr:uid="{BF9D2BBB-EC20-48E7-9D8A-5FE5E68B54E5}"/>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01BE-7507-4410-A296-E9AF7BCEA7BC}">
  <dimension ref="A1:K72"/>
  <sheetViews>
    <sheetView showGridLines="0" zoomScale="85" zoomScaleNormal="85" workbookViewId="0"/>
  </sheetViews>
  <sheetFormatPr baseColWidth="10" defaultRowHeight="13.2"/>
  <cols>
    <col min="1" max="1" width="38.5546875" style="7" customWidth="1"/>
    <col min="2" max="6" width="19.44140625" style="7" customWidth="1"/>
    <col min="7" max="7" width="17.5546875" style="7" customWidth="1"/>
    <col min="8" max="8" width="12.109375" style="7" bestFit="1" customWidth="1"/>
    <col min="9" max="9" width="10.5546875" style="7" bestFit="1" customWidth="1"/>
    <col min="10" max="10" width="9.5546875" style="7" bestFit="1" customWidth="1"/>
    <col min="11" max="11" width="11" style="7" bestFit="1" customWidth="1"/>
    <col min="12" max="15" width="9.5546875" style="7" bestFit="1" customWidth="1"/>
    <col min="16" max="16" width="10.5546875" style="7" bestFit="1" customWidth="1"/>
    <col min="17" max="20" width="9.5546875" style="7" bestFit="1" customWidth="1"/>
    <col min="21" max="256" width="11.5546875" style="7"/>
    <col min="257" max="257" width="38.5546875" style="7" customWidth="1"/>
    <col min="258" max="262" width="19.44140625" style="7" customWidth="1"/>
    <col min="263" max="263" width="17.5546875" style="7" customWidth="1"/>
    <col min="264" max="264" width="12.109375" style="7" bestFit="1" customWidth="1"/>
    <col min="265" max="265" width="10.5546875" style="7" bestFit="1" customWidth="1"/>
    <col min="266" max="266" width="9.5546875" style="7" bestFit="1" customWidth="1"/>
    <col min="267" max="267" width="11" style="7" bestFit="1" customWidth="1"/>
    <col min="268" max="271" width="9.5546875" style="7" bestFit="1" customWidth="1"/>
    <col min="272" max="272" width="10.5546875" style="7" bestFit="1" customWidth="1"/>
    <col min="273" max="276" width="9.5546875" style="7" bestFit="1" customWidth="1"/>
    <col min="277" max="512" width="11.5546875" style="7"/>
    <col min="513" max="513" width="38.5546875" style="7" customWidth="1"/>
    <col min="514" max="518" width="19.44140625" style="7" customWidth="1"/>
    <col min="519" max="519" width="17.5546875" style="7" customWidth="1"/>
    <col min="520" max="520" width="12.109375" style="7" bestFit="1" customWidth="1"/>
    <col min="521" max="521" width="10.5546875" style="7" bestFit="1" customWidth="1"/>
    <col min="522" max="522" width="9.5546875" style="7" bestFit="1" customWidth="1"/>
    <col min="523" max="523" width="11" style="7" bestFit="1" customWidth="1"/>
    <col min="524" max="527" width="9.5546875" style="7" bestFit="1" customWidth="1"/>
    <col min="528" max="528" width="10.5546875" style="7" bestFit="1" customWidth="1"/>
    <col min="529" max="532" width="9.5546875" style="7" bestFit="1" customWidth="1"/>
    <col min="533" max="768" width="11.5546875" style="7"/>
    <col min="769" max="769" width="38.5546875" style="7" customWidth="1"/>
    <col min="770" max="774" width="19.44140625" style="7" customWidth="1"/>
    <col min="775" max="775" width="17.5546875" style="7" customWidth="1"/>
    <col min="776" max="776" width="12.109375" style="7" bestFit="1" customWidth="1"/>
    <col min="777" max="777" width="10.5546875" style="7" bestFit="1" customWidth="1"/>
    <col min="778" max="778" width="9.5546875" style="7" bestFit="1" customWidth="1"/>
    <col min="779" max="779" width="11" style="7" bestFit="1" customWidth="1"/>
    <col min="780" max="783" width="9.5546875" style="7" bestFit="1" customWidth="1"/>
    <col min="784" max="784" width="10.5546875" style="7" bestFit="1" customWidth="1"/>
    <col min="785" max="788" width="9.5546875" style="7" bestFit="1" customWidth="1"/>
    <col min="789" max="1024" width="11.5546875" style="7"/>
    <col min="1025" max="1025" width="38.5546875" style="7" customWidth="1"/>
    <col min="1026" max="1030" width="19.44140625" style="7" customWidth="1"/>
    <col min="1031" max="1031" width="17.5546875" style="7" customWidth="1"/>
    <col min="1032" max="1032" width="12.109375" style="7" bestFit="1" customWidth="1"/>
    <col min="1033" max="1033" width="10.5546875" style="7" bestFit="1" customWidth="1"/>
    <col min="1034" max="1034" width="9.5546875" style="7" bestFit="1" customWidth="1"/>
    <col min="1035" max="1035" width="11" style="7" bestFit="1" customWidth="1"/>
    <col min="1036" max="1039" width="9.5546875" style="7" bestFit="1" customWidth="1"/>
    <col min="1040" max="1040" width="10.5546875" style="7" bestFit="1" customWidth="1"/>
    <col min="1041" max="1044" width="9.5546875" style="7" bestFit="1" customWidth="1"/>
    <col min="1045" max="1280" width="11.5546875" style="7"/>
    <col min="1281" max="1281" width="38.5546875" style="7" customWidth="1"/>
    <col min="1282" max="1286" width="19.44140625" style="7" customWidth="1"/>
    <col min="1287" max="1287" width="17.5546875" style="7" customWidth="1"/>
    <col min="1288" max="1288" width="12.109375" style="7" bestFit="1" customWidth="1"/>
    <col min="1289" max="1289" width="10.5546875" style="7" bestFit="1" customWidth="1"/>
    <col min="1290" max="1290" width="9.5546875" style="7" bestFit="1" customWidth="1"/>
    <col min="1291" max="1291" width="11" style="7" bestFit="1" customWidth="1"/>
    <col min="1292" max="1295" width="9.5546875" style="7" bestFit="1" customWidth="1"/>
    <col min="1296" max="1296" width="10.5546875" style="7" bestFit="1" customWidth="1"/>
    <col min="1297" max="1300" width="9.5546875" style="7" bestFit="1" customWidth="1"/>
    <col min="1301" max="1536" width="11.5546875" style="7"/>
    <col min="1537" max="1537" width="38.5546875" style="7" customWidth="1"/>
    <col min="1538" max="1542" width="19.44140625" style="7" customWidth="1"/>
    <col min="1543" max="1543" width="17.5546875" style="7" customWidth="1"/>
    <col min="1544" max="1544" width="12.109375" style="7" bestFit="1" customWidth="1"/>
    <col min="1545" max="1545" width="10.5546875" style="7" bestFit="1" customWidth="1"/>
    <col min="1546" max="1546" width="9.5546875" style="7" bestFit="1" customWidth="1"/>
    <col min="1547" max="1547" width="11" style="7" bestFit="1" customWidth="1"/>
    <col min="1548" max="1551" width="9.5546875" style="7" bestFit="1" customWidth="1"/>
    <col min="1552" max="1552" width="10.5546875" style="7" bestFit="1" customWidth="1"/>
    <col min="1553" max="1556" width="9.5546875" style="7" bestFit="1" customWidth="1"/>
    <col min="1557" max="1792" width="11.5546875" style="7"/>
    <col min="1793" max="1793" width="38.5546875" style="7" customWidth="1"/>
    <col min="1794" max="1798" width="19.44140625" style="7" customWidth="1"/>
    <col min="1799" max="1799" width="17.5546875" style="7" customWidth="1"/>
    <col min="1800" max="1800" width="12.109375" style="7" bestFit="1" customWidth="1"/>
    <col min="1801" max="1801" width="10.5546875" style="7" bestFit="1" customWidth="1"/>
    <col min="1802" max="1802" width="9.5546875" style="7" bestFit="1" customWidth="1"/>
    <col min="1803" max="1803" width="11" style="7" bestFit="1" customWidth="1"/>
    <col min="1804" max="1807" width="9.5546875" style="7" bestFit="1" customWidth="1"/>
    <col min="1808" max="1808" width="10.5546875" style="7" bestFit="1" customWidth="1"/>
    <col min="1809" max="1812" width="9.5546875" style="7" bestFit="1" customWidth="1"/>
    <col min="1813" max="2048" width="11.5546875" style="7"/>
    <col min="2049" max="2049" width="38.5546875" style="7" customWidth="1"/>
    <col min="2050" max="2054" width="19.44140625" style="7" customWidth="1"/>
    <col min="2055" max="2055" width="17.5546875" style="7" customWidth="1"/>
    <col min="2056" max="2056" width="12.109375" style="7" bestFit="1" customWidth="1"/>
    <col min="2057" max="2057" width="10.5546875" style="7" bestFit="1" customWidth="1"/>
    <col min="2058" max="2058" width="9.5546875" style="7" bestFit="1" customWidth="1"/>
    <col min="2059" max="2059" width="11" style="7" bestFit="1" customWidth="1"/>
    <col min="2060" max="2063" width="9.5546875" style="7" bestFit="1" customWidth="1"/>
    <col min="2064" max="2064" width="10.5546875" style="7" bestFit="1" customWidth="1"/>
    <col min="2065" max="2068" width="9.5546875" style="7" bestFit="1" customWidth="1"/>
    <col min="2069" max="2304" width="11.5546875" style="7"/>
    <col min="2305" max="2305" width="38.5546875" style="7" customWidth="1"/>
    <col min="2306" max="2310" width="19.44140625" style="7" customWidth="1"/>
    <col min="2311" max="2311" width="17.5546875" style="7" customWidth="1"/>
    <col min="2312" max="2312" width="12.109375" style="7" bestFit="1" customWidth="1"/>
    <col min="2313" max="2313" width="10.5546875" style="7" bestFit="1" customWidth="1"/>
    <col min="2314" max="2314" width="9.5546875" style="7" bestFit="1" customWidth="1"/>
    <col min="2315" max="2315" width="11" style="7" bestFit="1" customWidth="1"/>
    <col min="2316" max="2319" width="9.5546875" style="7" bestFit="1" customWidth="1"/>
    <col min="2320" max="2320" width="10.5546875" style="7" bestFit="1" customWidth="1"/>
    <col min="2321" max="2324" width="9.5546875" style="7" bestFit="1" customWidth="1"/>
    <col min="2325" max="2560" width="11.5546875" style="7"/>
    <col min="2561" max="2561" width="38.5546875" style="7" customWidth="1"/>
    <col min="2562" max="2566" width="19.44140625" style="7" customWidth="1"/>
    <col min="2567" max="2567" width="17.5546875" style="7" customWidth="1"/>
    <col min="2568" max="2568" width="12.109375" style="7" bestFit="1" customWidth="1"/>
    <col min="2569" max="2569" width="10.5546875" style="7" bestFit="1" customWidth="1"/>
    <col min="2570" max="2570" width="9.5546875" style="7" bestFit="1" customWidth="1"/>
    <col min="2571" max="2571" width="11" style="7" bestFit="1" customWidth="1"/>
    <col min="2572" max="2575" width="9.5546875" style="7" bestFit="1" customWidth="1"/>
    <col min="2576" max="2576" width="10.5546875" style="7" bestFit="1" customWidth="1"/>
    <col min="2577" max="2580" width="9.5546875" style="7" bestFit="1" customWidth="1"/>
    <col min="2581" max="2816" width="11.5546875" style="7"/>
    <col min="2817" max="2817" width="38.5546875" style="7" customWidth="1"/>
    <col min="2818" max="2822" width="19.44140625" style="7" customWidth="1"/>
    <col min="2823" max="2823" width="17.5546875" style="7" customWidth="1"/>
    <col min="2824" max="2824" width="12.109375" style="7" bestFit="1" customWidth="1"/>
    <col min="2825" max="2825" width="10.5546875" style="7" bestFit="1" customWidth="1"/>
    <col min="2826" max="2826" width="9.5546875" style="7" bestFit="1" customWidth="1"/>
    <col min="2827" max="2827" width="11" style="7" bestFit="1" customWidth="1"/>
    <col min="2828" max="2831" width="9.5546875" style="7" bestFit="1" customWidth="1"/>
    <col min="2832" max="2832" width="10.5546875" style="7" bestFit="1" customWidth="1"/>
    <col min="2833" max="2836" width="9.5546875" style="7" bestFit="1" customWidth="1"/>
    <col min="2837" max="3072" width="11.5546875" style="7"/>
    <col min="3073" max="3073" width="38.5546875" style="7" customWidth="1"/>
    <col min="3074" max="3078" width="19.44140625" style="7" customWidth="1"/>
    <col min="3079" max="3079" width="17.5546875" style="7" customWidth="1"/>
    <col min="3080" max="3080" width="12.109375" style="7" bestFit="1" customWidth="1"/>
    <col min="3081" max="3081" width="10.5546875" style="7" bestFit="1" customWidth="1"/>
    <col min="3082" max="3082" width="9.5546875" style="7" bestFit="1" customWidth="1"/>
    <col min="3083" max="3083" width="11" style="7" bestFit="1" customWidth="1"/>
    <col min="3084" max="3087" width="9.5546875" style="7" bestFit="1" customWidth="1"/>
    <col min="3088" max="3088" width="10.5546875" style="7" bestFit="1" customWidth="1"/>
    <col min="3089" max="3092" width="9.5546875" style="7" bestFit="1" customWidth="1"/>
    <col min="3093" max="3328" width="11.5546875" style="7"/>
    <col min="3329" max="3329" width="38.5546875" style="7" customWidth="1"/>
    <col min="3330" max="3334" width="19.44140625" style="7" customWidth="1"/>
    <col min="3335" max="3335" width="17.5546875" style="7" customWidth="1"/>
    <col min="3336" max="3336" width="12.109375" style="7" bestFit="1" customWidth="1"/>
    <col min="3337" max="3337" width="10.5546875" style="7" bestFit="1" customWidth="1"/>
    <col min="3338" max="3338" width="9.5546875" style="7" bestFit="1" customWidth="1"/>
    <col min="3339" max="3339" width="11" style="7" bestFit="1" customWidth="1"/>
    <col min="3340" max="3343" width="9.5546875" style="7" bestFit="1" customWidth="1"/>
    <col min="3344" max="3344" width="10.5546875" style="7" bestFit="1" customWidth="1"/>
    <col min="3345" max="3348" width="9.5546875" style="7" bestFit="1" customWidth="1"/>
    <col min="3349" max="3584" width="11.5546875" style="7"/>
    <col min="3585" max="3585" width="38.5546875" style="7" customWidth="1"/>
    <col min="3586" max="3590" width="19.44140625" style="7" customWidth="1"/>
    <col min="3591" max="3591" width="17.5546875" style="7" customWidth="1"/>
    <col min="3592" max="3592" width="12.109375" style="7" bestFit="1" customWidth="1"/>
    <col min="3593" max="3593" width="10.5546875" style="7" bestFit="1" customWidth="1"/>
    <col min="3594" max="3594" width="9.5546875" style="7" bestFit="1" customWidth="1"/>
    <col min="3595" max="3595" width="11" style="7" bestFit="1" customWidth="1"/>
    <col min="3596" max="3599" width="9.5546875" style="7" bestFit="1" customWidth="1"/>
    <col min="3600" max="3600" width="10.5546875" style="7" bestFit="1" customWidth="1"/>
    <col min="3601" max="3604" width="9.5546875" style="7" bestFit="1" customWidth="1"/>
    <col min="3605" max="3840" width="11.5546875" style="7"/>
    <col min="3841" max="3841" width="38.5546875" style="7" customWidth="1"/>
    <col min="3842" max="3846" width="19.44140625" style="7" customWidth="1"/>
    <col min="3847" max="3847" width="17.5546875" style="7" customWidth="1"/>
    <col min="3848" max="3848" width="12.109375" style="7" bestFit="1" customWidth="1"/>
    <col min="3849" max="3849" width="10.5546875" style="7" bestFit="1" customWidth="1"/>
    <col min="3850" max="3850" width="9.5546875" style="7" bestFit="1" customWidth="1"/>
    <col min="3851" max="3851" width="11" style="7" bestFit="1" customWidth="1"/>
    <col min="3852" max="3855" width="9.5546875" style="7" bestFit="1" customWidth="1"/>
    <col min="3856" max="3856" width="10.5546875" style="7" bestFit="1" customWidth="1"/>
    <col min="3857" max="3860" width="9.5546875" style="7" bestFit="1" customWidth="1"/>
    <col min="3861" max="4096" width="11.5546875" style="7"/>
    <col min="4097" max="4097" width="38.5546875" style="7" customWidth="1"/>
    <col min="4098" max="4102" width="19.44140625" style="7" customWidth="1"/>
    <col min="4103" max="4103" width="17.5546875" style="7" customWidth="1"/>
    <col min="4104" max="4104" width="12.109375" style="7" bestFit="1" customWidth="1"/>
    <col min="4105" max="4105" width="10.5546875" style="7" bestFit="1" customWidth="1"/>
    <col min="4106" max="4106" width="9.5546875" style="7" bestFit="1" customWidth="1"/>
    <col min="4107" max="4107" width="11" style="7" bestFit="1" customWidth="1"/>
    <col min="4108" max="4111" width="9.5546875" style="7" bestFit="1" customWidth="1"/>
    <col min="4112" max="4112" width="10.5546875" style="7" bestFit="1" customWidth="1"/>
    <col min="4113" max="4116" width="9.5546875" style="7" bestFit="1" customWidth="1"/>
    <col min="4117" max="4352" width="11.5546875" style="7"/>
    <col min="4353" max="4353" width="38.5546875" style="7" customWidth="1"/>
    <col min="4354" max="4358" width="19.44140625" style="7" customWidth="1"/>
    <col min="4359" max="4359" width="17.5546875" style="7" customWidth="1"/>
    <col min="4360" max="4360" width="12.109375" style="7" bestFit="1" customWidth="1"/>
    <col min="4361" max="4361" width="10.5546875" style="7" bestFit="1" customWidth="1"/>
    <col min="4362" max="4362" width="9.5546875" style="7" bestFit="1" customWidth="1"/>
    <col min="4363" max="4363" width="11" style="7" bestFit="1" customWidth="1"/>
    <col min="4364" max="4367" width="9.5546875" style="7" bestFit="1" customWidth="1"/>
    <col min="4368" max="4368" width="10.5546875" style="7" bestFit="1" customWidth="1"/>
    <col min="4369" max="4372" width="9.5546875" style="7" bestFit="1" customWidth="1"/>
    <col min="4373" max="4608" width="11.5546875" style="7"/>
    <col min="4609" max="4609" width="38.5546875" style="7" customWidth="1"/>
    <col min="4610" max="4614" width="19.44140625" style="7" customWidth="1"/>
    <col min="4615" max="4615" width="17.5546875" style="7" customWidth="1"/>
    <col min="4616" max="4616" width="12.109375" style="7" bestFit="1" customWidth="1"/>
    <col min="4617" max="4617" width="10.5546875" style="7" bestFit="1" customWidth="1"/>
    <col min="4618" max="4618" width="9.5546875" style="7" bestFit="1" customWidth="1"/>
    <col min="4619" max="4619" width="11" style="7" bestFit="1" customWidth="1"/>
    <col min="4620" max="4623" width="9.5546875" style="7" bestFit="1" customWidth="1"/>
    <col min="4624" max="4624" width="10.5546875" style="7" bestFit="1" customWidth="1"/>
    <col min="4625" max="4628" width="9.5546875" style="7" bestFit="1" customWidth="1"/>
    <col min="4629" max="4864" width="11.5546875" style="7"/>
    <col min="4865" max="4865" width="38.5546875" style="7" customWidth="1"/>
    <col min="4866" max="4870" width="19.44140625" style="7" customWidth="1"/>
    <col min="4871" max="4871" width="17.5546875" style="7" customWidth="1"/>
    <col min="4872" max="4872" width="12.109375" style="7" bestFit="1" customWidth="1"/>
    <col min="4873" max="4873" width="10.5546875" style="7" bestFit="1" customWidth="1"/>
    <col min="4874" max="4874" width="9.5546875" style="7" bestFit="1" customWidth="1"/>
    <col min="4875" max="4875" width="11" style="7" bestFit="1" customWidth="1"/>
    <col min="4876" max="4879" width="9.5546875" style="7" bestFit="1" customWidth="1"/>
    <col min="4880" max="4880" width="10.5546875" style="7" bestFit="1" customWidth="1"/>
    <col min="4881" max="4884" width="9.5546875" style="7" bestFit="1" customWidth="1"/>
    <col min="4885" max="5120" width="11.5546875" style="7"/>
    <col min="5121" max="5121" width="38.5546875" style="7" customWidth="1"/>
    <col min="5122" max="5126" width="19.44140625" style="7" customWidth="1"/>
    <col min="5127" max="5127" width="17.5546875" style="7" customWidth="1"/>
    <col min="5128" max="5128" width="12.109375" style="7" bestFit="1" customWidth="1"/>
    <col min="5129" max="5129" width="10.5546875" style="7" bestFit="1" customWidth="1"/>
    <col min="5130" max="5130" width="9.5546875" style="7" bestFit="1" customWidth="1"/>
    <col min="5131" max="5131" width="11" style="7" bestFit="1" customWidth="1"/>
    <col min="5132" max="5135" width="9.5546875" style="7" bestFit="1" customWidth="1"/>
    <col min="5136" max="5136" width="10.5546875" style="7" bestFit="1" customWidth="1"/>
    <col min="5137" max="5140" width="9.5546875" style="7" bestFit="1" customWidth="1"/>
    <col min="5141" max="5376" width="11.5546875" style="7"/>
    <col min="5377" max="5377" width="38.5546875" style="7" customWidth="1"/>
    <col min="5378" max="5382" width="19.44140625" style="7" customWidth="1"/>
    <col min="5383" max="5383" width="17.5546875" style="7" customWidth="1"/>
    <col min="5384" max="5384" width="12.109375" style="7" bestFit="1" customWidth="1"/>
    <col min="5385" max="5385" width="10.5546875" style="7" bestFit="1" customWidth="1"/>
    <col min="5386" max="5386" width="9.5546875" style="7" bestFit="1" customWidth="1"/>
    <col min="5387" max="5387" width="11" style="7" bestFit="1" customWidth="1"/>
    <col min="5388" max="5391" width="9.5546875" style="7" bestFit="1" customWidth="1"/>
    <col min="5392" max="5392" width="10.5546875" style="7" bestFit="1" customWidth="1"/>
    <col min="5393" max="5396" width="9.5546875" style="7" bestFit="1" customWidth="1"/>
    <col min="5397" max="5632" width="11.5546875" style="7"/>
    <col min="5633" max="5633" width="38.5546875" style="7" customWidth="1"/>
    <col min="5634" max="5638" width="19.44140625" style="7" customWidth="1"/>
    <col min="5639" max="5639" width="17.5546875" style="7" customWidth="1"/>
    <col min="5640" max="5640" width="12.109375" style="7" bestFit="1" customWidth="1"/>
    <col min="5641" max="5641" width="10.5546875" style="7" bestFit="1" customWidth="1"/>
    <col min="5642" max="5642" width="9.5546875" style="7" bestFit="1" customWidth="1"/>
    <col min="5643" max="5643" width="11" style="7" bestFit="1" customWidth="1"/>
    <col min="5644" max="5647" width="9.5546875" style="7" bestFit="1" customWidth="1"/>
    <col min="5648" max="5648" width="10.5546875" style="7" bestFit="1" customWidth="1"/>
    <col min="5649" max="5652" width="9.5546875" style="7" bestFit="1" customWidth="1"/>
    <col min="5653" max="5888" width="11.5546875" style="7"/>
    <col min="5889" max="5889" width="38.5546875" style="7" customWidth="1"/>
    <col min="5890" max="5894" width="19.44140625" style="7" customWidth="1"/>
    <col min="5895" max="5895" width="17.5546875" style="7" customWidth="1"/>
    <col min="5896" max="5896" width="12.109375" style="7" bestFit="1" customWidth="1"/>
    <col min="5897" max="5897" width="10.5546875" style="7" bestFit="1" customWidth="1"/>
    <col min="5898" max="5898" width="9.5546875" style="7" bestFit="1" customWidth="1"/>
    <col min="5899" max="5899" width="11" style="7" bestFit="1" customWidth="1"/>
    <col min="5900" max="5903" width="9.5546875" style="7" bestFit="1" customWidth="1"/>
    <col min="5904" max="5904" width="10.5546875" style="7" bestFit="1" customWidth="1"/>
    <col min="5905" max="5908" width="9.5546875" style="7" bestFit="1" customWidth="1"/>
    <col min="5909" max="6144" width="11.5546875" style="7"/>
    <col min="6145" max="6145" width="38.5546875" style="7" customWidth="1"/>
    <col min="6146" max="6150" width="19.44140625" style="7" customWidth="1"/>
    <col min="6151" max="6151" width="17.5546875" style="7" customWidth="1"/>
    <col min="6152" max="6152" width="12.109375" style="7" bestFit="1" customWidth="1"/>
    <col min="6153" max="6153" width="10.5546875" style="7" bestFit="1" customWidth="1"/>
    <col min="6154" max="6154" width="9.5546875" style="7" bestFit="1" customWidth="1"/>
    <col min="6155" max="6155" width="11" style="7" bestFit="1" customWidth="1"/>
    <col min="6156" max="6159" width="9.5546875" style="7" bestFit="1" customWidth="1"/>
    <col min="6160" max="6160" width="10.5546875" style="7" bestFit="1" customWidth="1"/>
    <col min="6161" max="6164" width="9.5546875" style="7" bestFit="1" customWidth="1"/>
    <col min="6165" max="6400" width="11.5546875" style="7"/>
    <col min="6401" max="6401" width="38.5546875" style="7" customWidth="1"/>
    <col min="6402" max="6406" width="19.44140625" style="7" customWidth="1"/>
    <col min="6407" max="6407" width="17.5546875" style="7" customWidth="1"/>
    <col min="6408" max="6408" width="12.109375" style="7" bestFit="1" customWidth="1"/>
    <col min="6409" max="6409" width="10.5546875" style="7" bestFit="1" customWidth="1"/>
    <col min="6410" max="6410" width="9.5546875" style="7" bestFit="1" customWidth="1"/>
    <col min="6411" max="6411" width="11" style="7" bestFit="1" customWidth="1"/>
    <col min="6412" max="6415" width="9.5546875" style="7" bestFit="1" customWidth="1"/>
    <col min="6416" max="6416" width="10.5546875" style="7" bestFit="1" customWidth="1"/>
    <col min="6417" max="6420" width="9.5546875" style="7" bestFit="1" customWidth="1"/>
    <col min="6421" max="6656" width="11.5546875" style="7"/>
    <col min="6657" max="6657" width="38.5546875" style="7" customWidth="1"/>
    <col min="6658" max="6662" width="19.44140625" style="7" customWidth="1"/>
    <col min="6663" max="6663" width="17.5546875" style="7" customWidth="1"/>
    <col min="6664" max="6664" width="12.109375" style="7" bestFit="1" customWidth="1"/>
    <col min="6665" max="6665" width="10.5546875" style="7" bestFit="1" customWidth="1"/>
    <col min="6666" max="6666" width="9.5546875" style="7" bestFit="1" customWidth="1"/>
    <col min="6667" max="6667" width="11" style="7" bestFit="1" customWidth="1"/>
    <col min="6668" max="6671" width="9.5546875" style="7" bestFit="1" customWidth="1"/>
    <col min="6672" max="6672" width="10.5546875" style="7" bestFit="1" customWidth="1"/>
    <col min="6673" max="6676" width="9.5546875" style="7" bestFit="1" customWidth="1"/>
    <col min="6677" max="6912" width="11.5546875" style="7"/>
    <col min="6913" max="6913" width="38.5546875" style="7" customWidth="1"/>
    <col min="6914" max="6918" width="19.44140625" style="7" customWidth="1"/>
    <col min="6919" max="6919" width="17.5546875" style="7" customWidth="1"/>
    <col min="6920" max="6920" width="12.109375" style="7" bestFit="1" customWidth="1"/>
    <col min="6921" max="6921" width="10.5546875" style="7" bestFit="1" customWidth="1"/>
    <col min="6922" max="6922" width="9.5546875" style="7" bestFit="1" customWidth="1"/>
    <col min="6923" max="6923" width="11" style="7" bestFit="1" customWidth="1"/>
    <col min="6924" max="6927" width="9.5546875" style="7" bestFit="1" customWidth="1"/>
    <col min="6928" max="6928" width="10.5546875" style="7" bestFit="1" customWidth="1"/>
    <col min="6929" max="6932" width="9.5546875" style="7" bestFit="1" customWidth="1"/>
    <col min="6933" max="7168" width="11.5546875" style="7"/>
    <col min="7169" max="7169" width="38.5546875" style="7" customWidth="1"/>
    <col min="7170" max="7174" width="19.44140625" style="7" customWidth="1"/>
    <col min="7175" max="7175" width="17.5546875" style="7" customWidth="1"/>
    <col min="7176" max="7176" width="12.109375" style="7" bestFit="1" customWidth="1"/>
    <col min="7177" max="7177" width="10.5546875" style="7" bestFit="1" customWidth="1"/>
    <col min="7178" max="7178" width="9.5546875" style="7" bestFit="1" customWidth="1"/>
    <col min="7179" max="7179" width="11" style="7" bestFit="1" customWidth="1"/>
    <col min="7180" max="7183" width="9.5546875" style="7" bestFit="1" customWidth="1"/>
    <col min="7184" max="7184" width="10.5546875" style="7" bestFit="1" customWidth="1"/>
    <col min="7185" max="7188" width="9.5546875" style="7" bestFit="1" customWidth="1"/>
    <col min="7189" max="7424" width="11.5546875" style="7"/>
    <col min="7425" max="7425" width="38.5546875" style="7" customWidth="1"/>
    <col min="7426" max="7430" width="19.44140625" style="7" customWidth="1"/>
    <col min="7431" max="7431" width="17.5546875" style="7" customWidth="1"/>
    <col min="7432" max="7432" width="12.109375" style="7" bestFit="1" customWidth="1"/>
    <col min="7433" max="7433" width="10.5546875" style="7" bestFit="1" customWidth="1"/>
    <col min="7434" max="7434" width="9.5546875" style="7" bestFit="1" customWidth="1"/>
    <col min="7435" max="7435" width="11" style="7" bestFit="1" customWidth="1"/>
    <col min="7436" max="7439" width="9.5546875" style="7" bestFit="1" customWidth="1"/>
    <col min="7440" max="7440" width="10.5546875" style="7" bestFit="1" customWidth="1"/>
    <col min="7441" max="7444" width="9.5546875" style="7" bestFit="1" customWidth="1"/>
    <col min="7445" max="7680" width="11.5546875" style="7"/>
    <col min="7681" max="7681" width="38.5546875" style="7" customWidth="1"/>
    <col min="7682" max="7686" width="19.44140625" style="7" customWidth="1"/>
    <col min="7687" max="7687" width="17.5546875" style="7" customWidth="1"/>
    <col min="7688" max="7688" width="12.109375" style="7" bestFit="1" customWidth="1"/>
    <col min="7689" max="7689" width="10.5546875" style="7" bestFit="1" customWidth="1"/>
    <col min="7690" max="7690" width="9.5546875" style="7" bestFit="1" customWidth="1"/>
    <col min="7691" max="7691" width="11" style="7" bestFit="1" customWidth="1"/>
    <col min="7692" max="7695" width="9.5546875" style="7" bestFit="1" customWidth="1"/>
    <col min="7696" max="7696" width="10.5546875" style="7" bestFit="1" customWidth="1"/>
    <col min="7697" max="7700" width="9.5546875" style="7" bestFit="1" customWidth="1"/>
    <col min="7701" max="7936" width="11.5546875" style="7"/>
    <col min="7937" max="7937" width="38.5546875" style="7" customWidth="1"/>
    <col min="7938" max="7942" width="19.44140625" style="7" customWidth="1"/>
    <col min="7943" max="7943" width="17.5546875" style="7" customWidth="1"/>
    <col min="7944" max="7944" width="12.109375" style="7" bestFit="1" customWidth="1"/>
    <col min="7945" max="7945" width="10.5546875" style="7" bestFit="1" customWidth="1"/>
    <col min="7946" max="7946" width="9.5546875" style="7" bestFit="1" customWidth="1"/>
    <col min="7947" max="7947" width="11" style="7" bestFit="1" customWidth="1"/>
    <col min="7948" max="7951" width="9.5546875" style="7" bestFit="1" customWidth="1"/>
    <col min="7952" max="7952" width="10.5546875" style="7" bestFit="1" customWidth="1"/>
    <col min="7953" max="7956" width="9.5546875" style="7" bestFit="1" customWidth="1"/>
    <col min="7957" max="8192" width="11.5546875" style="7"/>
    <col min="8193" max="8193" width="38.5546875" style="7" customWidth="1"/>
    <col min="8194" max="8198" width="19.44140625" style="7" customWidth="1"/>
    <col min="8199" max="8199" width="17.5546875" style="7" customWidth="1"/>
    <col min="8200" max="8200" width="12.109375" style="7" bestFit="1" customWidth="1"/>
    <col min="8201" max="8201" width="10.5546875" style="7" bestFit="1" customWidth="1"/>
    <col min="8202" max="8202" width="9.5546875" style="7" bestFit="1" customWidth="1"/>
    <col min="8203" max="8203" width="11" style="7" bestFit="1" customWidth="1"/>
    <col min="8204" max="8207" width="9.5546875" style="7" bestFit="1" customWidth="1"/>
    <col min="8208" max="8208" width="10.5546875" style="7" bestFit="1" customWidth="1"/>
    <col min="8209" max="8212" width="9.5546875" style="7" bestFit="1" customWidth="1"/>
    <col min="8213" max="8448" width="11.5546875" style="7"/>
    <col min="8449" max="8449" width="38.5546875" style="7" customWidth="1"/>
    <col min="8450" max="8454" width="19.44140625" style="7" customWidth="1"/>
    <col min="8455" max="8455" width="17.5546875" style="7" customWidth="1"/>
    <col min="8456" max="8456" width="12.109375" style="7" bestFit="1" customWidth="1"/>
    <col min="8457" max="8457" width="10.5546875" style="7" bestFit="1" customWidth="1"/>
    <col min="8458" max="8458" width="9.5546875" style="7" bestFit="1" customWidth="1"/>
    <col min="8459" max="8459" width="11" style="7" bestFit="1" customWidth="1"/>
    <col min="8460" max="8463" width="9.5546875" style="7" bestFit="1" customWidth="1"/>
    <col min="8464" max="8464" width="10.5546875" style="7" bestFit="1" customWidth="1"/>
    <col min="8465" max="8468" width="9.5546875" style="7" bestFit="1" customWidth="1"/>
    <col min="8469" max="8704" width="11.5546875" style="7"/>
    <col min="8705" max="8705" width="38.5546875" style="7" customWidth="1"/>
    <col min="8706" max="8710" width="19.44140625" style="7" customWidth="1"/>
    <col min="8711" max="8711" width="17.5546875" style="7" customWidth="1"/>
    <col min="8712" max="8712" width="12.109375" style="7" bestFit="1" customWidth="1"/>
    <col min="8713" max="8713" width="10.5546875" style="7" bestFit="1" customWidth="1"/>
    <col min="8714" max="8714" width="9.5546875" style="7" bestFit="1" customWidth="1"/>
    <col min="8715" max="8715" width="11" style="7" bestFit="1" customWidth="1"/>
    <col min="8716" max="8719" width="9.5546875" style="7" bestFit="1" customWidth="1"/>
    <col min="8720" max="8720" width="10.5546875" style="7" bestFit="1" customWidth="1"/>
    <col min="8721" max="8724" width="9.5546875" style="7" bestFit="1" customWidth="1"/>
    <col min="8725" max="8960" width="11.5546875" style="7"/>
    <col min="8961" max="8961" width="38.5546875" style="7" customWidth="1"/>
    <col min="8962" max="8966" width="19.44140625" style="7" customWidth="1"/>
    <col min="8967" max="8967" width="17.5546875" style="7" customWidth="1"/>
    <col min="8968" max="8968" width="12.109375" style="7" bestFit="1" customWidth="1"/>
    <col min="8969" max="8969" width="10.5546875" style="7" bestFit="1" customWidth="1"/>
    <col min="8970" max="8970" width="9.5546875" style="7" bestFit="1" customWidth="1"/>
    <col min="8971" max="8971" width="11" style="7" bestFit="1" customWidth="1"/>
    <col min="8972" max="8975" width="9.5546875" style="7" bestFit="1" customWidth="1"/>
    <col min="8976" max="8976" width="10.5546875" style="7" bestFit="1" customWidth="1"/>
    <col min="8977" max="8980" width="9.5546875" style="7" bestFit="1" customWidth="1"/>
    <col min="8981" max="9216" width="11.5546875" style="7"/>
    <col min="9217" max="9217" width="38.5546875" style="7" customWidth="1"/>
    <col min="9218" max="9222" width="19.44140625" style="7" customWidth="1"/>
    <col min="9223" max="9223" width="17.5546875" style="7" customWidth="1"/>
    <col min="9224" max="9224" width="12.109375" style="7" bestFit="1" customWidth="1"/>
    <col min="9225" max="9225" width="10.5546875" style="7" bestFit="1" customWidth="1"/>
    <col min="9226" max="9226" width="9.5546875" style="7" bestFit="1" customWidth="1"/>
    <col min="9227" max="9227" width="11" style="7" bestFit="1" customWidth="1"/>
    <col min="9228" max="9231" width="9.5546875" style="7" bestFit="1" customWidth="1"/>
    <col min="9232" max="9232" width="10.5546875" style="7" bestFit="1" customWidth="1"/>
    <col min="9233" max="9236" width="9.5546875" style="7" bestFit="1" customWidth="1"/>
    <col min="9237" max="9472" width="11.5546875" style="7"/>
    <col min="9473" max="9473" width="38.5546875" style="7" customWidth="1"/>
    <col min="9474" max="9478" width="19.44140625" style="7" customWidth="1"/>
    <col min="9479" max="9479" width="17.5546875" style="7" customWidth="1"/>
    <col min="9480" max="9480" width="12.109375" style="7" bestFit="1" customWidth="1"/>
    <col min="9481" max="9481" width="10.5546875" style="7" bestFit="1" customWidth="1"/>
    <col min="9482" max="9482" width="9.5546875" style="7" bestFit="1" customWidth="1"/>
    <col min="9483" max="9483" width="11" style="7" bestFit="1" customWidth="1"/>
    <col min="9484" max="9487" width="9.5546875" style="7" bestFit="1" customWidth="1"/>
    <col min="9488" max="9488" width="10.5546875" style="7" bestFit="1" customWidth="1"/>
    <col min="9489" max="9492" width="9.5546875" style="7" bestFit="1" customWidth="1"/>
    <col min="9493" max="9728" width="11.5546875" style="7"/>
    <col min="9729" max="9729" width="38.5546875" style="7" customWidth="1"/>
    <col min="9730" max="9734" width="19.44140625" style="7" customWidth="1"/>
    <col min="9735" max="9735" width="17.5546875" style="7" customWidth="1"/>
    <col min="9736" max="9736" width="12.109375" style="7" bestFit="1" customWidth="1"/>
    <col min="9737" max="9737" width="10.5546875" style="7" bestFit="1" customWidth="1"/>
    <col min="9738" max="9738" width="9.5546875" style="7" bestFit="1" customWidth="1"/>
    <col min="9739" max="9739" width="11" style="7" bestFit="1" customWidth="1"/>
    <col min="9740" max="9743" width="9.5546875" style="7" bestFit="1" customWidth="1"/>
    <col min="9744" max="9744" width="10.5546875" style="7" bestFit="1" customWidth="1"/>
    <col min="9745" max="9748" width="9.5546875" style="7" bestFit="1" customWidth="1"/>
    <col min="9749" max="9984" width="11.5546875" style="7"/>
    <col min="9985" max="9985" width="38.5546875" style="7" customWidth="1"/>
    <col min="9986" max="9990" width="19.44140625" style="7" customWidth="1"/>
    <col min="9991" max="9991" width="17.5546875" style="7" customWidth="1"/>
    <col min="9992" max="9992" width="12.109375" style="7" bestFit="1" customWidth="1"/>
    <col min="9993" max="9993" width="10.5546875" style="7" bestFit="1" customWidth="1"/>
    <col min="9994" max="9994" width="9.5546875" style="7" bestFit="1" customWidth="1"/>
    <col min="9995" max="9995" width="11" style="7" bestFit="1" customWidth="1"/>
    <col min="9996" max="9999" width="9.5546875" style="7" bestFit="1" customWidth="1"/>
    <col min="10000" max="10000" width="10.5546875" style="7" bestFit="1" customWidth="1"/>
    <col min="10001" max="10004" width="9.5546875" style="7" bestFit="1" customWidth="1"/>
    <col min="10005" max="10240" width="11.5546875" style="7"/>
    <col min="10241" max="10241" width="38.5546875" style="7" customWidth="1"/>
    <col min="10242" max="10246" width="19.44140625" style="7" customWidth="1"/>
    <col min="10247" max="10247" width="17.5546875" style="7" customWidth="1"/>
    <col min="10248" max="10248" width="12.109375" style="7" bestFit="1" customWidth="1"/>
    <col min="10249" max="10249" width="10.5546875" style="7" bestFit="1" customWidth="1"/>
    <col min="10250" max="10250" width="9.5546875" style="7" bestFit="1" customWidth="1"/>
    <col min="10251" max="10251" width="11" style="7" bestFit="1" customWidth="1"/>
    <col min="10252" max="10255" width="9.5546875" style="7" bestFit="1" customWidth="1"/>
    <col min="10256" max="10256" width="10.5546875" style="7" bestFit="1" customWidth="1"/>
    <col min="10257" max="10260" width="9.5546875" style="7" bestFit="1" customWidth="1"/>
    <col min="10261" max="10496" width="11.5546875" style="7"/>
    <col min="10497" max="10497" width="38.5546875" style="7" customWidth="1"/>
    <col min="10498" max="10502" width="19.44140625" style="7" customWidth="1"/>
    <col min="10503" max="10503" width="17.5546875" style="7" customWidth="1"/>
    <col min="10504" max="10504" width="12.109375" style="7" bestFit="1" customWidth="1"/>
    <col min="10505" max="10505" width="10.5546875" style="7" bestFit="1" customWidth="1"/>
    <col min="10506" max="10506" width="9.5546875" style="7" bestFit="1" customWidth="1"/>
    <col min="10507" max="10507" width="11" style="7" bestFit="1" customWidth="1"/>
    <col min="10508" max="10511" width="9.5546875" style="7" bestFit="1" customWidth="1"/>
    <col min="10512" max="10512" width="10.5546875" style="7" bestFit="1" customWidth="1"/>
    <col min="10513" max="10516" width="9.5546875" style="7" bestFit="1" customWidth="1"/>
    <col min="10517" max="10752" width="11.5546875" style="7"/>
    <col min="10753" max="10753" width="38.5546875" style="7" customWidth="1"/>
    <col min="10754" max="10758" width="19.44140625" style="7" customWidth="1"/>
    <col min="10759" max="10759" width="17.5546875" style="7" customWidth="1"/>
    <col min="10760" max="10760" width="12.109375" style="7" bestFit="1" customWidth="1"/>
    <col min="10761" max="10761" width="10.5546875" style="7" bestFit="1" customWidth="1"/>
    <col min="10762" max="10762" width="9.5546875" style="7" bestFit="1" customWidth="1"/>
    <col min="10763" max="10763" width="11" style="7" bestFit="1" customWidth="1"/>
    <col min="10764" max="10767" width="9.5546875" style="7" bestFit="1" customWidth="1"/>
    <col min="10768" max="10768" width="10.5546875" style="7" bestFit="1" customWidth="1"/>
    <col min="10769" max="10772" width="9.5546875" style="7" bestFit="1" customWidth="1"/>
    <col min="10773" max="11008" width="11.5546875" style="7"/>
    <col min="11009" max="11009" width="38.5546875" style="7" customWidth="1"/>
    <col min="11010" max="11014" width="19.44140625" style="7" customWidth="1"/>
    <col min="11015" max="11015" width="17.5546875" style="7" customWidth="1"/>
    <col min="11016" max="11016" width="12.109375" style="7" bestFit="1" customWidth="1"/>
    <col min="11017" max="11017" width="10.5546875" style="7" bestFit="1" customWidth="1"/>
    <col min="11018" max="11018" width="9.5546875" style="7" bestFit="1" customWidth="1"/>
    <col min="11019" max="11019" width="11" style="7" bestFit="1" customWidth="1"/>
    <col min="11020" max="11023" width="9.5546875" style="7" bestFit="1" customWidth="1"/>
    <col min="11024" max="11024" width="10.5546875" style="7" bestFit="1" customWidth="1"/>
    <col min="11025" max="11028" width="9.5546875" style="7" bestFit="1" customWidth="1"/>
    <col min="11029" max="11264" width="11.5546875" style="7"/>
    <col min="11265" max="11265" width="38.5546875" style="7" customWidth="1"/>
    <col min="11266" max="11270" width="19.44140625" style="7" customWidth="1"/>
    <col min="11271" max="11271" width="17.5546875" style="7" customWidth="1"/>
    <col min="11272" max="11272" width="12.109375" style="7" bestFit="1" customWidth="1"/>
    <col min="11273" max="11273" width="10.5546875" style="7" bestFit="1" customWidth="1"/>
    <col min="11274" max="11274" width="9.5546875" style="7" bestFit="1" customWidth="1"/>
    <col min="11275" max="11275" width="11" style="7" bestFit="1" customWidth="1"/>
    <col min="11276" max="11279" width="9.5546875" style="7" bestFit="1" customWidth="1"/>
    <col min="11280" max="11280" width="10.5546875" style="7" bestFit="1" customWidth="1"/>
    <col min="11281" max="11284" width="9.5546875" style="7" bestFit="1" customWidth="1"/>
    <col min="11285" max="11520" width="11.5546875" style="7"/>
    <col min="11521" max="11521" width="38.5546875" style="7" customWidth="1"/>
    <col min="11522" max="11526" width="19.44140625" style="7" customWidth="1"/>
    <col min="11527" max="11527" width="17.5546875" style="7" customWidth="1"/>
    <col min="11528" max="11528" width="12.109375" style="7" bestFit="1" customWidth="1"/>
    <col min="11529" max="11529" width="10.5546875" style="7" bestFit="1" customWidth="1"/>
    <col min="11530" max="11530" width="9.5546875" style="7" bestFit="1" customWidth="1"/>
    <col min="11531" max="11531" width="11" style="7" bestFit="1" customWidth="1"/>
    <col min="11532" max="11535" width="9.5546875" style="7" bestFit="1" customWidth="1"/>
    <col min="11536" max="11536" width="10.5546875" style="7" bestFit="1" customWidth="1"/>
    <col min="11537" max="11540" width="9.5546875" style="7" bestFit="1" customWidth="1"/>
    <col min="11541" max="11776" width="11.5546875" style="7"/>
    <col min="11777" max="11777" width="38.5546875" style="7" customWidth="1"/>
    <col min="11778" max="11782" width="19.44140625" style="7" customWidth="1"/>
    <col min="11783" max="11783" width="17.5546875" style="7" customWidth="1"/>
    <col min="11784" max="11784" width="12.109375" style="7" bestFit="1" customWidth="1"/>
    <col min="11785" max="11785" width="10.5546875" style="7" bestFit="1" customWidth="1"/>
    <col min="11786" max="11786" width="9.5546875" style="7" bestFit="1" customWidth="1"/>
    <col min="11787" max="11787" width="11" style="7" bestFit="1" customWidth="1"/>
    <col min="11788" max="11791" width="9.5546875" style="7" bestFit="1" customWidth="1"/>
    <col min="11792" max="11792" width="10.5546875" style="7" bestFit="1" customWidth="1"/>
    <col min="11793" max="11796" width="9.5546875" style="7" bestFit="1" customWidth="1"/>
    <col min="11797" max="12032" width="11.5546875" style="7"/>
    <col min="12033" max="12033" width="38.5546875" style="7" customWidth="1"/>
    <col min="12034" max="12038" width="19.44140625" style="7" customWidth="1"/>
    <col min="12039" max="12039" width="17.5546875" style="7" customWidth="1"/>
    <col min="12040" max="12040" width="12.109375" style="7" bestFit="1" customWidth="1"/>
    <col min="12041" max="12041" width="10.5546875" style="7" bestFit="1" customWidth="1"/>
    <col min="12042" max="12042" width="9.5546875" style="7" bestFit="1" customWidth="1"/>
    <col min="12043" max="12043" width="11" style="7" bestFit="1" customWidth="1"/>
    <col min="12044" max="12047" width="9.5546875" style="7" bestFit="1" customWidth="1"/>
    <col min="12048" max="12048" width="10.5546875" style="7" bestFit="1" customWidth="1"/>
    <col min="12049" max="12052" width="9.5546875" style="7" bestFit="1" customWidth="1"/>
    <col min="12053" max="12288" width="11.5546875" style="7"/>
    <col min="12289" max="12289" width="38.5546875" style="7" customWidth="1"/>
    <col min="12290" max="12294" width="19.44140625" style="7" customWidth="1"/>
    <col min="12295" max="12295" width="17.5546875" style="7" customWidth="1"/>
    <col min="12296" max="12296" width="12.109375" style="7" bestFit="1" customWidth="1"/>
    <col min="12297" max="12297" width="10.5546875" style="7" bestFit="1" customWidth="1"/>
    <col min="12298" max="12298" width="9.5546875" style="7" bestFit="1" customWidth="1"/>
    <col min="12299" max="12299" width="11" style="7" bestFit="1" customWidth="1"/>
    <col min="12300" max="12303" width="9.5546875" style="7" bestFit="1" customWidth="1"/>
    <col min="12304" max="12304" width="10.5546875" style="7" bestFit="1" customWidth="1"/>
    <col min="12305" max="12308" width="9.5546875" style="7" bestFit="1" customWidth="1"/>
    <col min="12309" max="12544" width="11.5546875" style="7"/>
    <col min="12545" max="12545" width="38.5546875" style="7" customWidth="1"/>
    <col min="12546" max="12550" width="19.44140625" style="7" customWidth="1"/>
    <col min="12551" max="12551" width="17.5546875" style="7" customWidth="1"/>
    <col min="12552" max="12552" width="12.109375" style="7" bestFit="1" customWidth="1"/>
    <col min="12553" max="12553" width="10.5546875" style="7" bestFit="1" customWidth="1"/>
    <col min="12554" max="12554" width="9.5546875" style="7" bestFit="1" customWidth="1"/>
    <col min="12555" max="12555" width="11" style="7" bestFit="1" customWidth="1"/>
    <col min="12556" max="12559" width="9.5546875" style="7" bestFit="1" customWidth="1"/>
    <col min="12560" max="12560" width="10.5546875" style="7" bestFit="1" customWidth="1"/>
    <col min="12561" max="12564" width="9.5546875" style="7" bestFit="1" customWidth="1"/>
    <col min="12565" max="12800" width="11.5546875" style="7"/>
    <col min="12801" max="12801" width="38.5546875" style="7" customWidth="1"/>
    <col min="12802" max="12806" width="19.44140625" style="7" customWidth="1"/>
    <col min="12807" max="12807" width="17.5546875" style="7" customWidth="1"/>
    <col min="12808" max="12808" width="12.109375" style="7" bestFit="1" customWidth="1"/>
    <col min="12809" max="12809" width="10.5546875" style="7" bestFit="1" customWidth="1"/>
    <col min="12810" max="12810" width="9.5546875" style="7" bestFit="1" customWidth="1"/>
    <col min="12811" max="12811" width="11" style="7" bestFit="1" customWidth="1"/>
    <col min="12812" max="12815" width="9.5546875" style="7" bestFit="1" customWidth="1"/>
    <col min="12816" max="12816" width="10.5546875" style="7" bestFit="1" customWidth="1"/>
    <col min="12817" max="12820" width="9.5546875" style="7" bestFit="1" customWidth="1"/>
    <col min="12821" max="13056" width="11.5546875" style="7"/>
    <col min="13057" max="13057" width="38.5546875" style="7" customWidth="1"/>
    <col min="13058" max="13062" width="19.44140625" style="7" customWidth="1"/>
    <col min="13063" max="13063" width="17.5546875" style="7" customWidth="1"/>
    <col min="13064" max="13064" width="12.109375" style="7" bestFit="1" customWidth="1"/>
    <col min="13065" max="13065" width="10.5546875" style="7" bestFit="1" customWidth="1"/>
    <col min="13066" max="13066" width="9.5546875" style="7" bestFit="1" customWidth="1"/>
    <col min="13067" max="13067" width="11" style="7" bestFit="1" customWidth="1"/>
    <col min="13068" max="13071" width="9.5546875" style="7" bestFit="1" customWidth="1"/>
    <col min="13072" max="13072" width="10.5546875" style="7" bestFit="1" customWidth="1"/>
    <col min="13073" max="13076" width="9.5546875" style="7" bestFit="1" customWidth="1"/>
    <col min="13077" max="13312" width="11.5546875" style="7"/>
    <col min="13313" max="13313" width="38.5546875" style="7" customWidth="1"/>
    <col min="13314" max="13318" width="19.44140625" style="7" customWidth="1"/>
    <col min="13319" max="13319" width="17.5546875" style="7" customWidth="1"/>
    <col min="13320" max="13320" width="12.109375" style="7" bestFit="1" customWidth="1"/>
    <col min="13321" max="13321" width="10.5546875" style="7" bestFit="1" customWidth="1"/>
    <col min="13322" max="13322" width="9.5546875" style="7" bestFit="1" customWidth="1"/>
    <col min="13323" max="13323" width="11" style="7" bestFit="1" customWidth="1"/>
    <col min="13324" max="13327" width="9.5546875" style="7" bestFit="1" customWidth="1"/>
    <col min="13328" max="13328" width="10.5546875" style="7" bestFit="1" customWidth="1"/>
    <col min="13329" max="13332" width="9.5546875" style="7" bestFit="1" customWidth="1"/>
    <col min="13333" max="13568" width="11.5546875" style="7"/>
    <col min="13569" max="13569" width="38.5546875" style="7" customWidth="1"/>
    <col min="13570" max="13574" width="19.44140625" style="7" customWidth="1"/>
    <col min="13575" max="13575" width="17.5546875" style="7" customWidth="1"/>
    <col min="13576" max="13576" width="12.109375" style="7" bestFit="1" customWidth="1"/>
    <col min="13577" max="13577" width="10.5546875" style="7" bestFit="1" customWidth="1"/>
    <col min="13578" max="13578" width="9.5546875" style="7" bestFit="1" customWidth="1"/>
    <col min="13579" max="13579" width="11" style="7" bestFit="1" customWidth="1"/>
    <col min="13580" max="13583" width="9.5546875" style="7" bestFit="1" customWidth="1"/>
    <col min="13584" max="13584" width="10.5546875" style="7" bestFit="1" customWidth="1"/>
    <col min="13585" max="13588" width="9.5546875" style="7" bestFit="1" customWidth="1"/>
    <col min="13589" max="13824" width="11.5546875" style="7"/>
    <col min="13825" max="13825" width="38.5546875" style="7" customWidth="1"/>
    <col min="13826" max="13830" width="19.44140625" style="7" customWidth="1"/>
    <col min="13831" max="13831" width="17.5546875" style="7" customWidth="1"/>
    <col min="13832" max="13832" width="12.109375" style="7" bestFit="1" customWidth="1"/>
    <col min="13833" max="13833" width="10.5546875" style="7" bestFit="1" customWidth="1"/>
    <col min="13834" max="13834" width="9.5546875" style="7" bestFit="1" customWidth="1"/>
    <col min="13835" max="13835" width="11" style="7" bestFit="1" customWidth="1"/>
    <col min="13836" max="13839" width="9.5546875" style="7" bestFit="1" customWidth="1"/>
    <col min="13840" max="13840" width="10.5546875" style="7" bestFit="1" customWidth="1"/>
    <col min="13841" max="13844" width="9.5546875" style="7" bestFit="1" customWidth="1"/>
    <col min="13845" max="14080" width="11.5546875" style="7"/>
    <col min="14081" max="14081" width="38.5546875" style="7" customWidth="1"/>
    <col min="14082" max="14086" width="19.44140625" style="7" customWidth="1"/>
    <col min="14087" max="14087" width="17.5546875" style="7" customWidth="1"/>
    <col min="14088" max="14088" width="12.109375" style="7" bestFit="1" customWidth="1"/>
    <col min="14089" max="14089" width="10.5546875" style="7" bestFit="1" customWidth="1"/>
    <col min="14090" max="14090" width="9.5546875" style="7" bestFit="1" customWidth="1"/>
    <col min="14091" max="14091" width="11" style="7" bestFit="1" customWidth="1"/>
    <col min="14092" max="14095" width="9.5546875" style="7" bestFit="1" customWidth="1"/>
    <col min="14096" max="14096" width="10.5546875" style="7" bestFit="1" customWidth="1"/>
    <col min="14097" max="14100" width="9.5546875" style="7" bestFit="1" customWidth="1"/>
    <col min="14101" max="14336" width="11.5546875" style="7"/>
    <col min="14337" max="14337" width="38.5546875" style="7" customWidth="1"/>
    <col min="14338" max="14342" width="19.44140625" style="7" customWidth="1"/>
    <col min="14343" max="14343" width="17.5546875" style="7" customWidth="1"/>
    <col min="14344" max="14344" width="12.109375" style="7" bestFit="1" customWidth="1"/>
    <col min="14345" max="14345" width="10.5546875" style="7" bestFit="1" customWidth="1"/>
    <col min="14346" max="14346" width="9.5546875" style="7" bestFit="1" customWidth="1"/>
    <col min="14347" max="14347" width="11" style="7" bestFit="1" customWidth="1"/>
    <col min="14348" max="14351" width="9.5546875" style="7" bestFit="1" customWidth="1"/>
    <col min="14352" max="14352" width="10.5546875" style="7" bestFit="1" customWidth="1"/>
    <col min="14353" max="14356" width="9.5546875" style="7" bestFit="1" customWidth="1"/>
    <col min="14357" max="14592" width="11.5546875" style="7"/>
    <col min="14593" max="14593" width="38.5546875" style="7" customWidth="1"/>
    <col min="14594" max="14598" width="19.44140625" style="7" customWidth="1"/>
    <col min="14599" max="14599" width="17.5546875" style="7" customWidth="1"/>
    <col min="14600" max="14600" width="12.109375" style="7" bestFit="1" customWidth="1"/>
    <col min="14601" max="14601" width="10.5546875" style="7" bestFit="1" customWidth="1"/>
    <col min="14602" max="14602" width="9.5546875" style="7" bestFit="1" customWidth="1"/>
    <col min="14603" max="14603" width="11" style="7" bestFit="1" customWidth="1"/>
    <col min="14604" max="14607" width="9.5546875" style="7" bestFit="1" customWidth="1"/>
    <col min="14608" max="14608" width="10.5546875" style="7" bestFit="1" customWidth="1"/>
    <col min="14609" max="14612" width="9.5546875" style="7" bestFit="1" customWidth="1"/>
    <col min="14613" max="14848" width="11.5546875" style="7"/>
    <col min="14849" max="14849" width="38.5546875" style="7" customWidth="1"/>
    <col min="14850" max="14854" width="19.44140625" style="7" customWidth="1"/>
    <col min="14855" max="14855" width="17.5546875" style="7" customWidth="1"/>
    <col min="14856" max="14856" width="12.109375" style="7" bestFit="1" customWidth="1"/>
    <col min="14857" max="14857" width="10.5546875" style="7" bestFit="1" customWidth="1"/>
    <col min="14858" max="14858" width="9.5546875" style="7" bestFit="1" customWidth="1"/>
    <col min="14859" max="14859" width="11" style="7" bestFit="1" customWidth="1"/>
    <col min="14860" max="14863" width="9.5546875" style="7" bestFit="1" customWidth="1"/>
    <col min="14864" max="14864" width="10.5546875" style="7" bestFit="1" customWidth="1"/>
    <col min="14865" max="14868" width="9.5546875" style="7" bestFit="1" customWidth="1"/>
    <col min="14869" max="15104" width="11.5546875" style="7"/>
    <col min="15105" max="15105" width="38.5546875" style="7" customWidth="1"/>
    <col min="15106" max="15110" width="19.44140625" style="7" customWidth="1"/>
    <col min="15111" max="15111" width="17.5546875" style="7" customWidth="1"/>
    <col min="15112" max="15112" width="12.109375" style="7" bestFit="1" customWidth="1"/>
    <col min="15113" max="15113" width="10.5546875" style="7" bestFit="1" customWidth="1"/>
    <col min="15114" max="15114" width="9.5546875" style="7" bestFit="1" customWidth="1"/>
    <col min="15115" max="15115" width="11" style="7" bestFit="1" customWidth="1"/>
    <col min="15116" max="15119" width="9.5546875" style="7" bestFit="1" customWidth="1"/>
    <col min="15120" max="15120" width="10.5546875" style="7" bestFit="1" customWidth="1"/>
    <col min="15121" max="15124" width="9.5546875" style="7" bestFit="1" customWidth="1"/>
    <col min="15125" max="15360" width="11.5546875" style="7"/>
    <col min="15361" max="15361" width="38.5546875" style="7" customWidth="1"/>
    <col min="15362" max="15366" width="19.44140625" style="7" customWidth="1"/>
    <col min="15367" max="15367" width="17.5546875" style="7" customWidth="1"/>
    <col min="15368" max="15368" width="12.109375" style="7" bestFit="1" customWidth="1"/>
    <col min="15369" max="15369" width="10.5546875" style="7" bestFit="1" customWidth="1"/>
    <col min="15370" max="15370" width="9.5546875" style="7" bestFit="1" customWidth="1"/>
    <col min="15371" max="15371" width="11" style="7" bestFit="1" customWidth="1"/>
    <col min="15372" max="15375" width="9.5546875" style="7" bestFit="1" customWidth="1"/>
    <col min="15376" max="15376" width="10.5546875" style="7" bestFit="1" customWidth="1"/>
    <col min="15377" max="15380" width="9.5546875" style="7" bestFit="1" customWidth="1"/>
    <col min="15381" max="15616" width="11.5546875" style="7"/>
    <col min="15617" max="15617" width="38.5546875" style="7" customWidth="1"/>
    <col min="15618" max="15622" width="19.44140625" style="7" customWidth="1"/>
    <col min="15623" max="15623" width="17.5546875" style="7" customWidth="1"/>
    <col min="15624" max="15624" width="12.109375" style="7" bestFit="1" customWidth="1"/>
    <col min="15625" max="15625" width="10.5546875" style="7" bestFit="1" customWidth="1"/>
    <col min="15626" max="15626" width="9.5546875" style="7" bestFit="1" customWidth="1"/>
    <col min="15627" max="15627" width="11" style="7" bestFit="1" customWidth="1"/>
    <col min="15628" max="15631" width="9.5546875" style="7" bestFit="1" customWidth="1"/>
    <col min="15632" max="15632" width="10.5546875" style="7" bestFit="1" customWidth="1"/>
    <col min="15633" max="15636" width="9.5546875" style="7" bestFit="1" customWidth="1"/>
    <col min="15637" max="15872" width="11.5546875" style="7"/>
    <col min="15873" max="15873" width="38.5546875" style="7" customWidth="1"/>
    <col min="15874" max="15878" width="19.44140625" style="7" customWidth="1"/>
    <col min="15879" max="15879" width="17.5546875" style="7" customWidth="1"/>
    <col min="15880" max="15880" width="12.109375" style="7" bestFit="1" customWidth="1"/>
    <col min="15881" max="15881" width="10.5546875" style="7" bestFit="1" customWidth="1"/>
    <col min="15882" max="15882" width="9.5546875" style="7" bestFit="1" customWidth="1"/>
    <col min="15883" max="15883" width="11" style="7" bestFit="1" customWidth="1"/>
    <col min="15884" max="15887" width="9.5546875" style="7" bestFit="1" customWidth="1"/>
    <col min="15888" max="15888" width="10.5546875" style="7" bestFit="1" customWidth="1"/>
    <col min="15889" max="15892" width="9.5546875" style="7" bestFit="1" customWidth="1"/>
    <col min="15893" max="16128" width="11.5546875" style="7"/>
    <col min="16129" max="16129" width="38.5546875" style="7" customWidth="1"/>
    <col min="16130" max="16134" width="19.44140625" style="7" customWidth="1"/>
    <col min="16135" max="16135" width="17.5546875" style="7" customWidth="1"/>
    <col min="16136" max="16136" width="12.109375" style="7" bestFit="1" customWidth="1"/>
    <col min="16137" max="16137" width="10.5546875" style="7" bestFit="1" customWidth="1"/>
    <col min="16138" max="16138" width="9.5546875" style="7" bestFit="1" customWidth="1"/>
    <col min="16139" max="16139" width="11" style="7" bestFit="1" customWidth="1"/>
    <col min="16140" max="16143" width="9.5546875" style="7" bestFit="1" customWidth="1"/>
    <col min="16144" max="16144" width="10.5546875" style="7" bestFit="1" customWidth="1"/>
    <col min="16145" max="16148" width="9.5546875" style="7" bestFit="1" customWidth="1"/>
    <col min="16149" max="16384" width="11.5546875" style="7"/>
  </cols>
  <sheetData>
    <row r="1" spans="1:11" s="349" customFormat="1" ht="18" customHeight="1">
      <c r="A1" s="1408" t="s">
        <v>1213</v>
      </c>
      <c r="B1" s="273"/>
      <c r="C1" s="273"/>
      <c r="D1" s="273"/>
      <c r="E1" s="273"/>
      <c r="F1" s="273"/>
      <c r="G1" s="273"/>
    </row>
    <row r="2" spans="1:11" s="351" customFormat="1" ht="24" customHeight="1">
      <c r="A2" s="350" t="s">
        <v>1051</v>
      </c>
      <c r="B2" s="350"/>
      <c r="C2" s="350"/>
      <c r="D2" s="350"/>
      <c r="E2" s="350"/>
      <c r="F2" s="350"/>
      <c r="G2" s="350"/>
    </row>
    <row r="3" spans="1:11" s="663" customFormat="1" ht="24" customHeight="1">
      <c r="A3" s="350" t="s">
        <v>1052</v>
      </c>
      <c r="B3" s="350"/>
      <c r="C3" s="350"/>
      <c r="D3" s="350"/>
      <c r="E3" s="350"/>
      <c r="F3" s="350"/>
      <c r="G3" s="350"/>
    </row>
    <row r="4" spans="1:11" s="276" customFormat="1" ht="17.25" customHeight="1">
      <c r="A4" s="352">
        <v>45291</v>
      </c>
      <c r="B4" s="352"/>
      <c r="C4" s="352"/>
      <c r="D4" s="352"/>
      <c r="E4" s="352"/>
      <c r="F4" s="352"/>
      <c r="G4" s="352"/>
    </row>
    <row r="5" spans="1:11" s="1121" customFormat="1" ht="15.9" customHeight="1">
      <c r="A5" s="1120" t="s">
        <v>173</v>
      </c>
      <c r="B5" s="1120"/>
      <c r="C5" s="1120"/>
      <c r="D5" s="1120"/>
      <c r="E5" s="1120"/>
      <c r="F5" s="1120"/>
      <c r="G5" s="1120"/>
    </row>
    <row r="6" spans="1:11" s="62" customFormat="1" ht="9.75" customHeight="1" thickBot="1">
      <c r="A6" s="353"/>
      <c r="B6" s="353"/>
      <c r="C6" s="353"/>
      <c r="D6" s="353"/>
      <c r="E6" s="353"/>
      <c r="F6" s="353"/>
      <c r="G6" s="353"/>
    </row>
    <row r="7" spans="1:11" s="355" customFormat="1" ht="20.100000000000001" customHeight="1">
      <c r="A7" s="46" t="s">
        <v>1</v>
      </c>
      <c r="B7" s="1122" t="s">
        <v>1053</v>
      </c>
      <c r="C7" s="1122" t="s">
        <v>1054</v>
      </c>
      <c r="D7" s="1122" t="s">
        <v>1055</v>
      </c>
      <c r="E7" s="1122" t="s">
        <v>1056</v>
      </c>
      <c r="F7" s="1122" t="s">
        <v>1057</v>
      </c>
      <c r="G7" s="1123" t="s">
        <v>1058</v>
      </c>
    </row>
    <row r="8" spans="1:11" s="355" customFormat="1" ht="43.5" customHeight="1">
      <c r="A8" s="612"/>
      <c r="B8" s="1124"/>
      <c r="C8" s="1124"/>
      <c r="D8" s="1125"/>
      <c r="E8" s="1124"/>
      <c r="F8" s="1124"/>
      <c r="G8" s="1125"/>
    </row>
    <row r="9" spans="1:11" s="355" customFormat="1" ht="9" customHeight="1">
      <c r="A9" s="1126"/>
      <c r="B9" s="1127"/>
      <c r="C9" s="1127"/>
      <c r="D9" s="1127"/>
      <c r="E9" s="1127"/>
      <c r="F9" s="1127"/>
      <c r="G9" s="1128"/>
    </row>
    <row r="10" spans="1:11" s="24" customFormat="1" ht="20.100000000000001" customHeight="1">
      <c r="A10" s="288" t="s">
        <v>29</v>
      </c>
      <c r="B10" s="1129">
        <v>89.04672354983984</v>
      </c>
      <c r="C10" s="1129">
        <v>3.7658555262103004</v>
      </c>
      <c r="D10" s="1129">
        <v>1.8138345247282313</v>
      </c>
      <c r="E10" s="1129">
        <v>2.1565861042926118</v>
      </c>
      <c r="F10" s="1129">
        <v>3.217000278434158</v>
      </c>
      <c r="G10" s="360">
        <v>84874845.03199999</v>
      </c>
      <c r="H10" s="1130"/>
    </row>
    <row r="11" spans="1:11" s="24" customFormat="1" ht="20.100000000000001" customHeight="1">
      <c r="A11" s="288" t="s">
        <v>30</v>
      </c>
      <c r="B11" s="1129">
        <v>88.668333831020192</v>
      </c>
      <c r="C11" s="1129">
        <v>1.8601482434270855</v>
      </c>
      <c r="D11" s="1129">
        <v>2.3674098080666299</v>
      </c>
      <c r="E11" s="1129">
        <v>3.8746527037810368</v>
      </c>
      <c r="F11" s="1129">
        <v>3.2294547953239805</v>
      </c>
      <c r="G11" s="360">
        <v>1940550.9279999998</v>
      </c>
      <c r="H11" s="1130"/>
    </row>
    <row r="12" spans="1:11" s="24" customFormat="1" ht="20.100000000000001" customHeight="1">
      <c r="A12" s="288" t="s">
        <v>31</v>
      </c>
      <c r="B12" s="1129">
        <v>89.93011330529221</v>
      </c>
      <c r="C12" s="1129">
        <v>3.8997852829970183</v>
      </c>
      <c r="D12" s="1129">
        <v>1.7540128176990168</v>
      </c>
      <c r="E12" s="1129">
        <v>1.7217563038542101</v>
      </c>
      <c r="F12" s="1129">
        <v>2.694332278810919</v>
      </c>
      <c r="G12" s="360">
        <v>132197832.05700001</v>
      </c>
      <c r="H12" s="1130"/>
      <c r="I12" s="1131"/>
      <c r="K12" s="1132"/>
    </row>
    <row r="13" spans="1:11" s="24" customFormat="1" ht="20.100000000000001" customHeight="1">
      <c r="A13" s="288" t="s">
        <v>32</v>
      </c>
      <c r="B13" s="1129">
        <v>82.731922228009964</v>
      </c>
      <c r="C13" s="1129">
        <v>4.5265144688385623</v>
      </c>
      <c r="D13" s="1129">
        <v>3.311487925344748</v>
      </c>
      <c r="E13" s="1129">
        <v>4.0538146035154341</v>
      </c>
      <c r="F13" s="1129">
        <v>5.3762605913856527</v>
      </c>
      <c r="G13" s="360">
        <v>9294409.459999999</v>
      </c>
      <c r="H13" s="1130"/>
    </row>
    <row r="14" spans="1:11" s="24" customFormat="1" ht="20.100000000000001" customHeight="1">
      <c r="A14" s="288" t="s">
        <v>33</v>
      </c>
      <c r="B14" s="1129">
        <v>89.780481980155074</v>
      </c>
      <c r="C14" s="1129">
        <v>4.1881098608569891</v>
      </c>
      <c r="D14" s="1129">
        <v>1.2600676553801995</v>
      </c>
      <c r="E14" s="1129">
        <v>1.459574067320583</v>
      </c>
      <c r="F14" s="1129">
        <v>3.311766328914695</v>
      </c>
      <c r="G14" s="360">
        <v>15832738.753999999</v>
      </c>
      <c r="H14" s="1130"/>
    </row>
    <row r="15" spans="1:11" s="24" customFormat="1" ht="20.100000000000001" customHeight="1">
      <c r="A15" s="288" t="s">
        <v>114</v>
      </c>
      <c r="B15" s="1129">
        <v>87.084987978856944</v>
      </c>
      <c r="C15" s="1129">
        <v>5.5637822231811258</v>
      </c>
      <c r="D15" s="1129">
        <v>1.56624000777426</v>
      </c>
      <c r="E15" s="1129">
        <v>2.1345351599946167</v>
      </c>
      <c r="F15" s="1129">
        <v>3.650454599984712</v>
      </c>
      <c r="G15" s="360">
        <v>59586191.731000006</v>
      </c>
      <c r="H15" s="1130"/>
    </row>
    <row r="16" spans="1:11" s="24" customFormat="1" ht="20.100000000000001" customHeight="1">
      <c r="A16" s="288" t="s">
        <v>35</v>
      </c>
      <c r="B16" s="1129">
        <v>93.571400531046564</v>
      </c>
      <c r="C16" s="1129">
        <v>5.6870346024270688</v>
      </c>
      <c r="D16" s="1129">
        <v>0.74156476411268335</v>
      </c>
      <c r="E16" s="1129" t="s">
        <v>131</v>
      </c>
      <c r="F16" s="1129" t="s">
        <v>131</v>
      </c>
      <c r="G16" s="360">
        <v>2929295.7339999997</v>
      </c>
      <c r="H16" s="1130"/>
    </row>
    <row r="17" spans="1:9" s="24" customFormat="1" ht="20.100000000000001" customHeight="1">
      <c r="A17" s="288" t="s">
        <v>36</v>
      </c>
      <c r="B17" s="1129">
        <v>90.718195586657117</v>
      </c>
      <c r="C17" s="1129">
        <v>3.1270245189621524</v>
      </c>
      <c r="D17" s="1129">
        <v>1.5267317162751715</v>
      </c>
      <c r="E17" s="1129">
        <v>2.2535586295964789</v>
      </c>
      <c r="F17" s="1129">
        <v>2.3744895246902207</v>
      </c>
      <c r="G17" s="360">
        <v>50380302.695</v>
      </c>
      <c r="H17" s="1130"/>
    </row>
    <row r="18" spans="1:9" s="24" customFormat="1" ht="20.100000000000001" customHeight="1">
      <c r="A18" s="288" t="s">
        <v>37</v>
      </c>
      <c r="B18" s="1129">
        <v>89.818501682187318</v>
      </c>
      <c r="C18" s="1129">
        <v>2.2709503030409883</v>
      </c>
      <c r="D18" s="1129">
        <v>1.7856445220980379</v>
      </c>
      <c r="E18" s="1129">
        <v>2.9980351310638635</v>
      </c>
      <c r="F18" s="1129">
        <v>3.126868254937603</v>
      </c>
      <c r="G18" s="360">
        <v>13124319.655999999</v>
      </c>
      <c r="H18" s="1130"/>
    </row>
    <row r="19" spans="1:9" s="24" customFormat="1" ht="20.100000000000001" customHeight="1">
      <c r="A19" s="288" t="s">
        <v>38</v>
      </c>
      <c r="B19" s="1129">
        <v>89.894907485235294</v>
      </c>
      <c r="C19" s="1129">
        <v>1.8798701209217012</v>
      </c>
      <c r="D19" s="1129">
        <v>1.5990506529834458</v>
      </c>
      <c r="E19" s="1129">
        <v>2.0387290257521187</v>
      </c>
      <c r="F19" s="1129">
        <v>4.5874424242105238</v>
      </c>
      <c r="G19" s="360">
        <v>3781408.4180000001</v>
      </c>
      <c r="H19" s="1130"/>
    </row>
    <row r="20" spans="1:9" s="24" customFormat="1" ht="20.100000000000001" customHeight="1">
      <c r="A20" s="288" t="s">
        <v>96</v>
      </c>
      <c r="B20" s="1129">
        <v>83.346076242503969</v>
      </c>
      <c r="C20" s="1129">
        <v>2.4098775173419802</v>
      </c>
      <c r="D20" s="1129">
        <v>3.0572217733545024</v>
      </c>
      <c r="E20" s="1129">
        <v>5.9064062387260208</v>
      </c>
      <c r="F20" s="1129">
        <v>5.2804180695577774</v>
      </c>
      <c r="G20" s="360">
        <v>3785112.909</v>
      </c>
      <c r="H20" s="1130"/>
    </row>
    <row r="21" spans="1:9" s="24" customFormat="1" ht="20.100000000000001" customHeight="1">
      <c r="A21" s="288" t="s">
        <v>115</v>
      </c>
      <c r="B21" s="1129">
        <v>86.004014433498838</v>
      </c>
      <c r="C21" s="1129">
        <v>11.178891303964246</v>
      </c>
      <c r="D21" s="1129">
        <v>1.15975522520203</v>
      </c>
      <c r="E21" s="1129">
        <v>0.49669386654712505</v>
      </c>
      <c r="F21" s="1129">
        <v>1.160645106796051</v>
      </c>
      <c r="G21" s="360">
        <v>7813511.4230000004</v>
      </c>
      <c r="H21" s="1130"/>
    </row>
    <row r="22" spans="1:9" s="24" customFormat="1" ht="20.100000000000001" customHeight="1">
      <c r="A22" s="288" t="s">
        <v>41</v>
      </c>
      <c r="B22" s="1129">
        <v>84.096791543875838</v>
      </c>
      <c r="C22" s="1129">
        <v>3.1255214680002315</v>
      </c>
      <c r="D22" s="1129">
        <v>3.6385824259384587</v>
      </c>
      <c r="E22" s="1129">
        <v>5.9161247893758908</v>
      </c>
      <c r="F22" s="1129">
        <v>3.2229796502657537</v>
      </c>
      <c r="G22" s="360">
        <v>1632069.2250000001</v>
      </c>
      <c r="H22" s="1130"/>
    </row>
    <row r="23" spans="1:9" s="24" customFormat="1" ht="20.100000000000001" customHeight="1">
      <c r="A23" s="27" t="s">
        <v>42</v>
      </c>
      <c r="B23" s="1129">
        <v>75.427475913762137</v>
      </c>
      <c r="C23" s="1129">
        <v>9.7071128648308704</v>
      </c>
      <c r="D23" s="1129">
        <v>8.4778042014696897</v>
      </c>
      <c r="E23" s="1129">
        <v>5.5982864339652814</v>
      </c>
      <c r="F23" s="1129">
        <v>0.78931989532185709</v>
      </c>
      <c r="G23" s="360">
        <v>723955.52600000007</v>
      </c>
      <c r="H23" s="1130"/>
    </row>
    <row r="24" spans="1:9" s="24" customFormat="1" ht="20.100000000000001" customHeight="1">
      <c r="A24" s="288" t="s">
        <v>43</v>
      </c>
      <c r="B24" s="1129">
        <v>97.976563443849017</v>
      </c>
      <c r="C24" s="1129">
        <v>1.8915329531848011</v>
      </c>
      <c r="D24" s="1129">
        <v>0.13190360296619077</v>
      </c>
      <c r="E24" s="1129" t="s">
        <v>131</v>
      </c>
      <c r="F24" s="1129" t="s">
        <v>131</v>
      </c>
      <c r="G24" s="360">
        <v>1955697.1469999999</v>
      </c>
      <c r="H24" s="1130"/>
    </row>
    <row r="25" spans="1:9" s="24" customFormat="1" ht="20.100000000000001" customHeight="1">
      <c r="A25" s="288" t="s">
        <v>44</v>
      </c>
      <c r="B25" s="1129">
        <v>100</v>
      </c>
      <c r="C25" s="1129" t="s">
        <v>131</v>
      </c>
      <c r="D25" s="1129" t="s">
        <v>131</v>
      </c>
      <c r="E25" s="1129" t="s">
        <v>131</v>
      </c>
      <c r="F25" s="1129" t="s">
        <v>131</v>
      </c>
      <c r="G25" s="360">
        <v>644777.48</v>
      </c>
      <c r="H25" s="1130"/>
    </row>
    <row r="26" spans="1:9" s="24" customFormat="1" ht="20.100000000000001" customHeight="1">
      <c r="A26" s="288" t="s">
        <v>45</v>
      </c>
      <c r="B26" s="1129">
        <v>98.004400834228051</v>
      </c>
      <c r="C26" s="1129">
        <v>0.23598298928308881</v>
      </c>
      <c r="D26" s="1129" t="s">
        <v>131</v>
      </c>
      <c r="E26" s="1129" t="s">
        <v>131</v>
      </c>
      <c r="F26" s="1129">
        <v>1.7596160702533312</v>
      </c>
      <c r="G26" s="360">
        <v>941304.71299999999</v>
      </c>
      <c r="H26" s="1130"/>
    </row>
    <row r="27" spans="1:9" s="70" customFormat="1" ht="23.25" customHeight="1" thickBot="1">
      <c r="A27" s="372" t="s">
        <v>46</v>
      </c>
      <c r="B27" s="1133">
        <v>89.129874841821618</v>
      </c>
      <c r="C27" s="1133">
        <v>4.0934037982746547</v>
      </c>
      <c r="D27" s="1133">
        <v>1.7269993942147148</v>
      </c>
      <c r="E27" s="1133">
        <v>2.0608206773122002</v>
      </c>
      <c r="F27" s="1133">
        <v>2.9889012495456582</v>
      </c>
      <c r="G27" s="364">
        <v>391438322.88800001</v>
      </c>
      <c r="H27" s="1134"/>
      <c r="I27" s="1135"/>
    </row>
    <row r="28" spans="1:9" s="365" customFormat="1" ht="15.75" customHeight="1">
      <c r="A28" s="202" t="s">
        <v>1059</v>
      </c>
      <c r="B28" s="70"/>
      <c r="C28" s="70"/>
      <c r="D28" s="70"/>
      <c r="E28" s="70"/>
      <c r="F28" s="70"/>
      <c r="G28" s="70"/>
    </row>
    <row r="29" spans="1:9" s="365" customFormat="1" ht="12.75" customHeight="1">
      <c r="A29" s="202" t="s">
        <v>1060</v>
      </c>
      <c r="B29" s="70"/>
      <c r="C29" s="70"/>
      <c r="D29" s="70"/>
      <c r="E29" s="70"/>
      <c r="F29" s="70"/>
      <c r="G29" s="70"/>
    </row>
    <row r="30" spans="1:9" s="62" customFormat="1">
      <c r="A30" s="1119" t="s">
        <v>1061</v>
      </c>
      <c r="B30" s="18"/>
      <c r="C30" s="18"/>
      <c r="D30" s="18"/>
      <c r="E30" s="18"/>
      <c r="F30" s="18"/>
      <c r="G30" s="18"/>
      <c r="H30" s="18"/>
      <c r="I30" s="18"/>
    </row>
    <row r="31" spans="1:9" s="62" customFormat="1">
      <c r="A31" s="1119" t="s">
        <v>1062</v>
      </c>
      <c r="B31" s="839"/>
      <c r="C31" s="839"/>
      <c r="D31" s="840"/>
      <c r="E31" s="839"/>
      <c r="F31" s="839"/>
      <c r="G31" s="839"/>
      <c r="H31" s="840"/>
      <c r="I31" s="839"/>
    </row>
    <row r="32" spans="1:9" s="62" customFormat="1">
      <c r="A32" s="1119" t="s">
        <v>1063</v>
      </c>
    </row>
    <row r="33" spans="1:1" s="62" customFormat="1">
      <c r="A33" s="33"/>
    </row>
    <row r="34" spans="1:1" s="62" customFormat="1"/>
    <row r="35" spans="1:1" s="62" customFormat="1"/>
    <row r="36" spans="1:1" s="62" customFormat="1"/>
    <row r="37" spans="1:1" s="62" customFormat="1"/>
    <row r="38" spans="1:1" s="62" customFormat="1"/>
    <row r="39" spans="1:1" s="62" customFormat="1"/>
    <row r="40" spans="1:1" s="62" customFormat="1"/>
    <row r="41" spans="1:1" s="62" customFormat="1"/>
    <row r="42" spans="1:1" s="62" customFormat="1"/>
    <row r="43" spans="1:1" s="62" customFormat="1"/>
    <row r="44" spans="1:1" s="62" customFormat="1"/>
    <row r="45" spans="1:1" s="62" customFormat="1"/>
    <row r="46" spans="1:1" s="62" customFormat="1"/>
    <row r="47" spans="1:1" s="62" customFormat="1"/>
    <row r="48" spans="1:1" s="62" customFormat="1"/>
    <row r="49" spans="2:7" s="62" customFormat="1"/>
    <row r="50" spans="2:7" s="62" customFormat="1"/>
    <row r="51" spans="2:7" s="62" customFormat="1"/>
    <row r="52" spans="2:7" s="62" customFormat="1"/>
    <row r="54" spans="2:7">
      <c r="B54" s="653"/>
      <c r="C54" s="653"/>
      <c r="D54" s="653"/>
      <c r="E54" s="653"/>
      <c r="F54" s="653"/>
      <c r="G54" s="653"/>
    </row>
    <row r="55" spans="2:7">
      <c r="B55" s="653"/>
      <c r="C55" s="653"/>
      <c r="D55" s="653"/>
      <c r="E55" s="653"/>
      <c r="F55" s="653"/>
      <c r="G55" s="653"/>
    </row>
    <row r="56" spans="2:7">
      <c r="B56" s="653"/>
      <c r="C56" s="653"/>
      <c r="D56" s="653"/>
      <c r="E56" s="653"/>
      <c r="F56" s="653"/>
      <c r="G56" s="653"/>
    </row>
    <row r="57" spans="2:7">
      <c r="B57" s="653"/>
      <c r="C57" s="653"/>
      <c r="D57" s="653"/>
      <c r="E57" s="653"/>
      <c r="F57" s="653"/>
      <c r="G57" s="653"/>
    </row>
    <row r="58" spans="2:7">
      <c r="B58" s="653"/>
      <c r="C58" s="653"/>
      <c r="D58" s="653"/>
      <c r="E58" s="653"/>
      <c r="F58" s="653"/>
      <c r="G58" s="653"/>
    </row>
    <row r="59" spans="2:7">
      <c r="B59" s="653"/>
      <c r="C59" s="653"/>
      <c r="D59" s="653"/>
      <c r="E59" s="653"/>
      <c r="F59" s="653"/>
      <c r="G59" s="653"/>
    </row>
    <row r="60" spans="2:7">
      <c r="B60" s="653"/>
      <c r="C60" s="653"/>
      <c r="D60" s="653"/>
      <c r="E60" s="653"/>
      <c r="F60" s="653"/>
      <c r="G60" s="653"/>
    </row>
    <row r="61" spans="2:7">
      <c r="B61" s="653"/>
      <c r="C61" s="653"/>
      <c r="D61" s="653"/>
      <c r="E61" s="653"/>
      <c r="F61" s="653"/>
      <c r="G61" s="653"/>
    </row>
    <row r="62" spans="2:7">
      <c r="B62" s="653"/>
      <c r="C62" s="653"/>
      <c r="D62" s="653"/>
      <c r="E62" s="653"/>
      <c r="F62" s="653"/>
      <c r="G62" s="653"/>
    </row>
    <row r="63" spans="2:7">
      <c r="B63" s="653"/>
      <c r="C63" s="653"/>
      <c r="D63" s="653"/>
      <c r="E63" s="653"/>
      <c r="F63" s="653"/>
      <c r="G63" s="653"/>
    </row>
    <row r="64" spans="2:7">
      <c r="B64" s="653"/>
      <c r="C64" s="653"/>
      <c r="D64" s="653"/>
      <c r="E64" s="653"/>
      <c r="F64" s="653"/>
      <c r="G64" s="653"/>
    </row>
    <row r="65" spans="2:7">
      <c r="B65" s="653"/>
      <c r="C65" s="653"/>
      <c r="D65" s="653"/>
      <c r="E65" s="653"/>
      <c r="F65" s="653"/>
      <c r="G65" s="653"/>
    </row>
    <row r="66" spans="2:7">
      <c r="B66" s="653"/>
      <c r="C66" s="653"/>
      <c r="D66" s="653"/>
      <c r="E66" s="653"/>
      <c r="F66" s="653"/>
      <c r="G66" s="653"/>
    </row>
    <row r="67" spans="2:7">
      <c r="B67" s="653"/>
      <c r="C67" s="653"/>
      <c r="D67" s="653"/>
      <c r="E67" s="653"/>
      <c r="F67" s="653"/>
      <c r="G67" s="653"/>
    </row>
    <row r="68" spans="2:7">
      <c r="B68" s="653"/>
      <c r="C68" s="653"/>
      <c r="D68" s="653"/>
      <c r="E68" s="653"/>
      <c r="F68" s="653"/>
      <c r="G68" s="653"/>
    </row>
    <row r="69" spans="2:7">
      <c r="B69" s="653"/>
      <c r="C69" s="653"/>
      <c r="D69" s="653"/>
      <c r="E69" s="653"/>
      <c r="F69" s="653"/>
      <c r="G69" s="653"/>
    </row>
    <row r="70" spans="2:7">
      <c r="B70" s="653"/>
      <c r="C70" s="653"/>
      <c r="D70" s="653"/>
      <c r="E70" s="653"/>
      <c r="F70" s="653"/>
      <c r="G70" s="653"/>
    </row>
    <row r="71" spans="2:7">
      <c r="B71" s="653"/>
      <c r="C71" s="653"/>
      <c r="D71" s="653"/>
      <c r="E71" s="653"/>
      <c r="F71" s="653"/>
      <c r="G71" s="653"/>
    </row>
    <row r="72" spans="2:7">
      <c r="B72" s="653"/>
      <c r="C72" s="653"/>
      <c r="D72" s="653"/>
      <c r="E72" s="653"/>
      <c r="F72" s="653"/>
      <c r="G72" s="653"/>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D5971C7E-2367-44B4-BA1E-E66518038A03}"/>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FB615-14EB-4D2A-838E-C398F6C89A95}">
  <dimension ref="A1:AQ32"/>
  <sheetViews>
    <sheetView showGridLines="0" zoomScaleNormal="100" workbookViewId="0"/>
  </sheetViews>
  <sheetFormatPr baseColWidth="10" defaultRowHeight="13.2"/>
  <cols>
    <col min="1" max="1" width="28.109375" style="7" customWidth="1"/>
    <col min="2" max="2" width="7.109375" style="7" customWidth="1"/>
    <col min="3" max="6" width="5.5546875" style="7" customWidth="1"/>
    <col min="7" max="7" width="1.44140625" style="7" customWidth="1"/>
    <col min="8" max="8" width="7.44140625" style="7" customWidth="1"/>
    <col min="9" max="12" width="5.5546875" style="7" customWidth="1"/>
    <col min="13" max="13" width="1.44140625" style="7" customWidth="1"/>
    <col min="14" max="14" width="6.5546875" style="7" customWidth="1"/>
    <col min="15" max="18" width="5.5546875" style="7" customWidth="1"/>
    <col min="19" max="19" width="1.44140625" style="7" customWidth="1"/>
    <col min="20" max="20" width="7.44140625" style="7" customWidth="1"/>
    <col min="21" max="24" width="5.5546875" style="7" customWidth="1"/>
    <col min="25" max="25" width="1" style="7" customWidth="1"/>
    <col min="26" max="26" width="7.44140625" style="7" customWidth="1"/>
    <col min="27" max="29" width="5.5546875" style="7" customWidth="1"/>
    <col min="30" max="30" width="6.44140625" style="7" bestFit="1" customWidth="1"/>
    <col min="31" max="31" width="1.44140625" style="7" customWidth="1"/>
    <col min="32" max="32" width="7.44140625" style="7" customWidth="1"/>
    <col min="33" max="36" width="5.5546875" style="7" customWidth="1"/>
    <col min="37" max="37" width="1.44140625" style="7" customWidth="1"/>
    <col min="38" max="38" width="7.44140625" style="7" customWidth="1"/>
    <col min="39" max="42" width="5.5546875" style="7" customWidth="1"/>
    <col min="43" max="43" width="1.44140625" style="7" customWidth="1"/>
    <col min="44" max="256" width="11.5546875" style="7"/>
    <col min="257" max="257" width="28.109375" style="7" customWidth="1"/>
    <col min="258" max="258" width="7.109375" style="7" customWidth="1"/>
    <col min="259" max="262" width="5.5546875" style="7" customWidth="1"/>
    <col min="263" max="263" width="1.44140625" style="7" customWidth="1"/>
    <col min="264" max="264" width="7.44140625" style="7" customWidth="1"/>
    <col min="265" max="268" width="5.5546875" style="7" customWidth="1"/>
    <col min="269" max="269" width="1.44140625" style="7" customWidth="1"/>
    <col min="270" max="270" width="6.5546875" style="7" customWidth="1"/>
    <col min="271" max="274" width="5.5546875" style="7" customWidth="1"/>
    <col min="275" max="275" width="1.44140625" style="7" customWidth="1"/>
    <col min="276" max="276" width="7.44140625" style="7" customWidth="1"/>
    <col min="277" max="280" width="5.5546875" style="7" customWidth="1"/>
    <col min="281" max="281" width="1" style="7" customWidth="1"/>
    <col min="282" max="282" width="7.44140625" style="7" customWidth="1"/>
    <col min="283" max="285" width="5.5546875" style="7" customWidth="1"/>
    <col min="286" max="286" width="6.44140625" style="7" bestFit="1" customWidth="1"/>
    <col min="287" max="287" width="1.44140625" style="7" customWidth="1"/>
    <col min="288" max="288" width="7.44140625" style="7" customWidth="1"/>
    <col min="289" max="292" width="5.5546875" style="7" customWidth="1"/>
    <col min="293" max="293" width="1.44140625" style="7" customWidth="1"/>
    <col min="294" max="294" width="7.44140625" style="7" customWidth="1"/>
    <col min="295" max="298" width="5.5546875" style="7" customWidth="1"/>
    <col min="299" max="299" width="1.44140625" style="7" customWidth="1"/>
    <col min="300" max="512" width="11.5546875" style="7"/>
    <col min="513" max="513" width="28.109375" style="7" customWidth="1"/>
    <col min="514" max="514" width="7.109375" style="7" customWidth="1"/>
    <col min="515" max="518" width="5.5546875" style="7" customWidth="1"/>
    <col min="519" max="519" width="1.44140625" style="7" customWidth="1"/>
    <col min="520" max="520" width="7.44140625" style="7" customWidth="1"/>
    <col min="521" max="524" width="5.5546875" style="7" customWidth="1"/>
    <col min="525" max="525" width="1.44140625" style="7" customWidth="1"/>
    <col min="526" max="526" width="6.5546875" style="7" customWidth="1"/>
    <col min="527" max="530" width="5.5546875" style="7" customWidth="1"/>
    <col min="531" max="531" width="1.44140625" style="7" customWidth="1"/>
    <col min="532" max="532" width="7.44140625" style="7" customWidth="1"/>
    <col min="533" max="536" width="5.5546875" style="7" customWidth="1"/>
    <col min="537" max="537" width="1" style="7" customWidth="1"/>
    <col min="538" max="538" width="7.44140625" style="7" customWidth="1"/>
    <col min="539" max="541" width="5.5546875" style="7" customWidth="1"/>
    <col min="542" max="542" width="6.44140625" style="7" bestFit="1" customWidth="1"/>
    <col min="543" max="543" width="1.44140625" style="7" customWidth="1"/>
    <col min="544" max="544" width="7.44140625" style="7" customWidth="1"/>
    <col min="545" max="548" width="5.5546875" style="7" customWidth="1"/>
    <col min="549" max="549" width="1.44140625" style="7" customWidth="1"/>
    <col min="550" max="550" width="7.44140625" style="7" customWidth="1"/>
    <col min="551" max="554" width="5.5546875" style="7" customWidth="1"/>
    <col min="555" max="555" width="1.44140625" style="7" customWidth="1"/>
    <col min="556" max="768" width="11.5546875" style="7"/>
    <col min="769" max="769" width="28.109375" style="7" customWidth="1"/>
    <col min="770" max="770" width="7.109375" style="7" customWidth="1"/>
    <col min="771" max="774" width="5.5546875" style="7" customWidth="1"/>
    <col min="775" max="775" width="1.44140625" style="7" customWidth="1"/>
    <col min="776" max="776" width="7.44140625" style="7" customWidth="1"/>
    <col min="777" max="780" width="5.5546875" style="7" customWidth="1"/>
    <col min="781" max="781" width="1.44140625" style="7" customWidth="1"/>
    <col min="782" max="782" width="6.5546875" style="7" customWidth="1"/>
    <col min="783" max="786" width="5.5546875" style="7" customWidth="1"/>
    <col min="787" max="787" width="1.44140625" style="7" customWidth="1"/>
    <col min="788" max="788" width="7.44140625" style="7" customWidth="1"/>
    <col min="789" max="792" width="5.5546875" style="7" customWidth="1"/>
    <col min="793" max="793" width="1" style="7" customWidth="1"/>
    <col min="794" max="794" width="7.44140625" style="7" customWidth="1"/>
    <col min="795" max="797" width="5.5546875" style="7" customWidth="1"/>
    <col min="798" max="798" width="6.44140625" style="7" bestFit="1" customWidth="1"/>
    <col min="799" max="799" width="1.44140625" style="7" customWidth="1"/>
    <col min="800" max="800" width="7.44140625" style="7" customWidth="1"/>
    <col min="801" max="804" width="5.5546875" style="7" customWidth="1"/>
    <col min="805" max="805" width="1.44140625" style="7" customWidth="1"/>
    <col min="806" max="806" width="7.44140625" style="7" customWidth="1"/>
    <col min="807" max="810" width="5.5546875" style="7" customWidth="1"/>
    <col min="811" max="811" width="1.44140625" style="7" customWidth="1"/>
    <col min="812" max="1024" width="11.5546875" style="7"/>
    <col min="1025" max="1025" width="28.109375" style="7" customWidth="1"/>
    <col min="1026" max="1026" width="7.109375" style="7" customWidth="1"/>
    <col min="1027" max="1030" width="5.5546875" style="7" customWidth="1"/>
    <col min="1031" max="1031" width="1.44140625" style="7" customWidth="1"/>
    <col min="1032" max="1032" width="7.44140625" style="7" customWidth="1"/>
    <col min="1033" max="1036" width="5.5546875" style="7" customWidth="1"/>
    <col min="1037" max="1037" width="1.44140625" style="7" customWidth="1"/>
    <col min="1038" max="1038" width="6.5546875" style="7" customWidth="1"/>
    <col min="1039" max="1042" width="5.5546875" style="7" customWidth="1"/>
    <col min="1043" max="1043" width="1.44140625" style="7" customWidth="1"/>
    <col min="1044" max="1044" width="7.44140625" style="7" customWidth="1"/>
    <col min="1045" max="1048" width="5.5546875" style="7" customWidth="1"/>
    <col min="1049" max="1049" width="1" style="7" customWidth="1"/>
    <col min="1050" max="1050" width="7.44140625" style="7" customWidth="1"/>
    <col min="1051" max="1053" width="5.5546875" style="7" customWidth="1"/>
    <col min="1054" max="1054" width="6.44140625" style="7" bestFit="1" customWidth="1"/>
    <col min="1055" max="1055" width="1.44140625" style="7" customWidth="1"/>
    <col min="1056" max="1056" width="7.44140625" style="7" customWidth="1"/>
    <col min="1057" max="1060" width="5.5546875" style="7" customWidth="1"/>
    <col min="1061" max="1061" width="1.44140625" style="7" customWidth="1"/>
    <col min="1062" max="1062" width="7.44140625" style="7" customWidth="1"/>
    <col min="1063" max="1066" width="5.5546875" style="7" customWidth="1"/>
    <col min="1067" max="1067" width="1.44140625" style="7" customWidth="1"/>
    <col min="1068" max="1280" width="11.5546875" style="7"/>
    <col min="1281" max="1281" width="28.109375" style="7" customWidth="1"/>
    <col min="1282" max="1282" width="7.109375" style="7" customWidth="1"/>
    <col min="1283" max="1286" width="5.5546875" style="7" customWidth="1"/>
    <col min="1287" max="1287" width="1.44140625" style="7" customWidth="1"/>
    <col min="1288" max="1288" width="7.44140625" style="7" customWidth="1"/>
    <col min="1289" max="1292" width="5.5546875" style="7" customWidth="1"/>
    <col min="1293" max="1293" width="1.44140625" style="7" customWidth="1"/>
    <col min="1294" max="1294" width="6.5546875" style="7" customWidth="1"/>
    <col min="1295" max="1298" width="5.5546875" style="7" customWidth="1"/>
    <col min="1299" max="1299" width="1.44140625" style="7" customWidth="1"/>
    <col min="1300" max="1300" width="7.44140625" style="7" customWidth="1"/>
    <col min="1301" max="1304" width="5.5546875" style="7" customWidth="1"/>
    <col min="1305" max="1305" width="1" style="7" customWidth="1"/>
    <col min="1306" max="1306" width="7.44140625" style="7" customWidth="1"/>
    <col min="1307" max="1309" width="5.5546875" style="7" customWidth="1"/>
    <col min="1310" max="1310" width="6.44140625" style="7" bestFit="1" customWidth="1"/>
    <col min="1311" max="1311" width="1.44140625" style="7" customWidth="1"/>
    <col min="1312" max="1312" width="7.44140625" style="7" customWidth="1"/>
    <col min="1313" max="1316" width="5.5546875" style="7" customWidth="1"/>
    <col min="1317" max="1317" width="1.44140625" style="7" customWidth="1"/>
    <col min="1318" max="1318" width="7.44140625" style="7" customWidth="1"/>
    <col min="1319" max="1322" width="5.5546875" style="7" customWidth="1"/>
    <col min="1323" max="1323" width="1.44140625" style="7" customWidth="1"/>
    <col min="1324" max="1536" width="11.5546875" style="7"/>
    <col min="1537" max="1537" width="28.109375" style="7" customWidth="1"/>
    <col min="1538" max="1538" width="7.109375" style="7" customWidth="1"/>
    <col min="1539" max="1542" width="5.5546875" style="7" customWidth="1"/>
    <col min="1543" max="1543" width="1.44140625" style="7" customWidth="1"/>
    <col min="1544" max="1544" width="7.44140625" style="7" customWidth="1"/>
    <col min="1545" max="1548" width="5.5546875" style="7" customWidth="1"/>
    <col min="1549" max="1549" width="1.44140625" style="7" customWidth="1"/>
    <col min="1550" max="1550" width="6.5546875" style="7" customWidth="1"/>
    <col min="1551" max="1554" width="5.5546875" style="7" customWidth="1"/>
    <col min="1555" max="1555" width="1.44140625" style="7" customWidth="1"/>
    <col min="1556" max="1556" width="7.44140625" style="7" customWidth="1"/>
    <col min="1557" max="1560" width="5.5546875" style="7" customWidth="1"/>
    <col min="1561" max="1561" width="1" style="7" customWidth="1"/>
    <col min="1562" max="1562" width="7.44140625" style="7" customWidth="1"/>
    <col min="1563" max="1565" width="5.5546875" style="7" customWidth="1"/>
    <col min="1566" max="1566" width="6.44140625" style="7" bestFit="1" customWidth="1"/>
    <col min="1567" max="1567" width="1.44140625" style="7" customWidth="1"/>
    <col min="1568" max="1568" width="7.44140625" style="7" customWidth="1"/>
    <col min="1569" max="1572" width="5.5546875" style="7" customWidth="1"/>
    <col min="1573" max="1573" width="1.44140625" style="7" customWidth="1"/>
    <col min="1574" max="1574" width="7.44140625" style="7" customWidth="1"/>
    <col min="1575" max="1578" width="5.5546875" style="7" customWidth="1"/>
    <col min="1579" max="1579" width="1.44140625" style="7" customWidth="1"/>
    <col min="1580" max="1792" width="11.5546875" style="7"/>
    <col min="1793" max="1793" width="28.109375" style="7" customWidth="1"/>
    <col min="1794" max="1794" width="7.109375" style="7" customWidth="1"/>
    <col min="1795" max="1798" width="5.5546875" style="7" customWidth="1"/>
    <col min="1799" max="1799" width="1.44140625" style="7" customWidth="1"/>
    <col min="1800" max="1800" width="7.44140625" style="7" customWidth="1"/>
    <col min="1801" max="1804" width="5.5546875" style="7" customWidth="1"/>
    <col min="1805" max="1805" width="1.44140625" style="7" customWidth="1"/>
    <col min="1806" max="1806" width="6.5546875" style="7" customWidth="1"/>
    <col min="1807" max="1810" width="5.5546875" style="7" customWidth="1"/>
    <col min="1811" max="1811" width="1.44140625" style="7" customWidth="1"/>
    <col min="1812" max="1812" width="7.44140625" style="7" customWidth="1"/>
    <col min="1813" max="1816" width="5.5546875" style="7" customWidth="1"/>
    <col min="1817" max="1817" width="1" style="7" customWidth="1"/>
    <col min="1818" max="1818" width="7.44140625" style="7" customWidth="1"/>
    <col min="1819" max="1821" width="5.5546875" style="7" customWidth="1"/>
    <col min="1822" max="1822" width="6.44140625" style="7" bestFit="1" customWidth="1"/>
    <col min="1823" max="1823" width="1.44140625" style="7" customWidth="1"/>
    <col min="1824" max="1824" width="7.44140625" style="7" customWidth="1"/>
    <col min="1825" max="1828" width="5.5546875" style="7" customWidth="1"/>
    <col min="1829" max="1829" width="1.44140625" style="7" customWidth="1"/>
    <col min="1830" max="1830" width="7.44140625" style="7" customWidth="1"/>
    <col min="1831" max="1834" width="5.5546875" style="7" customWidth="1"/>
    <col min="1835" max="1835" width="1.44140625" style="7" customWidth="1"/>
    <col min="1836" max="2048" width="11.5546875" style="7"/>
    <col min="2049" max="2049" width="28.109375" style="7" customWidth="1"/>
    <col min="2050" max="2050" width="7.109375" style="7" customWidth="1"/>
    <col min="2051" max="2054" width="5.5546875" style="7" customWidth="1"/>
    <col min="2055" max="2055" width="1.44140625" style="7" customWidth="1"/>
    <col min="2056" max="2056" width="7.44140625" style="7" customWidth="1"/>
    <col min="2057" max="2060" width="5.5546875" style="7" customWidth="1"/>
    <col min="2061" max="2061" width="1.44140625" style="7" customWidth="1"/>
    <col min="2062" max="2062" width="6.5546875" style="7" customWidth="1"/>
    <col min="2063" max="2066" width="5.5546875" style="7" customWidth="1"/>
    <col min="2067" max="2067" width="1.44140625" style="7" customWidth="1"/>
    <col min="2068" max="2068" width="7.44140625" style="7" customWidth="1"/>
    <col min="2069" max="2072" width="5.5546875" style="7" customWidth="1"/>
    <col min="2073" max="2073" width="1" style="7" customWidth="1"/>
    <col min="2074" max="2074" width="7.44140625" style="7" customWidth="1"/>
    <col min="2075" max="2077" width="5.5546875" style="7" customWidth="1"/>
    <col min="2078" max="2078" width="6.44140625" style="7" bestFit="1" customWidth="1"/>
    <col min="2079" max="2079" width="1.44140625" style="7" customWidth="1"/>
    <col min="2080" max="2080" width="7.44140625" style="7" customWidth="1"/>
    <col min="2081" max="2084" width="5.5546875" style="7" customWidth="1"/>
    <col min="2085" max="2085" width="1.44140625" style="7" customWidth="1"/>
    <col min="2086" max="2086" width="7.44140625" style="7" customWidth="1"/>
    <col min="2087" max="2090" width="5.5546875" style="7" customWidth="1"/>
    <col min="2091" max="2091" width="1.44140625" style="7" customWidth="1"/>
    <col min="2092" max="2304" width="11.5546875" style="7"/>
    <col min="2305" max="2305" width="28.109375" style="7" customWidth="1"/>
    <col min="2306" max="2306" width="7.109375" style="7" customWidth="1"/>
    <col min="2307" max="2310" width="5.5546875" style="7" customWidth="1"/>
    <col min="2311" max="2311" width="1.44140625" style="7" customWidth="1"/>
    <col min="2312" max="2312" width="7.44140625" style="7" customWidth="1"/>
    <col min="2313" max="2316" width="5.5546875" style="7" customWidth="1"/>
    <col min="2317" max="2317" width="1.44140625" style="7" customWidth="1"/>
    <col min="2318" max="2318" width="6.5546875" style="7" customWidth="1"/>
    <col min="2319" max="2322" width="5.5546875" style="7" customWidth="1"/>
    <col min="2323" max="2323" width="1.44140625" style="7" customWidth="1"/>
    <col min="2324" max="2324" width="7.44140625" style="7" customWidth="1"/>
    <col min="2325" max="2328" width="5.5546875" style="7" customWidth="1"/>
    <col min="2329" max="2329" width="1" style="7" customWidth="1"/>
    <col min="2330" max="2330" width="7.44140625" style="7" customWidth="1"/>
    <col min="2331" max="2333" width="5.5546875" style="7" customWidth="1"/>
    <col min="2334" max="2334" width="6.44140625" style="7" bestFit="1" customWidth="1"/>
    <col min="2335" max="2335" width="1.44140625" style="7" customWidth="1"/>
    <col min="2336" max="2336" width="7.44140625" style="7" customWidth="1"/>
    <col min="2337" max="2340" width="5.5546875" style="7" customWidth="1"/>
    <col min="2341" max="2341" width="1.44140625" style="7" customWidth="1"/>
    <col min="2342" max="2342" width="7.44140625" style="7" customWidth="1"/>
    <col min="2343" max="2346" width="5.5546875" style="7" customWidth="1"/>
    <col min="2347" max="2347" width="1.44140625" style="7" customWidth="1"/>
    <col min="2348" max="2560" width="11.5546875" style="7"/>
    <col min="2561" max="2561" width="28.109375" style="7" customWidth="1"/>
    <col min="2562" max="2562" width="7.109375" style="7" customWidth="1"/>
    <col min="2563" max="2566" width="5.5546875" style="7" customWidth="1"/>
    <col min="2567" max="2567" width="1.44140625" style="7" customWidth="1"/>
    <col min="2568" max="2568" width="7.44140625" style="7" customWidth="1"/>
    <col min="2569" max="2572" width="5.5546875" style="7" customWidth="1"/>
    <col min="2573" max="2573" width="1.44140625" style="7" customWidth="1"/>
    <col min="2574" max="2574" width="6.5546875" style="7" customWidth="1"/>
    <col min="2575" max="2578" width="5.5546875" style="7" customWidth="1"/>
    <col min="2579" max="2579" width="1.44140625" style="7" customWidth="1"/>
    <col min="2580" max="2580" width="7.44140625" style="7" customWidth="1"/>
    <col min="2581" max="2584" width="5.5546875" style="7" customWidth="1"/>
    <col min="2585" max="2585" width="1" style="7" customWidth="1"/>
    <col min="2586" max="2586" width="7.44140625" style="7" customWidth="1"/>
    <col min="2587" max="2589" width="5.5546875" style="7" customWidth="1"/>
    <col min="2590" max="2590" width="6.44140625" style="7" bestFit="1" customWidth="1"/>
    <col min="2591" max="2591" width="1.44140625" style="7" customWidth="1"/>
    <col min="2592" max="2592" width="7.44140625" style="7" customWidth="1"/>
    <col min="2593" max="2596" width="5.5546875" style="7" customWidth="1"/>
    <col min="2597" max="2597" width="1.44140625" style="7" customWidth="1"/>
    <col min="2598" max="2598" width="7.44140625" style="7" customWidth="1"/>
    <col min="2599" max="2602" width="5.5546875" style="7" customWidth="1"/>
    <col min="2603" max="2603" width="1.44140625" style="7" customWidth="1"/>
    <col min="2604" max="2816" width="11.5546875" style="7"/>
    <col min="2817" max="2817" width="28.109375" style="7" customWidth="1"/>
    <col min="2818" max="2818" width="7.109375" style="7" customWidth="1"/>
    <col min="2819" max="2822" width="5.5546875" style="7" customWidth="1"/>
    <col min="2823" max="2823" width="1.44140625" style="7" customWidth="1"/>
    <col min="2824" max="2824" width="7.44140625" style="7" customWidth="1"/>
    <col min="2825" max="2828" width="5.5546875" style="7" customWidth="1"/>
    <col min="2829" max="2829" width="1.44140625" style="7" customWidth="1"/>
    <col min="2830" max="2830" width="6.5546875" style="7" customWidth="1"/>
    <col min="2831" max="2834" width="5.5546875" style="7" customWidth="1"/>
    <col min="2835" max="2835" width="1.44140625" style="7" customWidth="1"/>
    <col min="2836" max="2836" width="7.44140625" style="7" customWidth="1"/>
    <col min="2837" max="2840" width="5.5546875" style="7" customWidth="1"/>
    <col min="2841" max="2841" width="1" style="7" customWidth="1"/>
    <col min="2842" max="2842" width="7.44140625" style="7" customWidth="1"/>
    <col min="2843" max="2845" width="5.5546875" style="7" customWidth="1"/>
    <col min="2846" max="2846" width="6.44140625" style="7" bestFit="1" customWidth="1"/>
    <col min="2847" max="2847" width="1.44140625" style="7" customWidth="1"/>
    <col min="2848" max="2848" width="7.44140625" style="7" customWidth="1"/>
    <col min="2849" max="2852" width="5.5546875" style="7" customWidth="1"/>
    <col min="2853" max="2853" width="1.44140625" style="7" customWidth="1"/>
    <col min="2854" max="2854" width="7.44140625" style="7" customWidth="1"/>
    <col min="2855" max="2858" width="5.5546875" style="7" customWidth="1"/>
    <col min="2859" max="2859" width="1.44140625" style="7" customWidth="1"/>
    <col min="2860" max="3072" width="11.5546875" style="7"/>
    <col min="3073" max="3073" width="28.109375" style="7" customWidth="1"/>
    <col min="3074" max="3074" width="7.109375" style="7" customWidth="1"/>
    <col min="3075" max="3078" width="5.5546875" style="7" customWidth="1"/>
    <col min="3079" max="3079" width="1.44140625" style="7" customWidth="1"/>
    <col min="3080" max="3080" width="7.44140625" style="7" customWidth="1"/>
    <col min="3081" max="3084" width="5.5546875" style="7" customWidth="1"/>
    <col min="3085" max="3085" width="1.44140625" style="7" customWidth="1"/>
    <col min="3086" max="3086" width="6.5546875" style="7" customWidth="1"/>
    <col min="3087" max="3090" width="5.5546875" style="7" customWidth="1"/>
    <col min="3091" max="3091" width="1.44140625" style="7" customWidth="1"/>
    <col min="3092" max="3092" width="7.44140625" style="7" customWidth="1"/>
    <col min="3093" max="3096" width="5.5546875" style="7" customWidth="1"/>
    <col min="3097" max="3097" width="1" style="7" customWidth="1"/>
    <col min="3098" max="3098" width="7.44140625" style="7" customWidth="1"/>
    <col min="3099" max="3101" width="5.5546875" style="7" customWidth="1"/>
    <col min="3102" max="3102" width="6.44140625" style="7" bestFit="1" customWidth="1"/>
    <col min="3103" max="3103" width="1.44140625" style="7" customWidth="1"/>
    <col min="3104" max="3104" width="7.44140625" style="7" customWidth="1"/>
    <col min="3105" max="3108" width="5.5546875" style="7" customWidth="1"/>
    <col min="3109" max="3109" width="1.44140625" style="7" customWidth="1"/>
    <col min="3110" max="3110" width="7.44140625" style="7" customWidth="1"/>
    <col min="3111" max="3114" width="5.5546875" style="7" customWidth="1"/>
    <col min="3115" max="3115" width="1.44140625" style="7" customWidth="1"/>
    <col min="3116" max="3328" width="11.5546875" style="7"/>
    <col min="3329" max="3329" width="28.109375" style="7" customWidth="1"/>
    <col min="3330" max="3330" width="7.109375" style="7" customWidth="1"/>
    <col min="3331" max="3334" width="5.5546875" style="7" customWidth="1"/>
    <col min="3335" max="3335" width="1.44140625" style="7" customWidth="1"/>
    <col min="3336" max="3336" width="7.44140625" style="7" customWidth="1"/>
    <col min="3337" max="3340" width="5.5546875" style="7" customWidth="1"/>
    <col min="3341" max="3341" width="1.44140625" style="7" customWidth="1"/>
    <col min="3342" max="3342" width="6.5546875" style="7" customWidth="1"/>
    <col min="3343" max="3346" width="5.5546875" style="7" customWidth="1"/>
    <col min="3347" max="3347" width="1.44140625" style="7" customWidth="1"/>
    <col min="3348" max="3348" width="7.44140625" style="7" customWidth="1"/>
    <col min="3349" max="3352" width="5.5546875" style="7" customWidth="1"/>
    <col min="3353" max="3353" width="1" style="7" customWidth="1"/>
    <col min="3354" max="3354" width="7.44140625" style="7" customWidth="1"/>
    <col min="3355" max="3357" width="5.5546875" style="7" customWidth="1"/>
    <col min="3358" max="3358" width="6.44140625" style="7" bestFit="1" customWidth="1"/>
    <col min="3359" max="3359" width="1.44140625" style="7" customWidth="1"/>
    <col min="3360" max="3360" width="7.44140625" style="7" customWidth="1"/>
    <col min="3361" max="3364" width="5.5546875" style="7" customWidth="1"/>
    <col min="3365" max="3365" width="1.44140625" style="7" customWidth="1"/>
    <col min="3366" max="3366" width="7.44140625" style="7" customWidth="1"/>
    <col min="3367" max="3370" width="5.5546875" style="7" customWidth="1"/>
    <col min="3371" max="3371" width="1.44140625" style="7" customWidth="1"/>
    <col min="3372" max="3584" width="11.5546875" style="7"/>
    <col min="3585" max="3585" width="28.109375" style="7" customWidth="1"/>
    <col min="3586" max="3586" width="7.109375" style="7" customWidth="1"/>
    <col min="3587" max="3590" width="5.5546875" style="7" customWidth="1"/>
    <col min="3591" max="3591" width="1.44140625" style="7" customWidth="1"/>
    <col min="3592" max="3592" width="7.44140625" style="7" customWidth="1"/>
    <col min="3593" max="3596" width="5.5546875" style="7" customWidth="1"/>
    <col min="3597" max="3597" width="1.44140625" style="7" customWidth="1"/>
    <col min="3598" max="3598" width="6.5546875" style="7" customWidth="1"/>
    <col min="3599" max="3602" width="5.5546875" style="7" customWidth="1"/>
    <col min="3603" max="3603" width="1.44140625" style="7" customWidth="1"/>
    <col min="3604" max="3604" width="7.44140625" style="7" customWidth="1"/>
    <col min="3605" max="3608" width="5.5546875" style="7" customWidth="1"/>
    <col min="3609" max="3609" width="1" style="7" customWidth="1"/>
    <col min="3610" max="3610" width="7.44140625" style="7" customWidth="1"/>
    <col min="3611" max="3613" width="5.5546875" style="7" customWidth="1"/>
    <col min="3614" max="3614" width="6.44140625" style="7" bestFit="1" customWidth="1"/>
    <col min="3615" max="3615" width="1.44140625" style="7" customWidth="1"/>
    <col min="3616" max="3616" width="7.44140625" style="7" customWidth="1"/>
    <col min="3617" max="3620" width="5.5546875" style="7" customWidth="1"/>
    <col min="3621" max="3621" width="1.44140625" style="7" customWidth="1"/>
    <col min="3622" max="3622" width="7.44140625" style="7" customWidth="1"/>
    <col min="3623" max="3626" width="5.5546875" style="7" customWidth="1"/>
    <col min="3627" max="3627" width="1.44140625" style="7" customWidth="1"/>
    <col min="3628" max="3840" width="11.5546875" style="7"/>
    <col min="3841" max="3841" width="28.109375" style="7" customWidth="1"/>
    <col min="3842" max="3842" width="7.109375" style="7" customWidth="1"/>
    <col min="3843" max="3846" width="5.5546875" style="7" customWidth="1"/>
    <col min="3847" max="3847" width="1.44140625" style="7" customWidth="1"/>
    <col min="3848" max="3848" width="7.44140625" style="7" customWidth="1"/>
    <col min="3849" max="3852" width="5.5546875" style="7" customWidth="1"/>
    <col min="3853" max="3853" width="1.44140625" style="7" customWidth="1"/>
    <col min="3854" max="3854" width="6.5546875" style="7" customWidth="1"/>
    <col min="3855" max="3858" width="5.5546875" style="7" customWidth="1"/>
    <col min="3859" max="3859" width="1.44140625" style="7" customWidth="1"/>
    <col min="3860" max="3860" width="7.44140625" style="7" customWidth="1"/>
    <col min="3861" max="3864" width="5.5546875" style="7" customWidth="1"/>
    <col min="3865" max="3865" width="1" style="7" customWidth="1"/>
    <col min="3866" max="3866" width="7.44140625" style="7" customWidth="1"/>
    <col min="3867" max="3869" width="5.5546875" style="7" customWidth="1"/>
    <col min="3870" max="3870" width="6.44140625" style="7" bestFit="1" customWidth="1"/>
    <col min="3871" max="3871" width="1.44140625" style="7" customWidth="1"/>
    <col min="3872" max="3872" width="7.44140625" style="7" customWidth="1"/>
    <col min="3873" max="3876" width="5.5546875" style="7" customWidth="1"/>
    <col min="3877" max="3877" width="1.44140625" style="7" customWidth="1"/>
    <col min="3878" max="3878" width="7.44140625" style="7" customWidth="1"/>
    <col min="3879" max="3882" width="5.5546875" style="7" customWidth="1"/>
    <col min="3883" max="3883" width="1.44140625" style="7" customWidth="1"/>
    <col min="3884" max="4096" width="11.5546875" style="7"/>
    <col min="4097" max="4097" width="28.109375" style="7" customWidth="1"/>
    <col min="4098" max="4098" width="7.109375" style="7" customWidth="1"/>
    <col min="4099" max="4102" width="5.5546875" style="7" customWidth="1"/>
    <col min="4103" max="4103" width="1.44140625" style="7" customWidth="1"/>
    <col min="4104" max="4104" width="7.44140625" style="7" customWidth="1"/>
    <col min="4105" max="4108" width="5.5546875" style="7" customWidth="1"/>
    <col min="4109" max="4109" width="1.44140625" style="7" customWidth="1"/>
    <col min="4110" max="4110" width="6.5546875" style="7" customWidth="1"/>
    <col min="4111" max="4114" width="5.5546875" style="7" customWidth="1"/>
    <col min="4115" max="4115" width="1.44140625" style="7" customWidth="1"/>
    <col min="4116" max="4116" width="7.44140625" style="7" customWidth="1"/>
    <col min="4117" max="4120" width="5.5546875" style="7" customWidth="1"/>
    <col min="4121" max="4121" width="1" style="7" customWidth="1"/>
    <col min="4122" max="4122" width="7.44140625" style="7" customWidth="1"/>
    <col min="4123" max="4125" width="5.5546875" style="7" customWidth="1"/>
    <col min="4126" max="4126" width="6.44140625" style="7" bestFit="1" customWidth="1"/>
    <col min="4127" max="4127" width="1.44140625" style="7" customWidth="1"/>
    <col min="4128" max="4128" width="7.44140625" style="7" customWidth="1"/>
    <col min="4129" max="4132" width="5.5546875" style="7" customWidth="1"/>
    <col min="4133" max="4133" width="1.44140625" style="7" customWidth="1"/>
    <col min="4134" max="4134" width="7.44140625" style="7" customWidth="1"/>
    <col min="4135" max="4138" width="5.5546875" style="7" customWidth="1"/>
    <col min="4139" max="4139" width="1.44140625" style="7" customWidth="1"/>
    <col min="4140" max="4352" width="11.5546875" style="7"/>
    <col min="4353" max="4353" width="28.109375" style="7" customWidth="1"/>
    <col min="4354" max="4354" width="7.109375" style="7" customWidth="1"/>
    <col min="4355" max="4358" width="5.5546875" style="7" customWidth="1"/>
    <col min="4359" max="4359" width="1.44140625" style="7" customWidth="1"/>
    <col min="4360" max="4360" width="7.44140625" style="7" customWidth="1"/>
    <col min="4361" max="4364" width="5.5546875" style="7" customWidth="1"/>
    <col min="4365" max="4365" width="1.44140625" style="7" customWidth="1"/>
    <col min="4366" max="4366" width="6.5546875" style="7" customWidth="1"/>
    <col min="4367" max="4370" width="5.5546875" style="7" customWidth="1"/>
    <col min="4371" max="4371" width="1.44140625" style="7" customWidth="1"/>
    <col min="4372" max="4372" width="7.44140625" style="7" customWidth="1"/>
    <col min="4373" max="4376" width="5.5546875" style="7" customWidth="1"/>
    <col min="4377" max="4377" width="1" style="7" customWidth="1"/>
    <col min="4378" max="4378" width="7.44140625" style="7" customWidth="1"/>
    <col min="4379" max="4381" width="5.5546875" style="7" customWidth="1"/>
    <col min="4382" max="4382" width="6.44140625" style="7" bestFit="1" customWidth="1"/>
    <col min="4383" max="4383" width="1.44140625" style="7" customWidth="1"/>
    <col min="4384" max="4384" width="7.44140625" style="7" customWidth="1"/>
    <col min="4385" max="4388" width="5.5546875" style="7" customWidth="1"/>
    <col min="4389" max="4389" width="1.44140625" style="7" customWidth="1"/>
    <col min="4390" max="4390" width="7.44140625" style="7" customWidth="1"/>
    <col min="4391" max="4394" width="5.5546875" style="7" customWidth="1"/>
    <col min="4395" max="4395" width="1.44140625" style="7" customWidth="1"/>
    <col min="4396" max="4608" width="11.5546875" style="7"/>
    <col min="4609" max="4609" width="28.109375" style="7" customWidth="1"/>
    <col min="4610" max="4610" width="7.109375" style="7" customWidth="1"/>
    <col min="4611" max="4614" width="5.5546875" style="7" customWidth="1"/>
    <col min="4615" max="4615" width="1.44140625" style="7" customWidth="1"/>
    <col min="4616" max="4616" width="7.44140625" style="7" customWidth="1"/>
    <col min="4617" max="4620" width="5.5546875" style="7" customWidth="1"/>
    <col min="4621" max="4621" width="1.44140625" style="7" customWidth="1"/>
    <col min="4622" max="4622" width="6.5546875" style="7" customWidth="1"/>
    <col min="4623" max="4626" width="5.5546875" style="7" customWidth="1"/>
    <col min="4627" max="4627" width="1.44140625" style="7" customWidth="1"/>
    <col min="4628" max="4628" width="7.44140625" style="7" customWidth="1"/>
    <col min="4629" max="4632" width="5.5546875" style="7" customWidth="1"/>
    <col min="4633" max="4633" width="1" style="7" customWidth="1"/>
    <col min="4634" max="4634" width="7.44140625" style="7" customWidth="1"/>
    <col min="4635" max="4637" width="5.5546875" style="7" customWidth="1"/>
    <col min="4638" max="4638" width="6.44140625" style="7" bestFit="1" customWidth="1"/>
    <col min="4639" max="4639" width="1.44140625" style="7" customWidth="1"/>
    <col min="4640" max="4640" width="7.44140625" style="7" customWidth="1"/>
    <col min="4641" max="4644" width="5.5546875" style="7" customWidth="1"/>
    <col min="4645" max="4645" width="1.44140625" style="7" customWidth="1"/>
    <col min="4646" max="4646" width="7.44140625" style="7" customWidth="1"/>
    <col min="4647" max="4650" width="5.5546875" style="7" customWidth="1"/>
    <col min="4651" max="4651" width="1.44140625" style="7" customWidth="1"/>
    <col min="4652" max="4864" width="11.5546875" style="7"/>
    <col min="4865" max="4865" width="28.109375" style="7" customWidth="1"/>
    <col min="4866" max="4866" width="7.109375" style="7" customWidth="1"/>
    <col min="4867" max="4870" width="5.5546875" style="7" customWidth="1"/>
    <col min="4871" max="4871" width="1.44140625" style="7" customWidth="1"/>
    <col min="4872" max="4872" width="7.44140625" style="7" customWidth="1"/>
    <col min="4873" max="4876" width="5.5546875" style="7" customWidth="1"/>
    <col min="4877" max="4877" width="1.44140625" style="7" customWidth="1"/>
    <col min="4878" max="4878" width="6.5546875" style="7" customWidth="1"/>
    <col min="4879" max="4882" width="5.5546875" style="7" customWidth="1"/>
    <col min="4883" max="4883" width="1.44140625" style="7" customWidth="1"/>
    <col min="4884" max="4884" width="7.44140625" style="7" customWidth="1"/>
    <col min="4885" max="4888" width="5.5546875" style="7" customWidth="1"/>
    <col min="4889" max="4889" width="1" style="7" customWidth="1"/>
    <col min="4890" max="4890" width="7.44140625" style="7" customWidth="1"/>
    <col min="4891" max="4893" width="5.5546875" style="7" customWidth="1"/>
    <col min="4894" max="4894" width="6.44140625" style="7" bestFit="1" customWidth="1"/>
    <col min="4895" max="4895" width="1.44140625" style="7" customWidth="1"/>
    <col min="4896" max="4896" width="7.44140625" style="7" customWidth="1"/>
    <col min="4897" max="4900" width="5.5546875" style="7" customWidth="1"/>
    <col min="4901" max="4901" width="1.44140625" style="7" customWidth="1"/>
    <col min="4902" max="4902" width="7.44140625" style="7" customWidth="1"/>
    <col min="4903" max="4906" width="5.5546875" style="7" customWidth="1"/>
    <col min="4907" max="4907" width="1.44140625" style="7" customWidth="1"/>
    <col min="4908" max="5120" width="11.5546875" style="7"/>
    <col min="5121" max="5121" width="28.109375" style="7" customWidth="1"/>
    <col min="5122" max="5122" width="7.109375" style="7" customWidth="1"/>
    <col min="5123" max="5126" width="5.5546875" style="7" customWidth="1"/>
    <col min="5127" max="5127" width="1.44140625" style="7" customWidth="1"/>
    <col min="5128" max="5128" width="7.44140625" style="7" customWidth="1"/>
    <col min="5129" max="5132" width="5.5546875" style="7" customWidth="1"/>
    <col min="5133" max="5133" width="1.44140625" style="7" customWidth="1"/>
    <col min="5134" max="5134" width="6.5546875" style="7" customWidth="1"/>
    <col min="5135" max="5138" width="5.5546875" style="7" customWidth="1"/>
    <col min="5139" max="5139" width="1.44140625" style="7" customWidth="1"/>
    <col min="5140" max="5140" width="7.44140625" style="7" customWidth="1"/>
    <col min="5141" max="5144" width="5.5546875" style="7" customWidth="1"/>
    <col min="5145" max="5145" width="1" style="7" customWidth="1"/>
    <col min="5146" max="5146" width="7.44140625" style="7" customWidth="1"/>
    <col min="5147" max="5149" width="5.5546875" style="7" customWidth="1"/>
    <col min="5150" max="5150" width="6.44140625" style="7" bestFit="1" customWidth="1"/>
    <col min="5151" max="5151" width="1.44140625" style="7" customWidth="1"/>
    <col min="5152" max="5152" width="7.44140625" style="7" customWidth="1"/>
    <col min="5153" max="5156" width="5.5546875" style="7" customWidth="1"/>
    <col min="5157" max="5157" width="1.44140625" style="7" customWidth="1"/>
    <col min="5158" max="5158" width="7.44140625" style="7" customWidth="1"/>
    <col min="5159" max="5162" width="5.5546875" style="7" customWidth="1"/>
    <col min="5163" max="5163" width="1.44140625" style="7" customWidth="1"/>
    <col min="5164" max="5376" width="11.5546875" style="7"/>
    <col min="5377" max="5377" width="28.109375" style="7" customWidth="1"/>
    <col min="5378" max="5378" width="7.109375" style="7" customWidth="1"/>
    <col min="5379" max="5382" width="5.5546875" style="7" customWidth="1"/>
    <col min="5383" max="5383" width="1.44140625" style="7" customWidth="1"/>
    <col min="5384" max="5384" width="7.44140625" style="7" customWidth="1"/>
    <col min="5385" max="5388" width="5.5546875" style="7" customWidth="1"/>
    <col min="5389" max="5389" width="1.44140625" style="7" customWidth="1"/>
    <col min="5390" max="5390" width="6.5546875" style="7" customWidth="1"/>
    <col min="5391" max="5394" width="5.5546875" style="7" customWidth="1"/>
    <col min="5395" max="5395" width="1.44140625" style="7" customWidth="1"/>
    <col min="5396" max="5396" width="7.44140625" style="7" customWidth="1"/>
    <col min="5397" max="5400" width="5.5546875" style="7" customWidth="1"/>
    <col min="5401" max="5401" width="1" style="7" customWidth="1"/>
    <col min="5402" max="5402" width="7.44140625" style="7" customWidth="1"/>
    <col min="5403" max="5405" width="5.5546875" style="7" customWidth="1"/>
    <col min="5406" max="5406" width="6.44140625" style="7" bestFit="1" customWidth="1"/>
    <col min="5407" max="5407" width="1.44140625" style="7" customWidth="1"/>
    <col min="5408" max="5408" width="7.44140625" style="7" customWidth="1"/>
    <col min="5409" max="5412" width="5.5546875" style="7" customWidth="1"/>
    <col min="5413" max="5413" width="1.44140625" style="7" customWidth="1"/>
    <col min="5414" max="5414" width="7.44140625" style="7" customWidth="1"/>
    <col min="5415" max="5418" width="5.5546875" style="7" customWidth="1"/>
    <col min="5419" max="5419" width="1.44140625" style="7" customWidth="1"/>
    <col min="5420" max="5632" width="11.5546875" style="7"/>
    <col min="5633" max="5633" width="28.109375" style="7" customWidth="1"/>
    <col min="5634" max="5634" width="7.109375" style="7" customWidth="1"/>
    <col min="5635" max="5638" width="5.5546875" style="7" customWidth="1"/>
    <col min="5639" max="5639" width="1.44140625" style="7" customWidth="1"/>
    <col min="5640" max="5640" width="7.44140625" style="7" customWidth="1"/>
    <col min="5641" max="5644" width="5.5546875" style="7" customWidth="1"/>
    <col min="5645" max="5645" width="1.44140625" style="7" customWidth="1"/>
    <col min="5646" max="5646" width="6.5546875" style="7" customWidth="1"/>
    <col min="5647" max="5650" width="5.5546875" style="7" customWidth="1"/>
    <col min="5651" max="5651" width="1.44140625" style="7" customWidth="1"/>
    <col min="5652" max="5652" width="7.44140625" style="7" customWidth="1"/>
    <col min="5653" max="5656" width="5.5546875" style="7" customWidth="1"/>
    <col min="5657" max="5657" width="1" style="7" customWidth="1"/>
    <col min="5658" max="5658" width="7.44140625" style="7" customWidth="1"/>
    <col min="5659" max="5661" width="5.5546875" style="7" customWidth="1"/>
    <col min="5662" max="5662" width="6.44140625" style="7" bestFit="1" customWidth="1"/>
    <col min="5663" max="5663" width="1.44140625" style="7" customWidth="1"/>
    <col min="5664" max="5664" width="7.44140625" style="7" customWidth="1"/>
    <col min="5665" max="5668" width="5.5546875" style="7" customWidth="1"/>
    <col min="5669" max="5669" width="1.44140625" style="7" customWidth="1"/>
    <col min="5670" max="5670" width="7.44140625" style="7" customWidth="1"/>
    <col min="5671" max="5674" width="5.5546875" style="7" customWidth="1"/>
    <col min="5675" max="5675" width="1.44140625" style="7" customWidth="1"/>
    <col min="5676" max="5888" width="11.5546875" style="7"/>
    <col min="5889" max="5889" width="28.109375" style="7" customWidth="1"/>
    <col min="5890" max="5890" width="7.109375" style="7" customWidth="1"/>
    <col min="5891" max="5894" width="5.5546875" style="7" customWidth="1"/>
    <col min="5895" max="5895" width="1.44140625" style="7" customWidth="1"/>
    <col min="5896" max="5896" width="7.44140625" style="7" customWidth="1"/>
    <col min="5897" max="5900" width="5.5546875" style="7" customWidth="1"/>
    <col min="5901" max="5901" width="1.44140625" style="7" customWidth="1"/>
    <col min="5902" max="5902" width="6.5546875" style="7" customWidth="1"/>
    <col min="5903" max="5906" width="5.5546875" style="7" customWidth="1"/>
    <col min="5907" max="5907" width="1.44140625" style="7" customWidth="1"/>
    <col min="5908" max="5908" width="7.44140625" style="7" customWidth="1"/>
    <col min="5909" max="5912" width="5.5546875" style="7" customWidth="1"/>
    <col min="5913" max="5913" width="1" style="7" customWidth="1"/>
    <col min="5914" max="5914" width="7.44140625" style="7" customWidth="1"/>
    <col min="5915" max="5917" width="5.5546875" style="7" customWidth="1"/>
    <col min="5918" max="5918" width="6.44140625" style="7" bestFit="1" customWidth="1"/>
    <col min="5919" max="5919" width="1.44140625" style="7" customWidth="1"/>
    <col min="5920" max="5920" width="7.44140625" style="7" customWidth="1"/>
    <col min="5921" max="5924" width="5.5546875" style="7" customWidth="1"/>
    <col min="5925" max="5925" width="1.44140625" style="7" customWidth="1"/>
    <col min="5926" max="5926" width="7.44140625" style="7" customWidth="1"/>
    <col min="5927" max="5930" width="5.5546875" style="7" customWidth="1"/>
    <col min="5931" max="5931" width="1.44140625" style="7" customWidth="1"/>
    <col min="5932" max="6144" width="11.5546875" style="7"/>
    <col min="6145" max="6145" width="28.109375" style="7" customWidth="1"/>
    <col min="6146" max="6146" width="7.109375" style="7" customWidth="1"/>
    <col min="6147" max="6150" width="5.5546875" style="7" customWidth="1"/>
    <col min="6151" max="6151" width="1.44140625" style="7" customWidth="1"/>
    <col min="6152" max="6152" width="7.44140625" style="7" customWidth="1"/>
    <col min="6153" max="6156" width="5.5546875" style="7" customWidth="1"/>
    <col min="6157" max="6157" width="1.44140625" style="7" customWidth="1"/>
    <col min="6158" max="6158" width="6.5546875" style="7" customWidth="1"/>
    <col min="6159" max="6162" width="5.5546875" style="7" customWidth="1"/>
    <col min="6163" max="6163" width="1.44140625" style="7" customWidth="1"/>
    <col min="6164" max="6164" width="7.44140625" style="7" customWidth="1"/>
    <col min="6165" max="6168" width="5.5546875" style="7" customWidth="1"/>
    <col min="6169" max="6169" width="1" style="7" customWidth="1"/>
    <col min="6170" max="6170" width="7.44140625" style="7" customWidth="1"/>
    <col min="6171" max="6173" width="5.5546875" style="7" customWidth="1"/>
    <col min="6174" max="6174" width="6.44140625" style="7" bestFit="1" customWidth="1"/>
    <col min="6175" max="6175" width="1.44140625" style="7" customWidth="1"/>
    <col min="6176" max="6176" width="7.44140625" style="7" customWidth="1"/>
    <col min="6177" max="6180" width="5.5546875" style="7" customWidth="1"/>
    <col min="6181" max="6181" width="1.44140625" style="7" customWidth="1"/>
    <col min="6182" max="6182" width="7.44140625" style="7" customWidth="1"/>
    <col min="6183" max="6186" width="5.5546875" style="7" customWidth="1"/>
    <col min="6187" max="6187" width="1.44140625" style="7" customWidth="1"/>
    <col min="6188" max="6400" width="11.5546875" style="7"/>
    <col min="6401" max="6401" width="28.109375" style="7" customWidth="1"/>
    <col min="6402" max="6402" width="7.109375" style="7" customWidth="1"/>
    <col min="6403" max="6406" width="5.5546875" style="7" customWidth="1"/>
    <col min="6407" max="6407" width="1.44140625" style="7" customWidth="1"/>
    <col min="6408" max="6408" width="7.44140625" style="7" customWidth="1"/>
    <col min="6409" max="6412" width="5.5546875" style="7" customWidth="1"/>
    <col min="6413" max="6413" width="1.44140625" style="7" customWidth="1"/>
    <col min="6414" max="6414" width="6.5546875" style="7" customWidth="1"/>
    <col min="6415" max="6418" width="5.5546875" style="7" customWidth="1"/>
    <col min="6419" max="6419" width="1.44140625" style="7" customWidth="1"/>
    <col min="6420" max="6420" width="7.44140625" style="7" customWidth="1"/>
    <col min="6421" max="6424" width="5.5546875" style="7" customWidth="1"/>
    <col min="6425" max="6425" width="1" style="7" customWidth="1"/>
    <col min="6426" max="6426" width="7.44140625" style="7" customWidth="1"/>
    <col min="6427" max="6429" width="5.5546875" style="7" customWidth="1"/>
    <col min="6430" max="6430" width="6.44140625" style="7" bestFit="1" customWidth="1"/>
    <col min="6431" max="6431" width="1.44140625" style="7" customWidth="1"/>
    <col min="6432" max="6432" width="7.44140625" style="7" customWidth="1"/>
    <col min="6433" max="6436" width="5.5546875" style="7" customWidth="1"/>
    <col min="6437" max="6437" width="1.44140625" style="7" customWidth="1"/>
    <col min="6438" max="6438" width="7.44140625" style="7" customWidth="1"/>
    <col min="6439" max="6442" width="5.5546875" style="7" customWidth="1"/>
    <col min="6443" max="6443" width="1.44140625" style="7" customWidth="1"/>
    <col min="6444" max="6656" width="11.5546875" style="7"/>
    <col min="6657" max="6657" width="28.109375" style="7" customWidth="1"/>
    <col min="6658" max="6658" width="7.109375" style="7" customWidth="1"/>
    <col min="6659" max="6662" width="5.5546875" style="7" customWidth="1"/>
    <col min="6663" max="6663" width="1.44140625" style="7" customWidth="1"/>
    <col min="6664" max="6664" width="7.44140625" style="7" customWidth="1"/>
    <col min="6665" max="6668" width="5.5546875" style="7" customWidth="1"/>
    <col min="6669" max="6669" width="1.44140625" style="7" customWidth="1"/>
    <col min="6670" max="6670" width="6.5546875" style="7" customWidth="1"/>
    <col min="6671" max="6674" width="5.5546875" style="7" customWidth="1"/>
    <col min="6675" max="6675" width="1.44140625" style="7" customWidth="1"/>
    <col min="6676" max="6676" width="7.44140625" style="7" customWidth="1"/>
    <col min="6677" max="6680" width="5.5546875" style="7" customWidth="1"/>
    <col min="6681" max="6681" width="1" style="7" customWidth="1"/>
    <col min="6682" max="6682" width="7.44140625" style="7" customWidth="1"/>
    <col min="6683" max="6685" width="5.5546875" style="7" customWidth="1"/>
    <col min="6686" max="6686" width="6.44140625" style="7" bestFit="1" customWidth="1"/>
    <col min="6687" max="6687" width="1.44140625" style="7" customWidth="1"/>
    <col min="6688" max="6688" width="7.44140625" style="7" customWidth="1"/>
    <col min="6689" max="6692" width="5.5546875" style="7" customWidth="1"/>
    <col min="6693" max="6693" width="1.44140625" style="7" customWidth="1"/>
    <col min="6694" max="6694" width="7.44140625" style="7" customWidth="1"/>
    <col min="6695" max="6698" width="5.5546875" style="7" customWidth="1"/>
    <col min="6699" max="6699" width="1.44140625" style="7" customWidth="1"/>
    <col min="6700" max="6912" width="11.5546875" style="7"/>
    <col min="6913" max="6913" width="28.109375" style="7" customWidth="1"/>
    <col min="6914" max="6914" width="7.109375" style="7" customWidth="1"/>
    <col min="6915" max="6918" width="5.5546875" style="7" customWidth="1"/>
    <col min="6919" max="6919" width="1.44140625" style="7" customWidth="1"/>
    <col min="6920" max="6920" width="7.44140625" style="7" customWidth="1"/>
    <col min="6921" max="6924" width="5.5546875" style="7" customWidth="1"/>
    <col min="6925" max="6925" width="1.44140625" style="7" customWidth="1"/>
    <col min="6926" max="6926" width="6.5546875" style="7" customWidth="1"/>
    <col min="6927" max="6930" width="5.5546875" style="7" customWidth="1"/>
    <col min="6931" max="6931" width="1.44140625" style="7" customWidth="1"/>
    <col min="6932" max="6932" width="7.44140625" style="7" customWidth="1"/>
    <col min="6933" max="6936" width="5.5546875" style="7" customWidth="1"/>
    <col min="6937" max="6937" width="1" style="7" customWidth="1"/>
    <col min="6938" max="6938" width="7.44140625" style="7" customWidth="1"/>
    <col min="6939" max="6941" width="5.5546875" style="7" customWidth="1"/>
    <col min="6942" max="6942" width="6.44140625" style="7" bestFit="1" customWidth="1"/>
    <col min="6943" max="6943" width="1.44140625" style="7" customWidth="1"/>
    <col min="6944" max="6944" width="7.44140625" style="7" customWidth="1"/>
    <col min="6945" max="6948" width="5.5546875" style="7" customWidth="1"/>
    <col min="6949" max="6949" width="1.44140625" style="7" customWidth="1"/>
    <col min="6950" max="6950" width="7.44140625" style="7" customWidth="1"/>
    <col min="6951" max="6954" width="5.5546875" style="7" customWidth="1"/>
    <col min="6955" max="6955" width="1.44140625" style="7" customWidth="1"/>
    <col min="6956" max="7168" width="11.5546875" style="7"/>
    <col min="7169" max="7169" width="28.109375" style="7" customWidth="1"/>
    <col min="7170" max="7170" width="7.109375" style="7" customWidth="1"/>
    <col min="7171" max="7174" width="5.5546875" style="7" customWidth="1"/>
    <col min="7175" max="7175" width="1.44140625" style="7" customWidth="1"/>
    <col min="7176" max="7176" width="7.44140625" style="7" customWidth="1"/>
    <col min="7177" max="7180" width="5.5546875" style="7" customWidth="1"/>
    <col min="7181" max="7181" width="1.44140625" style="7" customWidth="1"/>
    <col min="7182" max="7182" width="6.5546875" style="7" customWidth="1"/>
    <col min="7183" max="7186" width="5.5546875" style="7" customWidth="1"/>
    <col min="7187" max="7187" width="1.44140625" style="7" customWidth="1"/>
    <col min="7188" max="7188" width="7.44140625" style="7" customWidth="1"/>
    <col min="7189" max="7192" width="5.5546875" style="7" customWidth="1"/>
    <col min="7193" max="7193" width="1" style="7" customWidth="1"/>
    <col min="7194" max="7194" width="7.44140625" style="7" customWidth="1"/>
    <col min="7195" max="7197" width="5.5546875" style="7" customWidth="1"/>
    <col min="7198" max="7198" width="6.44140625" style="7" bestFit="1" customWidth="1"/>
    <col min="7199" max="7199" width="1.44140625" style="7" customWidth="1"/>
    <col min="7200" max="7200" width="7.44140625" style="7" customWidth="1"/>
    <col min="7201" max="7204" width="5.5546875" style="7" customWidth="1"/>
    <col min="7205" max="7205" width="1.44140625" style="7" customWidth="1"/>
    <col min="7206" max="7206" width="7.44140625" style="7" customWidth="1"/>
    <col min="7207" max="7210" width="5.5546875" style="7" customWidth="1"/>
    <col min="7211" max="7211" width="1.44140625" style="7" customWidth="1"/>
    <col min="7212" max="7424" width="11.5546875" style="7"/>
    <col min="7425" max="7425" width="28.109375" style="7" customWidth="1"/>
    <col min="7426" max="7426" width="7.109375" style="7" customWidth="1"/>
    <col min="7427" max="7430" width="5.5546875" style="7" customWidth="1"/>
    <col min="7431" max="7431" width="1.44140625" style="7" customWidth="1"/>
    <col min="7432" max="7432" width="7.44140625" style="7" customWidth="1"/>
    <col min="7433" max="7436" width="5.5546875" style="7" customWidth="1"/>
    <col min="7437" max="7437" width="1.44140625" style="7" customWidth="1"/>
    <col min="7438" max="7438" width="6.5546875" style="7" customWidth="1"/>
    <col min="7439" max="7442" width="5.5546875" style="7" customWidth="1"/>
    <col min="7443" max="7443" width="1.44140625" style="7" customWidth="1"/>
    <col min="7444" max="7444" width="7.44140625" style="7" customWidth="1"/>
    <col min="7445" max="7448" width="5.5546875" style="7" customWidth="1"/>
    <col min="7449" max="7449" width="1" style="7" customWidth="1"/>
    <col min="7450" max="7450" width="7.44140625" style="7" customWidth="1"/>
    <col min="7451" max="7453" width="5.5546875" style="7" customWidth="1"/>
    <col min="7454" max="7454" width="6.44140625" style="7" bestFit="1" customWidth="1"/>
    <col min="7455" max="7455" width="1.44140625" style="7" customWidth="1"/>
    <col min="7456" max="7456" width="7.44140625" style="7" customWidth="1"/>
    <col min="7457" max="7460" width="5.5546875" style="7" customWidth="1"/>
    <col min="7461" max="7461" width="1.44140625" style="7" customWidth="1"/>
    <col min="7462" max="7462" width="7.44140625" style="7" customWidth="1"/>
    <col min="7463" max="7466" width="5.5546875" style="7" customWidth="1"/>
    <col min="7467" max="7467" width="1.44140625" style="7" customWidth="1"/>
    <col min="7468" max="7680" width="11.5546875" style="7"/>
    <col min="7681" max="7681" width="28.109375" style="7" customWidth="1"/>
    <col min="7682" max="7682" width="7.109375" style="7" customWidth="1"/>
    <col min="7683" max="7686" width="5.5546875" style="7" customWidth="1"/>
    <col min="7687" max="7687" width="1.44140625" style="7" customWidth="1"/>
    <col min="7688" max="7688" width="7.44140625" style="7" customWidth="1"/>
    <col min="7689" max="7692" width="5.5546875" style="7" customWidth="1"/>
    <col min="7693" max="7693" width="1.44140625" style="7" customWidth="1"/>
    <col min="7694" max="7694" width="6.5546875" style="7" customWidth="1"/>
    <col min="7695" max="7698" width="5.5546875" style="7" customWidth="1"/>
    <col min="7699" max="7699" width="1.44140625" style="7" customWidth="1"/>
    <col min="7700" max="7700" width="7.44140625" style="7" customWidth="1"/>
    <col min="7701" max="7704" width="5.5546875" style="7" customWidth="1"/>
    <col min="7705" max="7705" width="1" style="7" customWidth="1"/>
    <col min="7706" max="7706" width="7.44140625" style="7" customWidth="1"/>
    <col min="7707" max="7709" width="5.5546875" style="7" customWidth="1"/>
    <col min="7710" max="7710" width="6.44140625" style="7" bestFit="1" customWidth="1"/>
    <col min="7711" max="7711" width="1.44140625" style="7" customWidth="1"/>
    <col min="7712" max="7712" width="7.44140625" style="7" customWidth="1"/>
    <col min="7713" max="7716" width="5.5546875" style="7" customWidth="1"/>
    <col min="7717" max="7717" width="1.44140625" style="7" customWidth="1"/>
    <col min="7718" max="7718" width="7.44140625" style="7" customWidth="1"/>
    <col min="7719" max="7722" width="5.5546875" style="7" customWidth="1"/>
    <col min="7723" max="7723" width="1.44140625" style="7" customWidth="1"/>
    <col min="7724" max="7936" width="11.5546875" style="7"/>
    <col min="7937" max="7937" width="28.109375" style="7" customWidth="1"/>
    <col min="7938" max="7938" width="7.109375" style="7" customWidth="1"/>
    <col min="7939" max="7942" width="5.5546875" style="7" customWidth="1"/>
    <col min="7943" max="7943" width="1.44140625" style="7" customWidth="1"/>
    <col min="7944" max="7944" width="7.44140625" style="7" customWidth="1"/>
    <col min="7945" max="7948" width="5.5546875" style="7" customWidth="1"/>
    <col min="7949" max="7949" width="1.44140625" style="7" customWidth="1"/>
    <col min="7950" max="7950" width="6.5546875" style="7" customWidth="1"/>
    <col min="7951" max="7954" width="5.5546875" style="7" customWidth="1"/>
    <col min="7955" max="7955" width="1.44140625" style="7" customWidth="1"/>
    <col min="7956" max="7956" width="7.44140625" style="7" customWidth="1"/>
    <col min="7957" max="7960" width="5.5546875" style="7" customWidth="1"/>
    <col min="7961" max="7961" width="1" style="7" customWidth="1"/>
    <col min="7962" max="7962" width="7.44140625" style="7" customWidth="1"/>
    <col min="7963" max="7965" width="5.5546875" style="7" customWidth="1"/>
    <col min="7966" max="7966" width="6.44140625" style="7" bestFit="1" customWidth="1"/>
    <col min="7967" max="7967" width="1.44140625" style="7" customWidth="1"/>
    <col min="7968" max="7968" width="7.44140625" style="7" customWidth="1"/>
    <col min="7969" max="7972" width="5.5546875" style="7" customWidth="1"/>
    <col min="7973" max="7973" width="1.44140625" style="7" customWidth="1"/>
    <col min="7974" max="7974" width="7.44140625" style="7" customWidth="1"/>
    <col min="7975" max="7978" width="5.5546875" style="7" customWidth="1"/>
    <col min="7979" max="7979" width="1.44140625" style="7" customWidth="1"/>
    <col min="7980" max="8192" width="11.5546875" style="7"/>
    <col min="8193" max="8193" width="28.109375" style="7" customWidth="1"/>
    <col min="8194" max="8194" width="7.109375" style="7" customWidth="1"/>
    <col min="8195" max="8198" width="5.5546875" style="7" customWidth="1"/>
    <col min="8199" max="8199" width="1.44140625" style="7" customWidth="1"/>
    <col min="8200" max="8200" width="7.44140625" style="7" customWidth="1"/>
    <col min="8201" max="8204" width="5.5546875" style="7" customWidth="1"/>
    <col min="8205" max="8205" width="1.44140625" style="7" customWidth="1"/>
    <col min="8206" max="8206" width="6.5546875" style="7" customWidth="1"/>
    <col min="8207" max="8210" width="5.5546875" style="7" customWidth="1"/>
    <col min="8211" max="8211" width="1.44140625" style="7" customWidth="1"/>
    <col min="8212" max="8212" width="7.44140625" style="7" customWidth="1"/>
    <col min="8213" max="8216" width="5.5546875" style="7" customWidth="1"/>
    <col min="8217" max="8217" width="1" style="7" customWidth="1"/>
    <col min="8218" max="8218" width="7.44140625" style="7" customWidth="1"/>
    <col min="8219" max="8221" width="5.5546875" style="7" customWidth="1"/>
    <col min="8222" max="8222" width="6.44140625" style="7" bestFit="1" customWidth="1"/>
    <col min="8223" max="8223" width="1.44140625" style="7" customWidth="1"/>
    <col min="8224" max="8224" width="7.44140625" style="7" customWidth="1"/>
    <col min="8225" max="8228" width="5.5546875" style="7" customWidth="1"/>
    <col min="8229" max="8229" width="1.44140625" style="7" customWidth="1"/>
    <col min="8230" max="8230" width="7.44140625" style="7" customWidth="1"/>
    <col min="8231" max="8234" width="5.5546875" style="7" customWidth="1"/>
    <col min="8235" max="8235" width="1.44140625" style="7" customWidth="1"/>
    <col min="8236" max="8448" width="11.5546875" style="7"/>
    <col min="8449" max="8449" width="28.109375" style="7" customWidth="1"/>
    <col min="8450" max="8450" width="7.109375" style="7" customWidth="1"/>
    <col min="8451" max="8454" width="5.5546875" style="7" customWidth="1"/>
    <col min="8455" max="8455" width="1.44140625" style="7" customWidth="1"/>
    <col min="8456" max="8456" width="7.44140625" style="7" customWidth="1"/>
    <col min="8457" max="8460" width="5.5546875" style="7" customWidth="1"/>
    <col min="8461" max="8461" width="1.44140625" style="7" customWidth="1"/>
    <col min="8462" max="8462" width="6.5546875" style="7" customWidth="1"/>
    <col min="8463" max="8466" width="5.5546875" style="7" customWidth="1"/>
    <col min="8467" max="8467" width="1.44140625" style="7" customWidth="1"/>
    <col min="8468" max="8468" width="7.44140625" style="7" customWidth="1"/>
    <col min="8469" max="8472" width="5.5546875" style="7" customWidth="1"/>
    <col min="8473" max="8473" width="1" style="7" customWidth="1"/>
    <col min="8474" max="8474" width="7.44140625" style="7" customWidth="1"/>
    <col min="8475" max="8477" width="5.5546875" style="7" customWidth="1"/>
    <col min="8478" max="8478" width="6.44140625" style="7" bestFit="1" customWidth="1"/>
    <col min="8479" max="8479" width="1.44140625" style="7" customWidth="1"/>
    <col min="8480" max="8480" width="7.44140625" style="7" customWidth="1"/>
    <col min="8481" max="8484" width="5.5546875" style="7" customWidth="1"/>
    <col min="8485" max="8485" width="1.44140625" style="7" customWidth="1"/>
    <col min="8486" max="8486" width="7.44140625" style="7" customWidth="1"/>
    <col min="8487" max="8490" width="5.5546875" style="7" customWidth="1"/>
    <col min="8491" max="8491" width="1.44140625" style="7" customWidth="1"/>
    <col min="8492" max="8704" width="11.5546875" style="7"/>
    <col min="8705" max="8705" width="28.109375" style="7" customWidth="1"/>
    <col min="8706" max="8706" width="7.109375" style="7" customWidth="1"/>
    <col min="8707" max="8710" width="5.5546875" style="7" customWidth="1"/>
    <col min="8711" max="8711" width="1.44140625" style="7" customWidth="1"/>
    <col min="8712" max="8712" width="7.44140625" style="7" customWidth="1"/>
    <col min="8713" max="8716" width="5.5546875" style="7" customWidth="1"/>
    <col min="8717" max="8717" width="1.44140625" style="7" customWidth="1"/>
    <col min="8718" max="8718" width="6.5546875" style="7" customWidth="1"/>
    <col min="8719" max="8722" width="5.5546875" style="7" customWidth="1"/>
    <col min="8723" max="8723" width="1.44140625" style="7" customWidth="1"/>
    <col min="8724" max="8724" width="7.44140625" style="7" customWidth="1"/>
    <col min="8725" max="8728" width="5.5546875" style="7" customWidth="1"/>
    <col min="8729" max="8729" width="1" style="7" customWidth="1"/>
    <col min="8730" max="8730" width="7.44140625" style="7" customWidth="1"/>
    <col min="8731" max="8733" width="5.5546875" style="7" customWidth="1"/>
    <col min="8734" max="8734" width="6.44140625" style="7" bestFit="1" customWidth="1"/>
    <col min="8735" max="8735" width="1.44140625" style="7" customWidth="1"/>
    <col min="8736" max="8736" width="7.44140625" style="7" customWidth="1"/>
    <col min="8737" max="8740" width="5.5546875" style="7" customWidth="1"/>
    <col min="8741" max="8741" width="1.44140625" style="7" customWidth="1"/>
    <col min="8742" max="8742" width="7.44140625" style="7" customWidth="1"/>
    <col min="8743" max="8746" width="5.5546875" style="7" customWidth="1"/>
    <col min="8747" max="8747" width="1.44140625" style="7" customWidth="1"/>
    <col min="8748" max="8960" width="11.5546875" style="7"/>
    <col min="8961" max="8961" width="28.109375" style="7" customWidth="1"/>
    <col min="8962" max="8962" width="7.109375" style="7" customWidth="1"/>
    <col min="8963" max="8966" width="5.5546875" style="7" customWidth="1"/>
    <col min="8967" max="8967" width="1.44140625" style="7" customWidth="1"/>
    <col min="8968" max="8968" width="7.44140625" style="7" customWidth="1"/>
    <col min="8969" max="8972" width="5.5546875" style="7" customWidth="1"/>
    <col min="8973" max="8973" width="1.44140625" style="7" customWidth="1"/>
    <col min="8974" max="8974" width="6.5546875" style="7" customWidth="1"/>
    <col min="8975" max="8978" width="5.5546875" style="7" customWidth="1"/>
    <col min="8979" max="8979" width="1.44140625" style="7" customWidth="1"/>
    <col min="8980" max="8980" width="7.44140625" style="7" customWidth="1"/>
    <col min="8981" max="8984" width="5.5546875" style="7" customWidth="1"/>
    <col min="8985" max="8985" width="1" style="7" customWidth="1"/>
    <col min="8986" max="8986" width="7.44140625" style="7" customWidth="1"/>
    <col min="8987" max="8989" width="5.5546875" style="7" customWidth="1"/>
    <col min="8990" max="8990" width="6.44140625" style="7" bestFit="1" customWidth="1"/>
    <col min="8991" max="8991" width="1.44140625" style="7" customWidth="1"/>
    <col min="8992" max="8992" width="7.44140625" style="7" customWidth="1"/>
    <col min="8993" max="8996" width="5.5546875" style="7" customWidth="1"/>
    <col min="8997" max="8997" width="1.44140625" style="7" customWidth="1"/>
    <col min="8998" max="8998" width="7.44140625" style="7" customWidth="1"/>
    <col min="8999" max="9002" width="5.5546875" style="7" customWidth="1"/>
    <col min="9003" max="9003" width="1.44140625" style="7" customWidth="1"/>
    <col min="9004" max="9216" width="11.5546875" style="7"/>
    <col min="9217" max="9217" width="28.109375" style="7" customWidth="1"/>
    <col min="9218" max="9218" width="7.109375" style="7" customWidth="1"/>
    <col min="9219" max="9222" width="5.5546875" style="7" customWidth="1"/>
    <col min="9223" max="9223" width="1.44140625" style="7" customWidth="1"/>
    <col min="9224" max="9224" width="7.44140625" style="7" customWidth="1"/>
    <col min="9225" max="9228" width="5.5546875" style="7" customWidth="1"/>
    <col min="9229" max="9229" width="1.44140625" style="7" customWidth="1"/>
    <col min="9230" max="9230" width="6.5546875" style="7" customWidth="1"/>
    <col min="9231" max="9234" width="5.5546875" style="7" customWidth="1"/>
    <col min="9235" max="9235" width="1.44140625" style="7" customWidth="1"/>
    <col min="9236" max="9236" width="7.44140625" style="7" customWidth="1"/>
    <col min="9237" max="9240" width="5.5546875" style="7" customWidth="1"/>
    <col min="9241" max="9241" width="1" style="7" customWidth="1"/>
    <col min="9242" max="9242" width="7.44140625" style="7" customWidth="1"/>
    <col min="9243" max="9245" width="5.5546875" style="7" customWidth="1"/>
    <col min="9246" max="9246" width="6.44140625" style="7" bestFit="1" customWidth="1"/>
    <col min="9247" max="9247" width="1.44140625" style="7" customWidth="1"/>
    <col min="9248" max="9248" width="7.44140625" style="7" customWidth="1"/>
    <col min="9249" max="9252" width="5.5546875" style="7" customWidth="1"/>
    <col min="9253" max="9253" width="1.44140625" style="7" customWidth="1"/>
    <col min="9254" max="9254" width="7.44140625" style="7" customWidth="1"/>
    <col min="9255" max="9258" width="5.5546875" style="7" customWidth="1"/>
    <col min="9259" max="9259" width="1.44140625" style="7" customWidth="1"/>
    <col min="9260" max="9472" width="11.5546875" style="7"/>
    <col min="9473" max="9473" width="28.109375" style="7" customWidth="1"/>
    <col min="9474" max="9474" width="7.109375" style="7" customWidth="1"/>
    <col min="9475" max="9478" width="5.5546875" style="7" customWidth="1"/>
    <col min="9479" max="9479" width="1.44140625" style="7" customWidth="1"/>
    <col min="9480" max="9480" width="7.44140625" style="7" customWidth="1"/>
    <col min="9481" max="9484" width="5.5546875" style="7" customWidth="1"/>
    <col min="9485" max="9485" width="1.44140625" style="7" customWidth="1"/>
    <col min="9486" max="9486" width="6.5546875" style="7" customWidth="1"/>
    <col min="9487" max="9490" width="5.5546875" style="7" customWidth="1"/>
    <col min="9491" max="9491" width="1.44140625" style="7" customWidth="1"/>
    <col min="9492" max="9492" width="7.44140625" style="7" customWidth="1"/>
    <col min="9493" max="9496" width="5.5546875" style="7" customWidth="1"/>
    <col min="9497" max="9497" width="1" style="7" customWidth="1"/>
    <col min="9498" max="9498" width="7.44140625" style="7" customWidth="1"/>
    <col min="9499" max="9501" width="5.5546875" style="7" customWidth="1"/>
    <col min="9502" max="9502" width="6.44140625" style="7" bestFit="1" customWidth="1"/>
    <col min="9503" max="9503" width="1.44140625" style="7" customWidth="1"/>
    <col min="9504" max="9504" width="7.44140625" style="7" customWidth="1"/>
    <col min="9505" max="9508" width="5.5546875" style="7" customWidth="1"/>
    <col min="9509" max="9509" width="1.44140625" style="7" customWidth="1"/>
    <col min="9510" max="9510" width="7.44140625" style="7" customWidth="1"/>
    <col min="9511" max="9514" width="5.5546875" style="7" customWidth="1"/>
    <col min="9515" max="9515" width="1.44140625" style="7" customWidth="1"/>
    <col min="9516" max="9728" width="11.5546875" style="7"/>
    <col min="9729" max="9729" width="28.109375" style="7" customWidth="1"/>
    <col min="9730" max="9730" width="7.109375" style="7" customWidth="1"/>
    <col min="9731" max="9734" width="5.5546875" style="7" customWidth="1"/>
    <col min="9735" max="9735" width="1.44140625" style="7" customWidth="1"/>
    <col min="9736" max="9736" width="7.44140625" style="7" customWidth="1"/>
    <col min="9737" max="9740" width="5.5546875" style="7" customWidth="1"/>
    <col min="9741" max="9741" width="1.44140625" style="7" customWidth="1"/>
    <col min="9742" max="9742" width="6.5546875" style="7" customWidth="1"/>
    <col min="9743" max="9746" width="5.5546875" style="7" customWidth="1"/>
    <col min="9747" max="9747" width="1.44140625" style="7" customWidth="1"/>
    <col min="9748" max="9748" width="7.44140625" style="7" customWidth="1"/>
    <col min="9749" max="9752" width="5.5546875" style="7" customWidth="1"/>
    <col min="9753" max="9753" width="1" style="7" customWidth="1"/>
    <col min="9754" max="9754" width="7.44140625" style="7" customWidth="1"/>
    <col min="9755" max="9757" width="5.5546875" style="7" customWidth="1"/>
    <col min="9758" max="9758" width="6.44140625" style="7" bestFit="1" customWidth="1"/>
    <col min="9759" max="9759" width="1.44140625" style="7" customWidth="1"/>
    <col min="9760" max="9760" width="7.44140625" style="7" customWidth="1"/>
    <col min="9761" max="9764" width="5.5546875" style="7" customWidth="1"/>
    <col min="9765" max="9765" width="1.44140625" style="7" customWidth="1"/>
    <col min="9766" max="9766" width="7.44140625" style="7" customWidth="1"/>
    <col min="9767" max="9770" width="5.5546875" style="7" customWidth="1"/>
    <col min="9771" max="9771" width="1.44140625" style="7" customWidth="1"/>
    <col min="9772" max="9984" width="11.5546875" style="7"/>
    <col min="9985" max="9985" width="28.109375" style="7" customWidth="1"/>
    <col min="9986" max="9986" width="7.109375" style="7" customWidth="1"/>
    <col min="9987" max="9990" width="5.5546875" style="7" customWidth="1"/>
    <col min="9991" max="9991" width="1.44140625" style="7" customWidth="1"/>
    <col min="9992" max="9992" width="7.44140625" style="7" customWidth="1"/>
    <col min="9993" max="9996" width="5.5546875" style="7" customWidth="1"/>
    <col min="9997" max="9997" width="1.44140625" style="7" customWidth="1"/>
    <col min="9998" max="9998" width="6.5546875" style="7" customWidth="1"/>
    <col min="9999" max="10002" width="5.5546875" style="7" customWidth="1"/>
    <col min="10003" max="10003" width="1.44140625" style="7" customWidth="1"/>
    <col min="10004" max="10004" width="7.44140625" style="7" customWidth="1"/>
    <col min="10005" max="10008" width="5.5546875" style="7" customWidth="1"/>
    <col min="10009" max="10009" width="1" style="7" customWidth="1"/>
    <col min="10010" max="10010" width="7.44140625" style="7" customWidth="1"/>
    <col min="10011" max="10013" width="5.5546875" style="7" customWidth="1"/>
    <col min="10014" max="10014" width="6.44140625" style="7" bestFit="1" customWidth="1"/>
    <col min="10015" max="10015" width="1.44140625" style="7" customWidth="1"/>
    <col min="10016" max="10016" width="7.44140625" style="7" customWidth="1"/>
    <col min="10017" max="10020" width="5.5546875" style="7" customWidth="1"/>
    <col min="10021" max="10021" width="1.44140625" style="7" customWidth="1"/>
    <col min="10022" max="10022" width="7.44140625" style="7" customWidth="1"/>
    <col min="10023" max="10026" width="5.5546875" style="7" customWidth="1"/>
    <col min="10027" max="10027" width="1.44140625" style="7" customWidth="1"/>
    <col min="10028" max="10240" width="11.5546875" style="7"/>
    <col min="10241" max="10241" width="28.109375" style="7" customWidth="1"/>
    <col min="10242" max="10242" width="7.109375" style="7" customWidth="1"/>
    <col min="10243" max="10246" width="5.5546875" style="7" customWidth="1"/>
    <col min="10247" max="10247" width="1.44140625" style="7" customWidth="1"/>
    <col min="10248" max="10248" width="7.44140625" style="7" customWidth="1"/>
    <col min="10249" max="10252" width="5.5546875" style="7" customWidth="1"/>
    <col min="10253" max="10253" width="1.44140625" style="7" customWidth="1"/>
    <col min="10254" max="10254" width="6.5546875" style="7" customWidth="1"/>
    <col min="10255" max="10258" width="5.5546875" style="7" customWidth="1"/>
    <col min="10259" max="10259" width="1.44140625" style="7" customWidth="1"/>
    <col min="10260" max="10260" width="7.44140625" style="7" customWidth="1"/>
    <col min="10261" max="10264" width="5.5546875" style="7" customWidth="1"/>
    <col min="10265" max="10265" width="1" style="7" customWidth="1"/>
    <col min="10266" max="10266" width="7.44140625" style="7" customWidth="1"/>
    <col min="10267" max="10269" width="5.5546875" style="7" customWidth="1"/>
    <col min="10270" max="10270" width="6.44140625" style="7" bestFit="1" customWidth="1"/>
    <col min="10271" max="10271" width="1.44140625" style="7" customWidth="1"/>
    <col min="10272" max="10272" width="7.44140625" style="7" customWidth="1"/>
    <col min="10273" max="10276" width="5.5546875" style="7" customWidth="1"/>
    <col min="10277" max="10277" width="1.44140625" style="7" customWidth="1"/>
    <col min="10278" max="10278" width="7.44140625" style="7" customWidth="1"/>
    <col min="10279" max="10282" width="5.5546875" style="7" customWidth="1"/>
    <col min="10283" max="10283" width="1.44140625" style="7" customWidth="1"/>
    <col min="10284" max="10496" width="11.5546875" style="7"/>
    <col min="10497" max="10497" width="28.109375" style="7" customWidth="1"/>
    <col min="10498" max="10498" width="7.109375" style="7" customWidth="1"/>
    <col min="10499" max="10502" width="5.5546875" style="7" customWidth="1"/>
    <col min="10503" max="10503" width="1.44140625" style="7" customWidth="1"/>
    <col min="10504" max="10504" width="7.44140625" style="7" customWidth="1"/>
    <col min="10505" max="10508" width="5.5546875" style="7" customWidth="1"/>
    <col min="10509" max="10509" width="1.44140625" style="7" customWidth="1"/>
    <col min="10510" max="10510" width="6.5546875" style="7" customWidth="1"/>
    <col min="10511" max="10514" width="5.5546875" style="7" customWidth="1"/>
    <col min="10515" max="10515" width="1.44140625" style="7" customWidth="1"/>
    <col min="10516" max="10516" width="7.44140625" style="7" customWidth="1"/>
    <col min="10517" max="10520" width="5.5546875" style="7" customWidth="1"/>
    <col min="10521" max="10521" width="1" style="7" customWidth="1"/>
    <col min="10522" max="10522" width="7.44140625" style="7" customWidth="1"/>
    <col min="10523" max="10525" width="5.5546875" style="7" customWidth="1"/>
    <col min="10526" max="10526" width="6.44140625" style="7" bestFit="1" customWidth="1"/>
    <col min="10527" max="10527" width="1.44140625" style="7" customWidth="1"/>
    <col min="10528" max="10528" width="7.44140625" style="7" customWidth="1"/>
    <col min="10529" max="10532" width="5.5546875" style="7" customWidth="1"/>
    <col min="10533" max="10533" width="1.44140625" style="7" customWidth="1"/>
    <col min="10534" max="10534" width="7.44140625" style="7" customWidth="1"/>
    <col min="10535" max="10538" width="5.5546875" style="7" customWidth="1"/>
    <col min="10539" max="10539" width="1.44140625" style="7" customWidth="1"/>
    <col min="10540" max="10752" width="11.5546875" style="7"/>
    <col min="10753" max="10753" width="28.109375" style="7" customWidth="1"/>
    <col min="10754" max="10754" width="7.109375" style="7" customWidth="1"/>
    <col min="10755" max="10758" width="5.5546875" style="7" customWidth="1"/>
    <col min="10759" max="10759" width="1.44140625" style="7" customWidth="1"/>
    <col min="10760" max="10760" width="7.44140625" style="7" customWidth="1"/>
    <col min="10761" max="10764" width="5.5546875" style="7" customWidth="1"/>
    <col min="10765" max="10765" width="1.44140625" style="7" customWidth="1"/>
    <col min="10766" max="10766" width="6.5546875" style="7" customWidth="1"/>
    <col min="10767" max="10770" width="5.5546875" style="7" customWidth="1"/>
    <col min="10771" max="10771" width="1.44140625" style="7" customWidth="1"/>
    <col min="10772" max="10772" width="7.44140625" style="7" customWidth="1"/>
    <col min="10773" max="10776" width="5.5546875" style="7" customWidth="1"/>
    <col min="10777" max="10777" width="1" style="7" customWidth="1"/>
    <col min="10778" max="10778" width="7.44140625" style="7" customWidth="1"/>
    <col min="10779" max="10781" width="5.5546875" style="7" customWidth="1"/>
    <col min="10782" max="10782" width="6.44140625" style="7" bestFit="1" customWidth="1"/>
    <col min="10783" max="10783" width="1.44140625" style="7" customWidth="1"/>
    <col min="10784" max="10784" width="7.44140625" style="7" customWidth="1"/>
    <col min="10785" max="10788" width="5.5546875" style="7" customWidth="1"/>
    <col min="10789" max="10789" width="1.44140625" style="7" customWidth="1"/>
    <col min="10790" max="10790" width="7.44140625" style="7" customWidth="1"/>
    <col min="10791" max="10794" width="5.5546875" style="7" customWidth="1"/>
    <col min="10795" max="10795" width="1.44140625" style="7" customWidth="1"/>
    <col min="10796" max="11008" width="11.5546875" style="7"/>
    <col min="11009" max="11009" width="28.109375" style="7" customWidth="1"/>
    <col min="11010" max="11010" width="7.109375" style="7" customWidth="1"/>
    <col min="11011" max="11014" width="5.5546875" style="7" customWidth="1"/>
    <col min="11015" max="11015" width="1.44140625" style="7" customWidth="1"/>
    <col min="11016" max="11016" width="7.44140625" style="7" customWidth="1"/>
    <col min="11017" max="11020" width="5.5546875" style="7" customWidth="1"/>
    <col min="11021" max="11021" width="1.44140625" style="7" customWidth="1"/>
    <col min="11022" max="11022" width="6.5546875" style="7" customWidth="1"/>
    <col min="11023" max="11026" width="5.5546875" style="7" customWidth="1"/>
    <col min="11027" max="11027" width="1.44140625" style="7" customWidth="1"/>
    <col min="11028" max="11028" width="7.44140625" style="7" customWidth="1"/>
    <col min="11029" max="11032" width="5.5546875" style="7" customWidth="1"/>
    <col min="11033" max="11033" width="1" style="7" customWidth="1"/>
    <col min="11034" max="11034" width="7.44140625" style="7" customWidth="1"/>
    <col min="11035" max="11037" width="5.5546875" style="7" customWidth="1"/>
    <col min="11038" max="11038" width="6.44140625" style="7" bestFit="1" customWidth="1"/>
    <col min="11039" max="11039" width="1.44140625" style="7" customWidth="1"/>
    <col min="11040" max="11040" width="7.44140625" style="7" customWidth="1"/>
    <col min="11041" max="11044" width="5.5546875" style="7" customWidth="1"/>
    <col min="11045" max="11045" width="1.44140625" style="7" customWidth="1"/>
    <col min="11046" max="11046" width="7.44140625" style="7" customWidth="1"/>
    <col min="11047" max="11050" width="5.5546875" style="7" customWidth="1"/>
    <col min="11051" max="11051" width="1.44140625" style="7" customWidth="1"/>
    <col min="11052" max="11264" width="11.5546875" style="7"/>
    <col min="11265" max="11265" width="28.109375" style="7" customWidth="1"/>
    <col min="11266" max="11266" width="7.109375" style="7" customWidth="1"/>
    <col min="11267" max="11270" width="5.5546875" style="7" customWidth="1"/>
    <col min="11271" max="11271" width="1.44140625" style="7" customWidth="1"/>
    <col min="11272" max="11272" width="7.44140625" style="7" customWidth="1"/>
    <col min="11273" max="11276" width="5.5546875" style="7" customWidth="1"/>
    <col min="11277" max="11277" width="1.44140625" style="7" customWidth="1"/>
    <col min="11278" max="11278" width="6.5546875" style="7" customWidth="1"/>
    <col min="11279" max="11282" width="5.5546875" style="7" customWidth="1"/>
    <col min="11283" max="11283" width="1.44140625" style="7" customWidth="1"/>
    <col min="11284" max="11284" width="7.44140625" style="7" customWidth="1"/>
    <col min="11285" max="11288" width="5.5546875" style="7" customWidth="1"/>
    <col min="11289" max="11289" width="1" style="7" customWidth="1"/>
    <col min="11290" max="11290" width="7.44140625" style="7" customWidth="1"/>
    <col min="11291" max="11293" width="5.5546875" style="7" customWidth="1"/>
    <col min="11294" max="11294" width="6.44140625" style="7" bestFit="1" customWidth="1"/>
    <col min="11295" max="11295" width="1.44140625" style="7" customWidth="1"/>
    <col min="11296" max="11296" width="7.44140625" style="7" customWidth="1"/>
    <col min="11297" max="11300" width="5.5546875" style="7" customWidth="1"/>
    <col min="11301" max="11301" width="1.44140625" style="7" customWidth="1"/>
    <col min="11302" max="11302" width="7.44140625" style="7" customWidth="1"/>
    <col min="11303" max="11306" width="5.5546875" style="7" customWidth="1"/>
    <col min="11307" max="11307" width="1.44140625" style="7" customWidth="1"/>
    <col min="11308" max="11520" width="11.5546875" style="7"/>
    <col min="11521" max="11521" width="28.109375" style="7" customWidth="1"/>
    <col min="11522" max="11522" width="7.109375" style="7" customWidth="1"/>
    <col min="11523" max="11526" width="5.5546875" style="7" customWidth="1"/>
    <col min="11527" max="11527" width="1.44140625" style="7" customWidth="1"/>
    <col min="11528" max="11528" width="7.44140625" style="7" customWidth="1"/>
    <col min="11529" max="11532" width="5.5546875" style="7" customWidth="1"/>
    <col min="11533" max="11533" width="1.44140625" style="7" customWidth="1"/>
    <col min="11534" max="11534" width="6.5546875" style="7" customWidth="1"/>
    <col min="11535" max="11538" width="5.5546875" style="7" customWidth="1"/>
    <col min="11539" max="11539" width="1.44140625" style="7" customWidth="1"/>
    <col min="11540" max="11540" width="7.44140625" style="7" customWidth="1"/>
    <col min="11541" max="11544" width="5.5546875" style="7" customWidth="1"/>
    <col min="11545" max="11545" width="1" style="7" customWidth="1"/>
    <col min="11546" max="11546" width="7.44140625" style="7" customWidth="1"/>
    <col min="11547" max="11549" width="5.5546875" style="7" customWidth="1"/>
    <col min="11550" max="11550" width="6.44140625" style="7" bestFit="1" customWidth="1"/>
    <col min="11551" max="11551" width="1.44140625" style="7" customWidth="1"/>
    <col min="11552" max="11552" width="7.44140625" style="7" customWidth="1"/>
    <col min="11553" max="11556" width="5.5546875" style="7" customWidth="1"/>
    <col min="11557" max="11557" width="1.44140625" style="7" customWidth="1"/>
    <col min="11558" max="11558" width="7.44140625" style="7" customWidth="1"/>
    <col min="11559" max="11562" width="5.5546875" style="7" customWidth="1"/>
    <col min="11563" max="11563" width="1.44140625" style="7" customWidth="1"/>
    <col min="11564" max="11776" width="11.5546875" style="7"/>
    <col min="11777" max="11777" width="28.109375" style="7" customWidth="1"/>
    <col min="11778" max="11778" width="7.109375" style="7" customWidth="1"/>
    <col min="11779" max="11782" width="5.5546875" style="7" customWidth="1"/>
    <col min="11783" max="11783" width="1.44140625" style="7" customWidth="1"/>
    <col min="11784" max="11784" width="7.44140625" style="7" customWidth="1"/>
    <col min="11785" max="11788" width="5.5546875" style="7" customWidth="1"/>
    <col min="11789" max="11789" width="1.44140625" style="7" customWidth="1"/>
    <col min="11790" max="11790" width="6.5546875" style="7" customWidth="1"/>
    <col min="11791" max="11794" width="5.5546875" style="7" customWidth="1"/>
    <col min="11795" max="11795" width="1.44140625" style="7" customWidth="1"/>
    <col min="11796" max="11796" width="7.44140625" style="7" customWidth="1"/>
    <col min="11797" max="11800" width="5.5546875" style="7" customWidth="1"/>
    <col min="11801" max="11801" width="1" style="7" customWidth="1"/>
    <col min="11802" max="11802" width="7.44140625" style="7" customWidth="1"/>
    <col min="11803" max="11805" width="5.5546875" style="7" customWidth="1"/>
    <col min="11806" max="11806" width="6.44140625" style="7" bestFit="1" customWidth="1"/>
    <col min="11807" max="11807" width="1.44140625" style="7" customWidth="1"/>
    <col min="11808" max="11808" width="7.44140625" style="7" customWidth="1"/>
    <col min="11809" max="11812" width="5.5546875" style="7" customWidth="1"/>
    <col min="11813" max="11813" width="1.44140625" style="7" customWidth="1"/>
    <col min="11814" max="11814" width="7.44140625" style="7" customWidth="1"/>
    <col min="11815" max="11818" width="5.5546875" style="7" customWidth="1"/>
    <col min="11819" max="11819" width="1.44140625" style="7" customWidth="1"/>
    <col min="11820" max="12032" width="11.5546875" style="7"/>
    <col min="12033" max="12033" width="28.109375" style="7" customWidth="1"/>
    <col min="12034" max="12034" width="7.109375" style="7" customWidth="1"/>
    <col min="12035" max="12038" width="5.5546875" style="7" customWidth="1"/>
    <col min="12039" max="12039" width="1.44140625" style="7" customWidth="1"/>
    <col min="12040" max="12040" width="7.44140625" style="7" customWidth="1"/>
    <col min="12041" max="12044" width="5.5546875" style="7" customWidth="1"/>
    <col min="12045" max="12045" width="1.44140625" style="7" customWidth="1"/>
    <col min="12046" max="12046" width="6.5546875" style="7" customWidth="1"/>
    <col min="12047" max="12050" width="5.5546875" style="7" customWidth="1"/>
    <col min="12051" max="12051" width="1.44140625" style="7" customWidth="1"/>
    <col min="12052" max="12052" width="7.44140625" style="7" customWidth="1"/>
    <col min="12053" max="12056" width="5.5546875" style="7" customWidth="1"/>
    <col min="12057" max="12057" width="1" style="7" customWidth="1"/>
    <col min="12058" max="12058" width="7.44140625" style="7" customWidth="1"/>
    <col min="12059" max="12061" width="5.5546875" style="7" customWidth="1"/>
    <col min="12062" max="12062" width="6.44140625" style="7" bestFit="1" customWidth="1"/>
    <col min="12063" max="12063" width="1.44140625" style="7" customWidth="1"/>
    <col min="12064" max="12064" width="7.44140625" style="7" customWidth="1"/>
    <col min="12065" max="12068" width="5.5546875" style="7" customWidth="1"/>
    <col min="12069" max="12069" width="1.44140625" style="7" customWidth="1"/>
    <col min="12070" max="12070" width="7.44140625" style="7" customWidth="1"/>
    <col min="12071" max="12074" width="5.5546875" style="7" customWidth="1"/>
    <col min="12075" max="12075" width="1.44140625" style="7" customWidth="1"/>
    <col min="12076" max="12288" width="11.5546875" style="7"/>
    <col min="12289" max="12289" width="28.109375" style="7" customWidth="1"/>
    <col min="12290" max="12290" width="7.109375" style="7" customWidth="1"/>
    <col min="12291" max="12294" width="5.5546875" style="7" customWidth="1"/>
    <col min="12295" max="12295" width="1.44140625" style="7" customWidth="1"/>
    <col min="12296" max="12296" width="7.44140625" style="7" customWidth="1"/>
    <col min="12297" max="12300" width="5.5546875" style="7" customWidth="1"/>
    <col min="12301" max="12301" width="1.44140625" style="7" customWidth="1"/>
    <col min="12302" max="12302" width="6.5546875" style="7" customWidth="1"/>
    <col min="12303" max="12306" width="5.5546875" style="7" customWidth="1"/>
    <col min="12307" max="12307" width="1.44140625" style="7" customWidth="1"/>
    <col min="12308" max="12308" width="7.44140625" style="7" customWidth="1"/>
    <col min="12309" max="12312" width="5.5546875" style="7" customWidth="1"/>
    <col min="12313" max="12313" width="1" style="7" customWidth="1"/>
    <col min="12314" max="12314" width="7.44140625" style="7" customWidth="1"/>
    <col min="12315" max="12317" width="5.5546875" style="7" customWidth="1"/>
    <col min="12318" max="12318" width="6.44140625" style="7" bestFit="1" customWidth="1"/>
    <col min="12319" max="12319" width="1.44140625" style="7" customWidth="1"/>
    <col min="12320" max="12320" width="7.44140625" style="7" customWidth="1"/>
    <col min="12321" max="12324" width="5.5546875" style="7" customWidth="1"/>
    <col min="12325" max="12325" width="1.44140625" style="7" customWidth="1"/>
    <col min="12326" max="12326" width="7.44140625" style="7" customWidth="1"/>
    <col min="12327" max="12330" width="5.5546875" style="7" customWidth="1"/>
    <col min="12331" max="12331" width="1.44140625" style="7" customWidth="1"/>
    <col min="12332" max="12544" width="11.5546875" style="7"/>
    <col min="12545" max="12545" width="28.109375" style="7" customWidth="1"/>
    <col min="12546" max="12546" width="7.109375" style="7" customWidth="1"/>
    <col min="12547" max="12550" width="5.5546875" style="7" customWidth="1"/>
    <col min="12551" max="12551" width="1.44140625" style="7" customWidth="1"/>
    <col min="12552" max="12552" width="7.44140625" style="7" customWidth="1"/>
    <col min="12553" max="12556" width="5.5546875" style="7" customWidth="1"/>
    <col min="12557" max="12557" width="1.44140625" style="7" customWidth="1"/>
    <col min="12558" max="12558" width="6.5546875" style="7" customWidth="1"/>
    <col min="12559" max="12562" width="5.5546875" style="7" customWidth="1"/>
    <col min="12563" max="12563" width="1.44140625" style="7" customWidth="1"/>
    <col min="12564" max="12564" width="7.44140625" style="7" customWidth="1"/>
    <col min="12565" max="12568" width="5.5546875" style="7" customWidth="1"/>
    <col min="12569" max="12569" width="1" style="7" customWidth="1"/>
    <col min="12570" max="12570" width="7.44140625" style="7" customWidth="1"/>
    <col min="12571" max="12573" width="5.5546875" style="7" customWidth="1"/>
    <col min="12574" max="12574" width="6.44140625" style="7" bestFit="1" customWidth="1"/>
    <col min="12575" max="12575" width="1.44140625" style="7" customWidth="1"/>
    <col min="12576" max="12576" width="7.44140625" style="7" customWidth="1"/>
    <col min="12577" max="12580" width="5.5546875" style="7" customWidth="1"/>
    <col min="12581" max="12581" width="1.44140625" style="7" customWidth="1"/>
    <col min="12582" max="12582" width="7.44140625" style="7" customWidth="1"/>
    <col min="12583" max="12586" width="5.5546875" style="7" customWidth="1"/>
    <col min="12587" max="12587" width="1.44140625" style="7" customWidth="1"/>
    <col min="12588" max="12800" width="11.5546875" style="7"/>
    <col min="12801" max="12801" width="28.109375" style="7" customWidth="1"/>
    <col min="12802" max="12802" width="7.109375" style="7" customWidth="1"/>
    <col min="12803" max="12806" width="5.5546875" style="7" customWidth="1"/>
    <col min="12807" max="12807" width="1.44140625" style="7" customWidth="1"/>
    <col min="12808" max="12808" width="7.44140625" style="7" customWidth="1"/>
    <col min="12809" max="12812" width="5.5546875" style="7" customWidth="1"/>
    <col min="12813" max="12813" width="1.44140625" style="7" customWidth="1"/>
    <col min="12814" max="12814" width="6.5546875" style="7" customWidth="1"/>
    <col min="12815" max="12818" width="5.5546875" style="7" customWidth="1"/>
    <col min="12819" max="12819" width="1.44140625" style="7" customWidth="1"/>
    <col min="12820" max="12820" width="7.44140625" style="7" customWidth="1"/>
    <col min="12821" max="12824" width="5.5546875" style="7" customWidth="1"/>
    <col min="12825" max="12825" width="1" style="7" customWidth="1"/>
    <col min="12826" max="12826" width="7.44140625" style="7" customWidth="1"/>
    <col min="12827" max="12829" width="5.5546875" style="7" customWidth="1"/>
    <col min="12830" max="12830" width="6.44140625" style="7" bestFit="1" customWidth="1"/>
    <col min="12831" max="12831" width="1.44140625" style="7" customWidth="1"/>
    <col min="12832" max="12832" width="7.44140625" style="7" customWidth="1"/>
    <col min="12833" max="12836" width="5.5546875" style="7" customWidth="1"/>
    <col min="12837" max="12837" width="1.44140625" style="7" customWidth="1"/>
    <col min="12838" max="12838" width="7.44140625" style="7" customWidth="1"/>
    <col min="12839" max="12842" width="5.5546875" style="7" customWidth="1"/>
    <col min="12843" max="12843" width="1.44140625" style="7" customWidth="1"/>
    <col min="12844" max="13056" width="11.5546875" style="7"/>
    <col min="13057" max="13057" width="28.109375" style="7" customWidth="1"/>
    <col min="13058" max="13058" width="7.109375" style="7" customWidth="1"/>
    <col min="13059" max="13062" width="5.5546875" style="7" customWidth="1"/>
    <col min="13063" max="13063" width="1.44140625" style="7" customWidth="1"/>
    <col min="13064" max="13064" width="7.44140625" style="7" customWidth="1"/>
    <col min="13065" max="13068" width="5.5546875" style="7" customWidth="1"/>
    <col min="13069" max="13069" width="1.44140625" style="7" customWidth="1"/>
    <col min="13070" max="13070" width="6.5546875" style="7" customWidth="1"/>
    <col min="13071" max="13074" width="5.5546875" style="7" customWidth="1"/>
    <col min="13075" max="13075" width="1.44140625" style="7" customWidth="1"/>
    <col min="13076" max="13076" width="7.44140625" style="7" customWidth="1"/>
    <col min="13077" max="13080" width="5.5546875" style="7" customWidth="1"/>
    <col min="13081" max="13081" width="1" style="7" customWidth="1"/>
    <col min="13082" max="13082" width="7.44140625" style="7" customWidth="1"/>
    <col min="13083" max="13085" width="5.5546875" style="7" customWidth="1"/>
    <col min="13086" max="13086" width="6.44140625" style="7" bestFit="1" customWidth="1"/>
    <col min="13087" max="13087" width="1.44140625" style="7" customWidth="1"/>
    <col min="13088" max="13088" width="7.44140625" style="7" customWidth="1"/>
    <col min="13089" max="13092" width="5.5546875" style="7" customWidth="1"/>
    <col min="13093" max="13093" width="1.44140625" style="7" customWidth="1"/>
    <col min="13094" max="13094" width="7.44140625" style="7" customWidth="1"/>
    <col min="13095" max="13098" width="5.5546875" style="7" customWidth="1"/>
    <col min="13099" max="13099" width="1.44140625" style="7" customWidth="1"/>
    <col min="13100" max="13312" width="11.5546875" style="7"/>
    <col min="13313" max="13313" width="28.109375" style="7" customWidth="1"/>
    <col min="13314" max="13314" width="7.109375" style="7" customWidth="1"/>
    <col min="13315" max="13318" width="5.5546875" style="7" customWidth="1"/>
    <col min="13319" max="13319" width="1.44140625" style="7" customWidth="1"/>
    <col min="13320" max="13320" width="7.44140625" style="7" customWidth="1"/>
    <col min="13321" max="13324" width="5.5546875" style="7" customWidth="1"/>
    <col min="13325" max="13325" width="1.44140625" style="7" customWidth="1"/>
    <col min="13326" max="13326" width="6.5546875" style="7" customWidth="1"/>
    <col min="13327" max="13330" width="5.5546875" style="7" customWidth="1"/>
    <col min="13331" max="13331" width="1.44140625" style="7" customWidth="1"/>
    <col min="13332" max="13332" width="7.44140625" style="7" customWidth="1"/>
    <col min="13333" max="13336" width="5.5546875" style="7" customWidth="1"/>
    <col min="13337" max="13337" width="1" style="7" customWidth="1"/>
    <col min="13338" max="13338" width="7.44140625" style="7" customWidth="1"/>
    <col min="13339" max="13341" width="5.5546875" style="7" customWidth="1"/>
    <col min="13342" max="13342" width="6.44140625" style="7" bestFit="1" customWidth="1"/>
    <col min="13343" max="13343" width="1.44140625" style="7" customWidth="1"/>
    <col min="13344" max="13344" width="7.44140625" style="7" customWidth="1"/>
    <col min="13345" max="13348" width="5.5546875" style="7" customWidth="1"/>
    <col min="13349" max="13349" width="1.44140625" style="7" customWidth="1"/>
    <col min="13350" max="13350" width="7.44140625" style="7" customWidth="1"/>
    <col min="13351" max="13354" width="5.5546875" style="7" customWidth="1"/>
    <col min="13355" max="13355" width="1.44140625" style="7" customWidth="1"/>
    <col min="13356" max="13568" width="11.5546875" style="7"/>
    <col min="13569" max="13569" width="28.109375" style="7" customWidth="1"/>
    <col min="13570" max="13570" width="7.109375" style="7" customWidth="1"/>
    <col min="13571" max="13574" width="5.5546875" style="7" customWidth="1"/>
    <col min="13575" max="13575" width="1.44140625" style="7" customWidth="1"/>
    <col min="13576" max="13576" width="7.44140625" style="7" customWidth="1"/>
    <col min="13577" max="13580" width="5.5546875" style="7" customWidth="1"/>
    <col min="13581" max="13581" width="1.44140625" style="7" customWidth="1"/>
    <col min="13582" max="13582" width="6.5546875" style="7" customWidth="1"/>
    <col min="13583" max="13586" width="5.5546875" style="7" customWidth="1"/>
    <col min="13587" max="13587" width="1.44140625" style="7" customWidth="1"/>
    <col min="13588" max="13588" width="7.44140625" style="7" customWidth="1"/>
    <col min="13589" max="13592" width="5.5546875" style="7" customWidth="1"/>
    <col min="13593" max="13593" width="1" style="7" customWidth="1"/>
    <col min="13594" max="13594" width="7.44140625" style="7" customWidth="1"/>
    <col min="13595" max="13597" width="5.5546875" style="7" customWidth="1"/>
    <col min="13598" max="13598" width="6.44140625" style="7" bestFit="1" customWidth="1"/>
    <col min="13599" max="13599" width="1.44140625" style="7" customWidth="1"/>
    <col min="13600" max="13600" width="7.44140625" style="7" customWidth="1"/>
    <col min="13601" max="13604" width="5.5546875" style="7" customWidth="1"/>
    <col min="13605" max="13605" width="1.44140625" style="7" customWidth="1"/>
    <col min="13606" max="13606" width="7.44140625" style="7" customWidth="1"/>
    <col min="13607" max="13610" width="5.5546875" style="7" customWidth="1"/>
    <col min="13611" max="13611" width="1.44140625" style="7" customWidth="1"/>
    <col min="13612" max="13824" width="11.5546875" style="7"/>
    <col min="13825" max="13825" width="28.109375" style="7" customWidth="1"/>
    <col min="13826" max="13826" width="7.109375" style="7" customWidth="1"/>
    <col min="13827" max="13830" width="5.5546875" style="7" customWidth="1"/>
    <col min="13831" max="13831" width="1.44140625" style="7" customWidth="1"/>
    <col min="13832" max="13832" width="7.44140625" style="7" customWidth="1"/>
    <col min="13833" max="13836" width="5.5546875" style="7" customWidth="1"/>
    <col min="13837" max="13837" width="1.44140625" style="7" customWidth="1"/>
    <col min="13838" max="13838" width="6.5546875" style="7" customWidth="1"/>
    <col min="13839" max="13842" width="5.5546875" style="7" customWidth="1"/>
    <col min="13843" max="13843" width="1.44140625" style="7" customWidth="1"/>
    <col min="13844" max="13844" width="7.44140625" style="7" customWidth="1"/>
    <col min="13845" max="13848" width="5.5546875" style="7" customWidth="1"/>
    <col min="13849" max="13849" width="1" style="7" customWidth="1"/>
    <col min="13850" max="13850" width="7.44140625" style="7" customWidth="1"/>
    <col min="13851" max="13853" width="5.5546875" style="7" customWidth="1"/>
    <col min="13854" max="13854" width="6.44140625" style="7" bestFit="1" customWidth="1"/>
    <col min="13855" max="13855" width="1.44140625" style="7" customWidth="1"/>
    <col min="13856" max="13856" width="7.44140625" style="7" customWidth="1"/>
    <col min="13857" max="13860" width="5.5546875" style="7" customWidth="1"/>
    <col min="13861" max="13861" width="1.44140625" style="7" customWidth="1"/>
    <col min="13862" max="13862" width="7.44140625" style="7" customWidth="1"/>
    <col min="13863" max="13866" width="5.5546875" style="7" customWidth="1"/>
    <col min="13867" max="13867" width="1.44140625" style="7" customWidth="1"/>
    <col min="13868" max="14080" width="11.5546875" style="7"/>
    <col min="14081" max="14081" width="28.109375" style="7" customWidth="1"/>
    <col min="14082" max="14082" width="7.109375" style="7" customWidth="1"/>
    <col min="14083" max="14086" width="5.5546875" style="7" customWidth="1"/>
    <col min="14087" max="14087" width="1.44140625" style="7" customWidth="1"/>
    <col min="14088" max="14088" width="7.44140625" style="7" customWidth="1"/>
    <col min="14089" max="14092" width="5.5546875" style="7" customWidth="1"/>
    <col min="14093" max="14093" width="1.44140625" style="7" customWidth="1"/>
    <col min="14094" max="14094" width="6.5546875" style="7" customWidth="1"/>
    <col min="14095" max="14098" width="5.5546875" style="7" customWidth="1"/>
    <col min="14099" max="14099" width="1.44140625" style="7" customWidth="1"/>
    <col min="14100" max="14100" width="7.44140625" style="7" customWidth="1"/>
    <col min="14101" max="14104" width="5.5546875" style="7" customWidth="1"/>
    <col min="14105" max="14105" width="1" style="7" customWidth="1"/>
    <col min="14106" max="14106" width="7.44140625" style="7" customWidth="1"/>
    <col min="14107" max="14109" width="5.5546875" style="7" customWidth="1"/>
    <col min="14110" max="14110" width="6.44140625" style="7" bestFit="1" customWidth="1"/>
    <col min="14111" max="14111" width="1.44140625" style="7" customWidth="1"/>
    <col min="14112" max="14112" width="7.44140625" style="7" customWidth="1"/>
    <col min="14113" max="14116" width="5.5546875" style="7" customWidth="1"/>
    <col min="14117" max="14117" width="1.44140625" style="7" customWidth="1"/>
    <col min="14118" max="14118" width="7.44140625" style="7" customWidth="1"/>
    <col min="14119" max="14122" width="5.5546875" style="7" customWidth="1"/>
    <col min="14123" max="14123" width="1.44140625" style="7" customWidth="1"/>
    <col min="14124" max="14336" width="11.5546875" style="7"/>
    <col min="14337" max="14337" width="28.109375" style="7" customWidth="1"/>
    <col min="14338" max="14338" width="7.109375" style="7" customWidth="1"/>
    <col min="14339" max="14342" width="5.5546875" style="7" customWidth="1"/>
    <col min="14343" max="14343" width="1.44140625" style="7" customWidth="1"/>
    <col min="14344" max="14344" width="7.44140625" style="7" customWidth="1"/>
    <col min="14345" max="14348" width="5.5546875" style="7" customWidth="1"/>
    <col min="14349" max="14349" width="1.44140625" style="7" customWidth="1"/>
    <col min="14350" max="14350" width="6.5546875" style="7" customWidth="1"/>
    <col min="14351" max="14354" width="5.5546875" style="7" customWidth="1"/>
    <col min="14355" max="14355" width="1.44140625" style="7" customWidth="1"/>
    <col min="14356" max="14356" width="7.44140625" style="7" customWidth="1"/>
    <col min="14357" max="14360" width="5.5546875" style="7" customWidth="1"/>
    <col min="14361" max="14361" width="1" style="7" customWidth="1"/>
    <col min="14362" max="14362" width="7.44140625" style="7" customWidth="1"/>
    <col min="14363" max="14365" width="5.5546875" style="7" customWidth="1"/>
    <col min="14366" max="14366" width="6.44140625" style="7" bestFit="1" customWidth="1"/>
    <col min="14367" max="14367" width="1.44140625" style="7" customWidth="1"/>
    <col min="14368" max="14368" width="7.44140625" style="7" customWidth="1"/>
    <col min="14369" max="14372" width="5.5546875" style="7" customWidth="1"/>
    <col min="14373" max="14373" width="1.44140625" style="7" customWidth="1"/>
    <col min="14374" max="14374" width="7.44140625" style="7" customWidth="1"/>
    <col min="14375" max="14378" width="5.5546875" style="7" customWidth="1"/>
    <col min="14379" max="14379" width="1.44140625" style="7" customWidth="1"/>
    <col min="14380" max="14592" width="11.5546875" style="7"/>
    <col min="14593" max="14593" width="28.109375" style="7" customWidth="1"/>
    <col min="14594" max="14594" width="7.109375" style="7" customWidth="1"/>
    <col min="14595" max="14598" width="5.5546875" style="7" customWidth="1"/>
    <col min="14599" max="14599" width="1.44140625" style="7" customWidth="1"/>
    <col min="14600" max="14600" width="7.44140625" style="7" customWidth="1"/>
    <col min="14601" max="14604" width="5.5546875" style="7" customWidth="1"/>
    <col min="14605" max="14605" width="1.44140625" style="7" customWidth="1"/>
    <col min="14606" max="14606" width="6.5546875" style="7" customWidth="1"/>
    <col min="14607" max="14610" width="5.5546875" style="7" customWidth="1"/>
    <col min="14611" max="14611" width="1.44140625" style="7" customWidth="1"/>
    <col min="14612" max="14612" width="7.44140625" style="7" customWidth="1"/>
    <col min="14613" max="14616" width="5.5546875" style="7" customWidth="1"/>
    <col min="14617" max="14617" width="1" style="7" customWidth="1"/>
    <col min="14618" max="14618" width="7.44140625" style="7" customWidth="1"/>
    <col min="14619" max="14621" width="5.5546875" style="7" customWidth="1"/>
    <col min="14622" max="14622" width="6.44140625" style="7" bestFit="1" customWidth="1"/>
    <col min="14623" max="14623" width="1.44140625" style="7" customWidth="1"/>
    <col min="14624" max="14624" width="7.44140625" style="7" customWidth="1"/>
    <col min="14625" max="14628" width="5.5546875" style="7" customWidth="1"/>
    <col min="14629" max="14629" width="1.44140625" style="7" customWidth="1"/>
    <col min="14630" max="14630" width="7.44140625" style="7" customWidth="1"/>
    <col min="14631" max="14634" width="5.5546875" style="7" customWidth="1"/>
    <col min="14635" max="14635" width="1.44140625" style="7" customWidth="1"/>
    <col min="14636" max="14848" width="11.5546875" style="7"/>
    <col min="14849" max="14849" width="28.109375" style="7" customWidth="1"/>
    <col min="14850" max="14850" width="7.109375" style="7" customWidth="1"/>
    <col min="14851" max="14854" width="5.5546875" style="7" customWidth="1"/>
    <col min="14855" max="14855" width="1.44140625" style="7" customWidth="1"/>
    <col min="14856" max="14856" width="7.44140625" style="7" customWidth="1"/>
    <col min="14857" max="14860" width="5.5546875" style="7" customWidth="1"/>
    <col min="14861" max="14861" width="1.44140625" style="7" customWidth="1"/>
    <col min="14862" max="14862" width="6.5546875" style="7" customWidth="1"/>
    <col min="14863" max="14866" width="5.5546875" style="7" customWidth="1"/>
    <col min="14867" max="14867" width="1.44140625" style="7" customWidth="1"/>
    <col min="14868" max="14868" width="7.44140625" style="7" customWidth="1"/>
    <col min="14869" max="14872" width="5.5546875" style="7" customWidth="1"/>
    <col min="14873" max="14873" width="1" style="7" customWidth="1"/>
    <col min="14874" max="14874" width="7.44140625" style="7" customWidth="1"/>
    <col min="14875" max="14877" width="5.5546875" style="7" customWidth="1"/>
    <col min="14878" max="14878" width="6.44140625" style="7" bestFit="1" customWidth="1"/>
    <col min="14879" max="14879" width="1.44140625" style="7" customWidth="1"/>
    <col min="14880" max="14880" width="7.44140625" style="7" customWidth="1"/>
    <col min="14881" max="14884" width="5.5546875" style="7" customWidth="1"/>
    <col min="14885" max="14885" width="1.44140625" style="7" customWidth="1"/>
    <col min="14886" max="14886" width="7.44140625" style="7" customWidth="1"/>
    <col min="14887" max="14890" width="5.5546875" style="7" customWidth="1"/>
    <col min="14891" max="14891" width="1.44140625" style="7" customWidth="1"/>
    <col min="14892" max="15104" width="11.5546875" style="7"/>
    <col min="15105" max="15105" width="28.109375" style="7" customWidth="1"/>
    <col min="15106" max="15106" width="7.109375" style="7" customWidth="1"/>
    <col min="15107" max="15110" width="5.5546875" style="7" customWidth="1"/>
    <col min="15111" max="15111" width="1.44140625" style="7" customWidth="1"/>
    <col min="15112" max="15112" width="7.44140625" style="7" customWidth="1"/>
    <col min="15113" max="15116" width="5.5546875" style="7" customWidth="1"/>
    <col min="15117" max="15117" width="1.44140625" style="7" customWidth="1"/>
    <col min="15118" max="15118" width="6.5546875" style="7" customWidth="1"/>
    <col min="15119" max="15122" width="5.5546875" style="7" customWidth="1"/>
    <col min="15123" max="15123" width="1.44140625" style="7" customWidth="1"/>
    <col min="15124" max="15124" width="7.44140625" style="7" customWidth="1"/>
    <col min="15125" max="15128" width="5.5546875" style="7" customWidth="1"/>
    <col min="15129" max="15129" width="1" style="7" customWidth="1"/>
    <col min="15130" max="15130" width="7.44140625" style="7" customWidth="1"/>
    <col min="15131" max="15133" width="5.5546875" style="7" customWidth="1"/>
    <col min="15134" max="15134" width="6.44140625" style="7" bestFit="1" customWidth="1"/>
    <col min="15135" max="15135" width="1.44140625" style="7" customWidth="1"/>
    <col min="15136" max="15136" width="7.44140625" style="7" customWidth="1"/>
    <col min="15137" max="15140" width="5.5546875" style="7" customWidth="1"/>
    <col min="15141" max="15141" width="1.44140625" style="7" customWidth="1"/>
    <col min="15142" max="15142" width="7.44140625" style="7" customWidth="1"/>
    <col min="15143" max="15146" width="5.5546875" style="7" customWidth="1"/>
    <col min="15147" max="15147" width="1.44140625" style="7" customWidth="1"/>
    <col min="15148" max="15360" width="11.5546875" style="7"/>
    <col min="15361" max="15361" width="28.109375" style="7" customWidth="1"/>
    <col min="15362" max="15362" width="7.109375" style="7" customWidth="1"/>
    <col min="15363" max="15366" width="5.5546875" style="7" customWidth="1"/>
    <col min="15367" max="15367" width="1.44140625" style="7" customWidth="1"/>
    <col min="15368" max="15368" width="7.44140625" style="7" customWidth="1"/>
    <col min="15369" max="15372" width="5.5546875" style="7" customWidth="1"/>
    <col min="15373" max="15373" width="1.44140625" style="7" customWidth="1"/>
    <col min="15374" max="15374" width="6.5546875" style="7" customWidth="1"/>
    <col min="15375" max="15378" width="5.5546875" style="7" customWidth="1"/>
    <col min="15379" max="15379" width="1.44140625" style="7" customWidth="1"/>
    <col min="15380" max="15380" width="7.44140625" style="7" customWidth="1"/>
    <col min="15381" max="15384" width="5.5546875" style="7" customWidth="1"/>
    <col min="15385" max="15385" width="1" style="7" customWidth="1"/>
    <col min="15386" max="15386" width="7.44140625" style="7" customWidth="1"/>
    <col min="15387" max="15389" width="5.5546875" style="7" customWidth="1"/>
    <col min="15390" max="15390" width="6.44140625" style="7" bestFit="1" customWidth="1"/>
    <col min="15391" max="15391" width="1.44140625" style="7" customWidth="1"/>
    <col min="15392" max="15392" width="7.44140625" style="7" customWidth="1"/>
    <col min="15393" max="15396" width="5.5546875" style="7" customWidth="1"/>
    <col min="15397" max="15397" width="1.44140625" style="7" customWidth="1"/>
    <col min="15398" max="15398" width="7.44140625" style="7" customWidth="1"/>
    <col min="15399" max="15402" width="5.5546875" style="7" customWidth="1"/>
    <col min="15403" max="15403" width="1.44140625" style="7" customWidth="1"/>
    <col min="15404" max="15616" width="11.5546875" style="7"/>
    <col min="15617" max="15617" width="28.109375" style="7" customWidth="1"/>
    <col min="15618" max="15618" width="7.109375" style="7" customWidth="1"/>
    <col min="15619" max="15622" width="5.5546875" style="7" customWidth="1"/>
    <col min="15623" max="15623" width="1.44140625" style="7" customWidth="1"/>
    <col min="15624" max="15624" width="7.44140625" style="7" customWidth="1"/>
    <col min="15625" max="15628" width="5.5546875" style="7" customWidth="1"/>
    <col min="15629" max="15629" width="1.44140625" style="7" customWidth="1"/>
    <col min="15630" max="15630" width="6.5546875" style="7" customWidth="1"/>
    <col min="15631" max="15634" width="5.5546875" style="7" customWidth="1"/>
    <col min="15635" max="15635" width="1.44140625" style="7" customWidth="1"/>
    <col min="15636" max="15636" width="7.44140625" style="7" customWidth="1"/>
    <col min="15637" max="15640" width="5.5546875" style="7" customWidth="1"/>
    <col min="15641" max="15641" width="1" style="7" customWidth="1"/>
    <col min="15642" max="15642" width="7.44140625" style="7" customWidth="1"/>
    <col min="15643" max="15645" width="5.5546875" style="7" customWidth="1"/>
    <col min="15646" max="15646" width="6.44140625" style="7" bestFit="1" customWidth="1"/>
    <col min="15647" max="15647" width="1.44140625" style="7" customWidth="1"/>
    <col min="15648" max="15648" width="7.44140625" style="7" customWidth="1"/>
    <col min="15649" max="15652" width="5.5546875" style="7" customWidth="1"/>
    <col min="15653" max="15653" width="1.44140625" style="7" customWidth="1"/>
    <col min="15654" max="15654" width="7.44140625" style="7" customWidth="1"/>
    <col min="15655" max="15658" width="5.5546875" style="7" customWidth="1"/>
    <col min="15659" max="15659" width="1.44140625" style="7" customWidth="1"/>
    <col min="15660" max="15872" width="11.5546875" style="7"/>
    <col min="15873" max="15873" width="28.109375" style="7" customWidth="1"/>
    <col min="15874" max="15874" width="7.109375" style="7" customWidth="1"/>
    <col min="15875" max="15878" width="5.5546875" style="7" customWidth="1"/>
    <col min="15879" max="15879" width="1.44140625" style="7" customWidth="1"/>
    <col min="15880" max="15880" width="7.44140625" style="7" customWidth="1"/>
    <col min="15881" max="15884" width="5.5546875" style="7" customWidth="1"/>
    <col min="15885" max="15885" width="1.44140625" style="7" customWidth="1"/>
    <col min="15886" max="15886" width="6.5546875" style="7" customWidth="1"/>
    <col min="15887" max="15890" width="5.5546875" style="7" customWidth="1"/>
    <col min="15891" max="15891" width="1.44140625" style="7" customWidth="1"/>
    <col min="15892" max="15892" width="7.44140625" style="7" customWidth="1"/>
    <col min="15893" max="15896" width="5.5546875" style="7" customWidth="1"/>
    <col min="15897" max="15897" width="1" style="7" customWidth="1"/>
    <col min="15898" max="15898" width="7.44140625" style="7" customWidth="1"/>
    <col min="15899" max="15901" width="5.5546875" style="7" customWidth="1"/>
    <col min="15902" max="15902" width="6.44140625" style="7" bestFit="1" customWidth="1"/>
    <col min="15903" max="15903" width="1.44140625" style="7" customWidth="1"/>
    <col min="15904" max="15904" width="7.44140625" style="7" customWidth="1"/>
    <col min="15905" max="15908" width="5.5546875" style="7" customWidth="1"/>
    <col min="15909" max="15909" width="1.44140625" style="7" customWidth="1"/>
    <col min="15910" max="15910" width="7.44140625" style="7" customWidth="1"/>
    <col min="15911" max="15914" width="5.5546875" style="7" customWidth="1"/>
    <col min="15915" max="15915" width="1.44140625" style="7" customWidth="1"/>
    <col min="15916" max="16128" width="11.5546875" style="7"/>
    <col min="16129" max="16129" width="28.109375" style="7" customWidth="1"/>
    <col min="16130" max="16130" width="7.109375" style="7" customWidth="1"/>
    <col min="16131" max="16134" width="5.5546875" style="7" customWidth="1"/>
    <col min="16135" max="16135" width="1.44140625" style="7" customWidth="1"/>
    <col min="16136" max="16136" width="7.44140625" style="7" customWidth="1"/>
    <col min="16137" max="16140" width="5.5546875" style="7" customWidth="1"/>
    <col min="16141" max="16141" width="1.44140625" style="7" customWidth="1"/>
    <col min="16142" max="16142" width="6.5546875" style="7" customWidth="1"/>
    <col min="16143" max="16146" width="5.5546875" style="7" customWidth="1"/>
    <col min="16147" max="16147" width="1.44140625" style="7" customWidth="1"/>
    <col min="16148" max="16148" width="7.44140625" style="7" customWidth="1"/>
    <col min="16149" max="16152" width="5.5546875" style="7" customWidth="1"/>
    <col min="16153" max="16153" width="1" style="7" customWidth="1"/>
    <col min="16154" max="16154" width="7.44140625" style="7" customWidth="1"/>
    <col min="16155" max="16157" width="5.5546875" style="7" customWidth="1"/>
    <col min="16158" max="16158" width="6.44140625" style="7" bestFit="1" customWidth="1"/>
    <col min="16159" max="16159" width="1.44140625" style="7" customWidth="1"/>
    <col min="16160" max="16160" width="7.44140625" style="7" customWidth="1"/>
    <col min="16161" max="16164" width="5.5546875" style="7" customWidth="1"/>
    <col min="16165" max="16165" width="1.44140625" style="7" customWidth="1"/>
    <col min="16166" max="16166" width="7.44140625" style="7" customWidth="1"/>
    <col min="16167" max="16170" width="5.5546875" style="7" customWidth="1"/>
    <col min="16171" max="16171" width="1.44140625" style="7" customWidth="1"/>
    <col min="16172" max="16384" width="11.5546875" style="7"/>
  </cols>
  <sheetData>
    <row r="1" spans="1:43" s="376" customFormat="1" ht="18" customHeight="1">
      <c r="A1" s="1408"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row>
    <row r="2" spans="1:43" s="1113" customFormat="1" ht="32.25" customHeight="1">
      <c r="A2" s="3" t="s">
        <v>1040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6" customFormat="1" ht="20.25" customHeight="1">
      <c r="A3" s="396">
        <v>45291</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row>
    <row r="4" spans="1:43" s="376" customFormat="1" ht="16.5" customHeight="1">
      <c r="A4" s="808" t="s">
        <v>173</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row>
    <row r="5" spans="1:43" ht="13.8" thickBot="1">
      <c r="A5" s="380"/>
      <c r="B5" s="380"/>
      <c r="C5" s="380"/>
      <c r="D5" s="380"/>
      <c r="E5" s="380"/>
      <c r="F5" s="380"/>
      <c r="G5" s="380"/>
      <c r="H5" s="1114"/>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row>
    <row r="6" spans="1:43" s="13" customFormat="1" ht="29.25" customHeight="1">
      <c r="A6" s="46" t="s">
        <v>1</v>
      </c>
      <c r="B6" s="666" t="s">
        <v>1041</v>
      </c>
      <c r="C6" s="666"/>
      <c r="D6" s="666"/>
      <c r="E6" s="666"/>
      <c r="F6" s="666"/>
      <c r="G6" s="9"/>
      <c r="H6" s="666" t="s">
        <v>1042</v>
      </c>
      <c r="I6" s="666"/>
      <c r="J6" s="666"/>
      <c r="K6" s="666"/>
      <c r="L6" s="666"/>
      <c r="M6" s="9"/>
      <c r="N6" s="666" t="s">
        <v>1043</v>
      </c>
      <c r="O6" s="666"/>
      <c r="P6" s="666"/>
      <c r="Q6" s="666"/>
      <c r="R6" s="666"/>
      <c r="S6" s="9"/>
      <c r="T6" s="666" t="s">
        <v>1044</v>
      </c>
      <c r="U6" s="666"/>
      <c r="V6" s="666"/>
      <c r="W6" s="666"/>
      <c r="X6" s="666"/>
      <c r="Y6" s="9"/>
      <c r="Z6" s="666" t="s">
        <v>102</v>
      </c>
      <c r="AA6" s="666"/>
      <c r="AB6" s="666"/>
      <c r="AC6" s="666"/>
      <c r="AD6" s="666"/>
      <c r="AE6" s="9"/>
      <c r="AF6" s="666" t="s">
        <v>103</v>
      </c>
      <c r="AG6" s="666"/>
      <c r="AH6" s="666"/>
      <c r="AI6" s="666"/>
      <c r="AJ6" s="666"/>
      <c r="AK6" s="9"/>
      <c r="AL6" s="666" t="s">
        <v>1045</v>
      </c>
      <c r="AM6" s="666"/>
      <c r="AN6" s="666"/>
      <c r="AO6" s="666"/>
      <c r="AP6" s="666"/>
      <c r="AQ6" s="9"/>
    </row>
    <row r="7" spans="1:43" s="13" customFormat="1" ht="16.5" customHeight="1">
      <c r="A7" s="612"/>
      <c r="B7" s="1115">
        <v>0</v>
      </c>
      <c r="C7" s="1115">
        <v>1</v>
      </c>
      <c r="D7" s="1115">
        <v>2</v>
      </c>
      <c r="E7" s="1115">
        <v>3</v>
      </c>
      <c r="F7" s="1115">
        <v>4</v>
      </c>
      <c r="G7" s="1115"/>
      <c r="H7" s="1115">
        <v>0</v>
      </c>
      <c r="I7" s="1115">
        <v>1</v>
      </c>
      <c r="J7" s="1115">
        <v>2</v>
      </c>
      <c r="K7" s="1115">
        <v>3</v>
      </c>
      <c r="L7" s="1115">
        <v>4</v>
      </c>
      <c r="M7" s="1115"/>
      <c r="N7" s="1115">
        <v>0</v>
      </c>
      <c r="O7" s="1115">
        <v>1</v>
      </c>
      <c r="P7" s="1115">
        <v>2</v>
      </c>
      <c r="Q7" s="1115">
        <v>3</v>
      </c>
      <c r="R7" s="1115">
        <v>4</v>
      </c>
      <c r="S7" s="1115"/>
      <c r="T7" s="1115">
        <v>0</v>
      </c>
      <c r="U7" s="1115">
        <v>1</v>
      </c>
      <c r="V7" s="1115">
        <v>2</v>
      </c>
      <c r="W7" s="1115">
        <v>3</v>
      </c>
      <c r="X7" s="1115">
        <v>4</v>
      </c>
      <c r="Y7" s="1115"/>
      <c r="Z7" s="1115">
        <v>0</v>
      </c>
      <c r="AA7" s="1115">
        <v>1</v>
      </c>
      <c r="AB7" s="1115">
        <v>2</v>
      </c>
      <c r="AC7" s="1115">
        <v>3</v>
      </c>
      <c r="AD7" s="1115">
        <v>4</v>
      </c>
      <c r="AE7" s="1115"/>
      <c r="AF7" s="1115">
        <v>0</v>
      </c>
      <c r="AG7" s="1115">
        <v>1</v>
      </c>
      <c r="AH7" s="1115">
        <v>2</v>
      </c>
      <c r="AI7" s="1115">
        <v>3</v>
      </c>
      <c r="AJ7" s="1115">
        <v>4</v>
      </c>
      <c r="AK7" s="1115"/>
      <c r="AL7" s="1115">
        <v>0</v>
      </c>
      <c r="AM7" s="1115">
        <v>1</v>
      </c>
      <c r="AN7" s="1115">
        <v>2</v>
      </c>
      <c r="AO7" s="1115">
        <v>3</v>
      </c>
      <c r="AP7" s="1115">
        <v>4</v>
      </c>
      <c r="AQ7" s="1115"/>
    </row>
    <row r="8" spans="1:43" s="24" customFormat="1" ht="20.100000000000001" customHeight="1">
      <c r="A8" s="288" t="s">
        <v>29</v>
      </c>
      <c r="B8" s="1116">
        <v>98.279847734965884</v>
      </c>
      <c r="C8" s="1116">
        <v>1.5536067001632818</v>
      </c>
      <c r="D8" s="1116">
        <v>0.16650142932039133</v>
      </c>
      <c r="E8" s="1116" t="s">
        <v>131</v>
      </c>
      <c r="F8" s="1116">
        <v>4.4126545942049473E-5</v>
      </c>
      <c r="G8" s="1116"/>
      <c r="H8" s="1116">
        <v>90.358368999797534</v>
      </c>
      <c r="I8" s="1116">
        <v>5.411383189749885</v>
      </c>
      <c r="J8" s="1116">
        <v>1.3236029315046554</v>
      </c>
      <c r="K8" s="1116">
        <v>1.2671416527997261</v>
      </c>
      <c r="L8" s="1116">
        <v>1.6395032123969453</v>
      </c>
      <c r="M8" s="1116"/>
      <c r="N8" s="1116">
        <v>73.643465590220458</v>
      </c>
      <c r="O8" s="1116">
        <v>8.3145791370231645</v>
      </c>
      <c r="P8" s="1116">
        <v>3.9485037783253003</v>
      </c>
      <c r="Q8" s="1116">
        <v>4.6169122258745574</v>
      </c>
      <c r="R8" s="1116">
        <v>9.4765392623635112</v>
      </c>
      <c r="S8" s="1116"/>
      <c r="T8" s="1116">
        <v>79.532755990361707</v>
      </c>
      <c r="U8" s="1116">
        <v>4.382010382387036</v>
      </c>
      <c r="V8" s="1116">
        <v>3.5748474151700202</v>
      </c>
      <c r="W8" s="1116">
        <v>4.5127323748548314</v>
      </c>
      <c r="X8" s="1116">
        <v>7.9976537873789475</v>
      </c>
      <c r="Y8" s="1116"/>
      <c r="Z8" s="1116">
        <v>92.756902893081033</v>
      </c>
      <c r="AA8" s="1116">
        <v>2.3337279979431669</v>
      </c>
      <c r="AB8" s="1116">
        <v>1.1704521357312507</v>
      </c>
      <c r="AC8" s="1116">
        <v>1.5427137366775769</v>
      </c>
      <c r="AD8" s="1116">
        <v>2.1962017560071345</v>
      </c>
      <c r="AE8" s="1116"/>
      <c r="AF8" s="1116">
        <v>89.325124923531007</v>
      </c>
      <c r="AG8" s="1116">
        <v>2.4516798356158551</v>
      </c>
      <c r="AH8" s="1116">
        <v>2.0436931440265984</v>
      </c>
      <c r="AI8" s="1116">
        <v>3.7460507232832749</v>
      </c>
      <c r="AJ8" s="1116">
        <v>2.4334513493119783</v>
      </c>
      <c r="AK8" s="1116"/>
      <c r="AL8" s="1116">
        <v>92.853696743418254</v>
      </c>
      <c r="AM8" s="1116">
        <v>1.5445134408554348</v>
      </c>
      <c r="AN8" s="1116">
        <v>1.7793043819883578</v>
      </c>
      <c r="AO8" s="1116">
        <v>1.6429035630915481</v>
      </c>
      <c r="AP8" s="1116">
        <v>2.1795818641430968</v>
      </c>
      <c r="AQ8" s="1116"/>
    </row>
    <row r="9" spans="1:43" s="24" customFormat="1" ht="17.25" customHeight="1">
      <c r="A9" s="288" t="s">
        <v>30</v>
      </c>
      <c r="B9" s="1116">
        <v>99.999883753738843</v>
      </c>
      <c r="C9" s="1116" t="s">
        <v>131</v>
      </c>
      <c r="D9" s="1116" t="s">
        <v>131</v>
      </c>
      <c r="E9" s="1116" t="s">
        <v>131</v>
      </c>
      <c r="F9" s="1116">
        <v>1.1624626116204034E-4</v>
      </c>
      <c r="G9" s="1116"/>
      <c r="H9" s="1116">
        <v>87.976502158535226</v>
      </c>
      <c r="I9" s="1116">
        <v>0.61003014841853997</v>
      </c>
      <c r="J9" s="1116">
        <v>8.0485349011110614</v>
      </c>
      <c r="K9" s="1116">
        <v>1.8646487053484939</v>
      </c>
      <c r="L9" s="1116">
        <v>1.5002834338666811</v>
      </c>
      <c r="M9" s="1116"/>
      <c r="N9" s="1116">
        <v>70.644992217743095</v>
      </c>
      <c r="O9" s="1116">
        <v>1.7636478449807571</v>
      </c>
      <c r="P9" s="1116">
        <v>5.4959062053408294</v>
      </c>
      <c r="Q9" s="1116">
        <v>3.0634575640620927</v>
      </c>
      <c r="R9" s="1116">
        <v>19.031994620389519</v>
      </c>
      <c r="S9" s="1116"/>
      <c r="T9" s="1116">
        <v>79.732191708819528</v>
      </c>
      <c r="U9" s="1116">
        <v>7.9325189987939764</v>
      </c>
      <c r="V9" s="1116" t="s">
        <v>131</v>
      </c>
      <c r="W9" s="1116">
        <v>1.6937297564859948</v>
      </c>
      <c r="X9" s="1116">
        <v>10.641518148700897</v>
      </c>
      <c r="Y9" s="1116"/>
      <c r="Z9" s="1116">
        <v>69.675182017902216</v>
      </c>
      <c r="AA9" s="1116" t="s">
        <v>131</v>
      </c>
      <c r="AB9" s="1116" t="s">
        <v>131</v>
      </c>
      <c r="AC9" s="1116">
        <v>18.532236686820273</v>
      </c>
      <c r="AD9" s="1116">
        <v>11.792581295277522</v>
      </c>
      <c r="AE9" s="1116"/>
      <c r="AF9" s="1116">
        <v>90.0539755481866</v>
      </c>
      <c r="AG9" s="1116">
        <v>1.9096231034582263</v>
      </c>
      <c r="AH9" s="1116">
        <v>1.6000641543948992</v>
      </c>
      <c r="AI9" s="1116">
        <v>4.2854341717752078</v>
      </c>
      <c r="AJ9" s="1116">
        <v>2.1509026921455963</v>
      </c>
      <c r="AK9" s="1116"/>
      <c r="AL9" s="1116">
        <v>88.086100263821905</v>
      </c>
      <c r="AM9" s="1116">
        <v>3.6280482014444213</v>
      </c>
      <c r="AN9" s="1116">
        <v>2.1862370695468858</v>
      </c>
      <c r="AO9" s="1116">
        <v>3.279013177648999</v>
      </c>
      <c r="AP9" s="1116">
        <v>2.8205983937912698</v>
      </c>
      <c r="AQ9" s="1116"/>
    </row>
    <row r="10" spans="1:43" s="24" customFormat="1" ht="20.399999999999999">
      <c r="A10" s="288" t="s">
        <v>31</v>
      </c>
      <c r="B10" s="1116">
        <v>96.852370897471801</v>
      </c>
      <c r="C10" s="1116">
        <v>1.9117814587201898</v>
      </c>
      <c r="D10" s="1116">
        <v>0.85278550611286608</v>
      </c>
      <c r="E10" s="1116">
        <v>0.14776727390409297</v>
      </c>
      <c r="F10" s="1116">
        <v>0.23529485917839849</v>
      </c>
      <c r="G10" s="1116"/>
      <c r="H10" s="1116">
        <v>92.147775552211996</v>
      </c>
      <c r="I10" s="1116">
        <v>4.9132109796644157</v>
      </c>
      <c r="J10" s="1116">
        <v>1.7552680678076484</v>
      </c>
      <c r="K10" s="1116">
        <v>0.52863305666293492</v>
      </c>
      <c r="L10" s="1116">
        <v>0.65511233878280217</v>
      </c>
      <c r="M10" s="1116"/>
      <c r="N10" s="1116">
        <v>74.008841833129438</v>
      </c>
      <c r="O10" s="1116">
        <v>9.4971068433104904</v>
      </c>
      <c r="P10" s="1116">
        <v>4.0314900094956885</v>
      </c>
      <c r="Q10" s="1116">
        <v>4.3237069417999017</v>
      </c>
      <c r="R10" s="1116">
        <v>8.138854363073051</v>
      </c>
      <c r="S10" s="1116"/>
      <c r="T10" s="1116">
        <v>85.572067862657292</v>
      </c>
      <c r="U10" s="1116">
        <v>3.1008257650158555</v>
      </c>
      <c r="V10" s="1116">
        <v>1.9902548005326621</v>
      </c>
      <c r="W10" s="1116">
        <v>3.1678838522829031</v>
      </c>
      <c r="X10" s="1116">
        <v>6.1689676757527181</v>
      </c>
      <c r="Y10" s="1116"/>
      <c r="Z10" s="1116">
        <v>91.590554589330878</v>
      </c>
      <c r="AA10" s="1116">
        <v>2.9360228420954164</v>
      </c>
      <c r="AB10" s="1116">
        <v>0.91589971016770666</v>
      </c>
      <c r="AC10" s="1116">
        <v>1.2066319949399733</v>
      </c>
      <c r="AD10" s="1116">
        <v>3.3508904629357961</v>
      </c>
      <c r="AE10" s="1116"/>
      <c r="AF10" s="1116">
        <v>88.338942682441584</v>
      </c>
      <c r="AG10" s="1116">
        <v>3.7918419757218618</v>
      </c>
      <c r="AH10" s="1116">
        <v>1.9603826141046339</v>
      </c>
      <c r="AI10" s="1116">
        <v>3.3390608249328704</v>
      </c>
      <c r="AJ10" s="1116">
        <v>2.5697718862971222</v>
      </c>
      <c r="AK10" s="1116"/>
      <c r="AL10" s="1116">
        <v>92.725507081780762</v>
      </c>
      <c r="AM10" s="1116">
        <v>1.5922983499210781</v>
      </c>
      <c r="AN10" s="1116">
        <v>1.0182834931522222</v>
      </c>
      <c r="AO10" s="1116">
        <v>1.5822532984903981</v>
      </c>
      <c r="AP10" s="1116">
        <v>3.0816577671370053</v>
      </c>
      <c r="AQ10" s="1116"/>
    </row>
    <row r="11" spans="1:43" s="24" customFormat="1" ht="20.100000000000001" customHeight="1">
      <c r="A11" s="288" t="s">
        <v>32</v>
      </c>
      <c r="B11" s="1116">
        <v>97.419559674852351</v>
      </c>
      <c r="C11" s="1116">
        <v>2.5804403251476451</v>
      </c>
      <c r="D11" s="1116" t="s">
        <v>131</v>
      </c>
      <c r="E11" s="1116" t="s">
        <v>131</v>
      </c>
      <c r="F11" s="1116" t="s">
        <v>131</v>
      </c>
      <c r="G11" s="1116"/>
      <c r="H11" s="1116">
        <v>82.612812962822815</v>
      </c>
      <c r="I11" s="1116">
        <v>7.5201446469869913</v>
      </c>
      <c r="J11" s="1116">
        <v>3.6640127326460199</v>
      </c>
      <c r="K11" s="1116">
        <v>2.5353986413624399</v>
      </c>
      <c r="L11" s="1116">
        <v>3.6676308816880554</v>
      </c>
      <c r="M11" s="1116"/>
      <c r="N11" s="1116">
        <v>43.372326524611395</v>
      </c>
      <c r="O11" s="1116">
        <v>6.9194632391759079</v>
      </c>
      <c r="P11" s="1116">
        <v>8.908362392719205</v>
      </c>
      <c r="Q11" s="1116">
        <v>12.259971536332548</v>
      </c>
      <c r="R11" s="1116">
        <v>28.539875984156755</v>
      </c>
      <c r="S11" s="1116"/>
      <c r="T11" s="1116">
        <v>80.537551997999358</v>
      </c>
      <c r="U11" s="1116">
        <v>4.1517109013353792</v>
      </c>
      <c r="V11" s="1116">
        <v>3.7011402328399208</v>
      </c>
      <c r="W11" s="1116">
        <v>6.8374224221288236</v>
      </c>
      <c r="X11" s="1116">
        <v>4.7721736302231186</v>
      </c>
      <c r="Y11" s="1116"/>
      <c r="Z11" s="1116">
        <v>74.496877870097251</v>
      </c>
      <c r="AA11" s="1116">
        <v>4.4786689609492472</v>
      </c>
      <c r="AB11" s="1116">
        <v>4.7462816114956219</v>
      </c>
      <c r="AC11" s="1116">
        <v>9.341504145993035</v>
      </c>
      <c r="AD11" s="1116">
        <v>6.9366567992847807</v>
      </c>
      <c r="AE11" s="1116"/>
      <c r="AF11" s="1116">
        <v>86.736375654092186</v>
      </c>
      <c r="AG11" s="1116">
        <v>3.809278392959945</v>
      </c>
      <c r="AH11" s="1116">
        <v>2.8257552145865663</v>
      </c>
      <c r="AI11" s="1116">
        <v>3.8268408993512546</v>
      </c>
      <c r="AJ11" s="1116">
        <v>2.8017497009830752</v>
      </c>
      <c r="AK11" s="1116"/>
      <c r="AL11" s="1116">
        <v>88.551405495352938</v>
      </c>
      <c r="AM11" s="1116">
        <v>3.2140292678766071</v>
      </c>
      <c r="AN11" s="1116">
        <v>2.5201340591764225</v>
      </c>
      <c r="AO11" s="1116">
        <v>2.691965829772442</v>
      </c>
      <c r="AP11" s="1116">
        <v>3.0224652143095003</v>
      </c>
      <c r="AQ11" s="1116"/>
    </row>
    <row r="12" spans="1:43" s="24" customFormat="1" ht="20.100000000000001" customHeight="1">
      <c r="A12" s="288" t="s">
        <v>33</v>
      </c>
      <c r="B12" s="1116">
        <v>96.72396298360043</v>
      </c>
      <c r="C12" s="1116">
        <v>3.2422941086394741</v>
      </c>
      <c r="D12" s="1116">
        <v>5.0886455215389727E-3</v>
      </c>
      <c r="E12" s="1116" t="s">
        <v>131</v>
      </c>
      <c r="F12" s="1116">
        <v>2.865421875923093E-2</v>
      </c>
      <c r="G12" s="1116"/>
      <c r="H12" s="1116">
        <v>87.871598846292883</v>
      </c>
      <c r="I12" s="1116">
        <v>6.8069709758402128</v>
      </c>
      <c r="J12" s="1116">
        <v>1.358651093603072</v>
      </c>
      <c r="K12" s="1116">
        <v>1.0735110824441607</v>
      </c>
      <c r="L12" s="1116">
        <v>2.8892679215541275</v>
      </c>
      <c r="M12" s="1116"/>
      <c r="N12" s="1116">
        <v>74.180192476224178</v>
      </c>
      <c r="O12" s="1116">
        <v>6.8984882050273297</v>
      </c>
      <c r="P12" s="1116">
        <v>3.3153765346006536</v>
      </c>
      <c r="Q12" s="1116">
        <v>2.3681368132318861</v>
      </c>
      <c r="R12" s="1116">
        <v>13.237805925559481</v>
      </c>
      <c r="S12" s="1116"/>
      <c r="T12" s="1116">
        <v>88.819643002004682</v>
      </c>
      <c r="U12" s="1116">
        <v>2.8295168887739672E-2</v>
      </c>
      <c r="V12" s="1116">
        <v>0.4363799069689217</v>
      </c>
      <c r="W12" s="1116">
        <v>1.0779655602200868</v>
      </c>
      <c r="X12" s="1116">
        <v>9.6377115346270905</v>
      </c>
      <c r="Y12" s="1116"/>
      <c r="Z12" s="1116">
        <v>92.27038465035065</v>
      </c>
      <c r="AA12" s="1116">
        <v>6.6254707811807152E-3</v>
      </c>
      <c r="AB12" s="1116">
        <v>0.20180998347055271</v>
      </c>
      <c r="AC12" s="1116">
        <v>0.31719876487764842</v>
      </c>
      <c r="AD12" s="1116">
        <v>7.2039695272436521</v>
      </c>
      <c r="AE12" s="1116"/>
      <c r="AF12" s="1116">
        <v>89.796196252337424</v>
      </c>
      <c r="AG12" s="1116">
        <v>2.7315623590432105</v>
      </c>
      <c r="AH12" s="1116">
        <v>1.8062796668531733</v>
      </c>
      <c r="AI12" s="1116">
        <v>3.3211628438200371</v>
      </c>
      <c r="AJ12" s="1116">
        <v>2.344798684442559</v>
      </c>
      <c r="AK12" s="1116"/>
      <c r="AL12" s="1116">
        <v>92.799624689887111</v>
      </c>
      <c r="AM12" s="1116">
        <v>1.6102873026886622</v>
      </c>
      <c r="AN12" s="1116">
        <v>1.1956410460540274</v>
      </c>
      <c r="AO12" s="1116">
        <v>2.1992968765974874</v>
      </c>
      <c r="AP12" s="1116">
        <v>2.1951499899766249</v>
      </c>
      <c r="AQ12" s="1116"/>
    </row>
    <row r="13" spans="1:43" s="24" customFormat="1" ht="10.199999999999999">
      <c r="A13" s="288" t="s">
        <v>34</v>
      </c>
      <c r="B13" s="1116">
        <v>89.801752000951069</v>
      </c>
      <c r="C13" s="1116">
        <v>8.3796486227195981</v>
      </c>
      <c r="D13" s="1116">
        <v>0.33722630856875463</v>
      </c>
      <c r="E13" s="1116">
        <v>0.2823830650050107</v>
      </c>
      <c r="F13" s="1116">
        <v>1.1989899926043057</v>
      </c>
      <c r="G13" s="1116"/>
      <c r="H13" s="1116">
        <v>87.629856833013392</v>
      </c>
      <c r="I13" s="1116">
        <v>9.8320993976842992</v>
      </c>
      <c r="J13" s="1116">
        <v>0.86756366450218336</v>
      </c>
      <c r="K13" s="1116">
        <v>0.24829145363538443</v>
      </c>
      <c r="L13" s="1116">
        <v>1.4221886389871337</v>
      </c>
      <c r="M13" s="1116"/>
      <c r="N13" s="1116">
        <v>75.15189960873262</v>
      </c>
      <c r="O13" s="1116">
        <v>5.0613611302889776</v>
      </c>
      <c r="P13" s="1116">
        <v>4.0092098631284685</v>
      </c>
      <c r="Q13" s="1116">
        <v>5.9335126479859204</v>
      </c>
      <c r="R13" s="1116">
        <v>9.8440167240873233</v>
      </c>
      <c r="S13" s="1116"/>
      <c r="T13" s="1116">
        <v>73.199441885662665</v>
      </c>
      <c r="U13" s="1116">
        <v>3.4805878058623478</v>
      </c>
      <c r="V13" s="1116">
        <v>3.4124043463348666</v>
      </c>
      <c r="W13" s="1116">
        <v>5.8233339434894962</v>
      </c>
      <c r="X13" s="1116">
        <v>14.084231906495065</v>
      </c>
      <c r="Y13" s="1116"/>
      <c r="Z13" s="1116">
        <v>96.324148946585112</v>
      </c>
      <c r="AA13" s="1116">
        <v>0.29041089674555076</v>
      </c>
      <c r="AB13" s="1116">
        <v>0.44485951531980361</v>
      </c>
      <c r="AC13" s="1116">
        <v>0.66239325421483786</v>
      </c>
      <c r="AD13" s="1116">
        <v>2.2781843322145066</v>
      </c>
      <c r="AE13" s="1116"/>
      <c r="AF13" s="1116">
        <v>88.405345528677998</v>
      </c>
      <c r="AG13" s="1116">
        <v>2.1194045514812476</v>
      </c>
      <c r="AH13" s="1116">
        <v>2.1042255786031014</v>
      </c>
      <c r="AI13" s="1116">
        <v>3.881219319537863</v>
      </c>
      <c r="AJ13" s="1116">
        <v>3.4898049749186191</v>
      </c>
      <c r="AK13" s="1116"/>
      <c r="AL13" s="1116">
        <v>90.992807602828123</v>
      </c>
      <c r="AM13" s="1116">
        <v>1.5454137595467039</v>
      </c>
      <c r="AN13" s="1116">
        <v>1.7482308643811233</v>
      </c>
      <c r="AO13" s="1116">
        <v>1.9055475448026697</v>
      </c>
      <c r="AP13" s="1116">
        <v>3.8080002019955388</v>
      </c>
      <c r="AQ13" s="1116"/>
    </row>
    <row r="14" spans="1:43" s="24" customFormat="1" ht="20.100000000000001" customHeight="1">
      <c r="A14" s="288" t="s">
        <v>35</v>
      </c>
      <c r="B14" s="1116">
        <v>99.30679610941408</v>
      </c>
      <c r="C14" s="1116">
        <v>0.69320382142398396</v>
      </c>
      <c r="D14" s="1116" t="s">
        <v>131</v>
      </c>
      <c r="E14" s="1116" t="s">
        <v>131</v>
      </c>
      <c r="F14" s="1116" t="s">
        <v>131</v>
      </c>
      <c r="G14" s="1116"/>
      <c r="H14" s="1116">
        <v>86.833418067973923</v>
      </c>
      <c r="I14" s="1116">
        <v>11.972026206855421</v>
      </c>
      <c r="J14" s="1116">
        <v>1.1945556431363322</v>
      </c>
      <c r="K14" s="1116" t="s">
        <v>131</v>
      </c>
      <c r="L14" s="1116" t="s">
        <v>131</v>
      </c>
      <c r="M14" s="1116"/>
      <c r="N14" s="1116">
        <v>93.275271930541379</v>
      </c>
      <c r="O14" s="1116">
        <v>4.0124125098513908</v>
      </c>
      <c r="P14" s="1116">
        <v>2.7123155596072315</v>
      </c>
      <c r="Q14" s="1116" t="s">
        <v>131</v>
      </c>
      <c r="R14" s="1116" t="s">
        <v>131</v>
      </c>
      <c r="S14" s="1116"/>
      <c r="T14" s="1116">
        <v>92.938382525877444</v>
      </c>
      <c r="U14" s="1116">
        <v>7.0616174741225644</v>
      </c>
      <c r="V14" s="1116" t="s">
        <v>131</v>
      </c>
      <c r="W14" s="1116" t="s">
        <v>131</v>
      </c>
      <c r="X14" s="1116" t="s">
        <v>131</v>
      </c>
      <c r="Y14" s="1116"/>
      <c r="Z14" s="1116">
        <v>87.568586943130882</v>
      </c>
      <c r="AA14" s="1116">
        <v>5.2974233105578881</v>
      </c>
      <c r="AB14" s="1116">
        <v>7.1330420856116685</v>
      </c>
      <c r="AC14" s="1116" t="s">
        <v>131</v>
      </c>
      <c r="AD14" s="1116" t="s">
        <v>131</v>
      </c>
      <c r="AE14" s="1116"/>
      <c r="AF14" s="1116" t="s">
        <v>131</v>
      </c>
      <c r="AG14" s="1116" t="s">
        <v>131</v>
      </c>
      <c r="AH14" s="1116" t="s">
        <v>131</v>
      </c>
      <c r="AI14" s="1116" t="s">
        <v>131</v>
      </c>
      <c r="AJ14" s="1116" t="s">
        <v>131</v>
      </c>
      <c r="AK14" s="1116"/>
      <c r="AL14" s="1116" t="s">
        <v>131</v>
      </c>
      <c r="AM14" s="1116" t="s">
        <v>131</v>
      </c>
      <c r="AN14" s="1116" t="s">
        <v>131</v>
      </c>
      <c r="AO14" s="1116" t="s">
        <v>131</v>
      </c>
      <c r="AP14" s="1116" t="s">
        <v>131</v>
      </c>
      <c r="AQ14" s="1116"/>
    </row>
    <row r="15" spans="1:43" s="24" customFormat="1" ht="10.199999999999999">
      <c r="A15" s="288" t="s">
        <v>36</v>
      </c>
      <c r="B15" s="1116">
        <v>96.167381562544293</v>
      </c>
      <c r="C15" s="1116">
        <v>3.6270009958615312</v>
      </c>
      <c r="D15" s="1116">
        <v>0.20561743289820661</v>
      </c>
      <c r="E15" s="1116" t="s">
        <v>131</v>
      </c>
      <c r="F15" s="1116" t="s">
        <v>131</v>
      </c>
      <c r="G15" s="1116"/>
      <c r="H15" s="1116">
        <v>94.397979759581219</v>
      </c>
      <c r="I15" s="1116">
        <v>2.6254237345818998</v>
      </c>
      <c r="J15" s="1116">
        <v>0.94091526455391017</v>
      </c>
      <c r="K15" s="1116">
        <v>0.16649347440329471</v>
      </c>
      <c r="L15" s="1116">
        <v>1.8691877540165742</v>
      </c>
      <c r="M15" s="1116"/>
      <c r="N15" s="1116">
        <v>83.832973390038617</v>
      </c>
      <c r="O15" s="1116">
        <v>7.2325834596539629</v>
      </c>
      <c r="P15" s="1116">
        <v>1.6288301344684304</v>
      </c>
      <c r="Q15" s="1116">
        <v>3.454793628645437</v>
      </c>
      <c r="R15" s="1116">
        <v>3.8508193372237027</v>
      </c>
      <c r="S15" s="1116"/>
      <c r="T15" s="1116">
        <v>76.284133175269289</v>
      </c>
      <c r="U15" s="1116">
        <v>5.2983963366339886</v>
      </c>
      <c r="V15" s="1116">
        <v>3.5380380198179671</v>
      </c>
      <c r="W15" s="1116">
        <v>5.3089887826233992</v>
      </c>
      <c r="X15" s="1116">
        <v>9.570443572789662</v>
      </c>
      <c r="Y15" s="1116"/>
      <c r="Z15" s="1116">
        <v>89.252357823774517</v>
      </c>
      <c r="AA15" s="1116">
        <v>2.3771225606779733</v>
      </c>
      <c r="AB15" s="1116">
        <v>1.9658659355191597</v>
      </c>
      <c r="AC15" s="1116">
        <v>2.1902783691810246</v>
      </c>
      <c r="AD15" s="1116">
        <v>4.214370695017096</v>
      </c>
      <c r="AE15" s="1116"/>
      <c r="AF15" s="1116">
        <v>85.840579444484234</v>
      </c>
      <c r="AG15" s="1116">
        <v>3.036246601819391</v>
      </c>
      <c r="AH15" s="1116">
        <v>2.8189625430999725</v>
      </c>
      <c r="AI15" s="1116">
        <v>4.8115602577829648</v>
      </c>
      <c r="AJ15" s="1116">
        <v>3.4926511344406546</v>
      </c>
      <c r="AK15" s="1116"/>
      <c r="AL15" s="1116">
        <v>93.641448580116631</v>
      </c>
      <c r="AM15" s="1116">
        <v>1.2287236701767446</v>
      </c>
      <c r="AN15" s="1116">
        <v>1.1648304606028246</v>
      </c>
      <c r="AO15" s="1116">
        <v>1.5283755414552136</v>
      </c>
      <c r="AP15" s="1116">
        <v>2.4366217273363628</v>
      </c>
      <c r="AQ15" s="1116"/>
    </row>
    <row r="16" spans="1:43" s="24" customFormat="1" ht="20.100000000000001" customHeight="1">
      <c r="A16" s="288" t="s">
        <v>37</v>
      </c>
      <c r="B16" s="1116">
        <v>100</v>
      </c>
      <c r="C16" s="1116" t="s">
        <v>131</v>
      </c>
      <c r="D16" s="1116" t="s">
        <v>131</v>
      </c>
      <c r="E16" s="1116" t="s">
        <v>131</v>
      </c>
      <c r="F16" s="1116" t="s">
        <v>131</v>
      </c>
      <c r="G16" s="1116"/>
      <c r="H16" s="1116" t="s">
        <v>131</v>
      </c>
      <c r="I16" s="1116" t="s">
        <v>131</v>
      </c>
      <c r="J16" s="1116" t="s">
        <v>131</v>
      </c>
      <c r="K16" s="1116" t="s">
        <v>131</v>
      </c>
      <c r="L16" s="1116" t="s">
        <v>131</v>
      </c>
      <c r="M16" s="1116"/>
      <c r="N16" s="1116">
        <v>75.00222551181821</v>
      </c>
      <c r="O16" s="1116">
        <v>13.653730876616187</v>
      </c>
      <c r="P16" s="1116">
        <v>2.8332575551897681</v>
      </c>
      <c r="Q16" s="1116">
        <v>4.8708127212402825</v>
      </c>
      <c r="R16" s="1116">
        <v>3.639972739215843</v>
      </c>
      <c r="S16" s="1116"/>
      <c r="T16" s="1116">
        <v>89.690977745260653</v>
      </c>
      <c r="U16" s="1116">
        <v>1.8487404106038945</v>
      </c>
      <c r="V16" s="1116">
        <v>1.9160787485791375</v>
      </c>
      <c r="W16" s="1116">
        <v>3.0631769007577243</v>
      </c>
      <c r="X16" s="1116">
        <v>3.4810261727684666</v>
      </c>
      <c r="Y16" s="1116"/>
      <c r="Z16" s="1116">
        <v>93.67215047006087</v>
      </c>
      <c r="AA16" s="1116">
        <v>1.4250461901037534</v>
      </c>
      <c r="AB16" s="1116">
        <v>1.0942100357692301</v>
      </c>
      <c r="AC16" s="1116">
        <v>1.9689819668074098</v>
      </c>
      <c r="AD16" s="1116">
        <v>1.8396112618253191</v>
      </c>
      <c r="AE16" s="1116"/>
      <c r="AF16" s="1116">
        <v>88.428401194773443</v>
      </c>
      <c r="AG16" s="1116">
        <v>2.569286286929986</v>
      </c>
      <c r="AH16" s="1116">
        <v>2.559436396097158</v>
      </c>
      <c r="AI16" s="1116">
        <v>4.2349738947530104</v>
      </c>
      <c r="AJ16" s="1116">
        <v>2.2079012786080576</v>
      </c>
      <c r="AK16" s="1116"/>
      <c r="AL16" s="1116">
        <v>87.617641769736892</v>
      </c>
      <c r="AM16" s="1116">
        <v>2.7476200890895255</v>
      </c>
      <c r="AN16" s="1116">
        <v>1.3543811211132721</v>
      </c>
      <c r="AO16" s="1116">
        <v>4.4450877269893319</v>
      </c>
      <c r="AP16" s="1116">
        <v>3.8352686520533497</v>
      </c>
      <c r="AQ16" s="1116"/>
    </row>
    <row r="17" spans="1:43" s="24" customFormat="1" ht="20.100000000000001" customHeight="1">
      <c r="A17" s="288" t="s">
        <v>38</v>
      </c>
      <c r="B17" s="1116">
        <v>100</v>
      </c>
      <c r="C17" s="1116" t="s">
        <v>131</v>
      </c>
      <c r="D17" s="1116" t="s">
        <v>131</v>
      </c>
      <c r="E17" s="1116" t="s">
        <v>131</v>
      </c>
      <c r="F17" s="1116" t="s">
        <v>131</v>
      </c>
      <c r="G17" s="1116"/>
      <c r="H17" s="1116">
        <v>96.729075359099809</v>
      </c>
      <c r="I17" s="1116">
        <v>2.6869599838127503</v>
      </c>
      <c r="J17" s="1116">
        <v>0.13564800283298778</v>
      </c>
      <c r="K17" s="1116">
        <v>0.34691233961743362</v>
      </c>
      <c r="L17" s="1116">
        <v>0.10140392332306436</v>
      </c>
      <c r="M17" s="1116"/>
      <c r="N17" s="1116">
        <v>19.082087842079488</v>
      </c>
      <c r="O17" s="1116">
        <v>3.3354808774774281</v>
      </c>
      <c r="P17" s="1116">
        <v>8.5185989131840856</v>
      </c>
      <c r="Q17" s="1116">
        <v>4.8189291322578809</v>
      </c>
      <c r="R17" s="1116">
        <v>64.244902222804342</v>
      </c>
      <c r="S17" s="1116"/>
      <c r="T17" s="1116">
        <v>19.369627782041441</v>
      </c>
      <c r="U17" s="1116" t="s">
        <v>131</v>
      </c>
      <c r="V17" s="1116" t="s">
        <v>131</v>
      </c>
      <c r="W17" s="1116">
        <v>14.371834228702992</v>
      </c>
      <c r="X17" s="1116">
        <v>66.258442056792006</v>
      </c>
      <c r="Y17" s="1116"/>
      <c r="Z17" s="1116">
        <v>100</v>
      </c>
      <c r="AA17" s="1116" t="s">
        <v>131</v>
      </c>
      <c r="AB17" s="1116" t="s">
        <v>131</v>
      </c>
      <c r="AC17" s="1116" t="s">
        <v>131</v>
      </c>
      <c r="AD17" s="1116" t="s">
        <v>131</v>
      </c>
      <c r="AE17" s="1116"/>
      <c r="AF17" s="1116">
        <v>93.755481029318759</v>
      </c>
      <c r="AG17" s="1116">
        <v>1.6552671885500378</v>
      </c>
      <c r="AH17" s="1116">
        <v>1.2385388353024587</v>
      </c>
      <c r="AI17" s="1116">
        <v>2.6530520938127902</v>
      </c>
      <c r="AJ17" s="1116">
        <v>0.69766052644906817</v>
      </c>
      <c r="AK17" s="1116"/>
      <c r="AL17" s="1116">
        <v>82.270273372186637</v>
      </c>
      <c r="AM17" s="1116">
        <v>4.1321609739985785</v>
      </c>
      <c r="AN17" s="1116">
        <v>3.8980522231193562</v>
      </c>
      <c r="AO17" s="1116">
        <v>4.068632514004265</v>
      </c>
      <c r="AP17" s="1116">
        <v>5.6308807541261343</v>
      </c>
      <c r="AQ17" s="1116"/>
    </row>
    <row r="18" spans="1:43" s="24" customFormat="1" ht="20.100000000000001" customHeight="1">
      <c r="A18" s="288" t="s">
        <v>96</v>
      </c>
      <c r="B18" s="1116">
        <v>100</v>
      </c>
      <c r="C18" s="1116" t="s">
        <v>131</v>
      </c>
      <c r="D18" s="1116" t="s">
        <v>131</v>
      </c>
      <c r="E18" s="1116" t="s">
        <v>131</v>
      </c>
      <c r="F18" s="1116" t="s">
        <v>131</v>
      </c>
      <c r="G18" s="1116"/>
      <c r="H18" s="1116" t="s">
        <v>131</v>
      </c>
      <c r="I18" s="1116" t="s">
        <v>131</v>
      </c>
      <c r="J18" s="1116" t="s">
        <v>131</v>
      </c>
      <c r="K18" s="1116" t="s">
        <v>131</v>
      </c>
      <c r="L18" s="1116" t="s">
        <v>131</v>
      </c>
      <c r="M18" s="1116"/>
      <c r="N18" s="1116" t="s">
        <v>131</v>
      </c>
      <c r="O18" s="1116" t="s">
        <v>131</v>
      </c>
      <c r="P18" s="1116" t="s">
        <v>131</v>
      </c>
      <c r="Q18" s="1116" t="s">
        <v>131</v>
      </c>
      <c r="R18" s="1116" t="s">
        <v>131</v>
      </c>
      <c r="S18" s="1116"/>
      <c r="T18" s="1116">
        <v>74.136726937281395</v>
      </c>
      <c r="U18" s="1116">
        <v>1.0260917325927446</v>
      </c>
      <c r="V18" s="1116">
        <v>6.3159871961614558</v>
      </c>
      <c r="W18" s="1116">
        <v>4.6915490754050913</v>
      </c>
      <c r="X18" s="1116">
        <v>13.829604313146426</v>
      </c>
      <c r="Y18" s="1116"/>
      <c r="Z18" s="1116">
        <v>79.329851241212509</v>
      </c>
      <c r="AA18" s="1116">
        <v>0.6939548326427174</v>
      </c>
      <c r="AB18" s="1116">
        <v>2.387122936782621</v>
      </c>
      <c r="AC18" s="1116">
        <v>13.593287620744348</v>
      </c>
      <c r="AD18" s="1116">
        <v>3.9955888745503545</v>
      </c>
      <c r="AE18" s="1116"/>
      <c r="AF18" s="1116">
        <v>83.257971741645591</v>
      </c>
      <c r="AG18" s="1116">
        <v>2.4250277456150848</v>
      </c>
      <c r="AH18" s="1116">
        <v>3.0727567667331721</v>
      </c>
      <c r="AI18" s="1116">
        <v>5.9388651193034843</v>
      </c>
      <c r="AJ18" s="1116">
        <v>5.3053785469182522</v>
      </c>
      <c r="AK18" s="1116"/>
      <c r="AL18" s="1116">
        <v>100</v>
      </c>
      <c r="AM18" s="1116" t="s">
        <v>131</v>
      </c>
      <c r="AN18" s="1116" t="s">
        <v>131</v>
      </c>
      <c r="AO18" s="1116" t="s">
        <v>131</v>
      </c>
      <c r="AP18" s="1116" t="s">
        <v>131</v>
      </c>
      <c r="AQ18" s="1116"/>
    </row>
    <row r="19" spans="1:43" s="24" customFormat="1" ht="20.100000000000001" customHeight="1">
      <c r="A19" s="288" t="s">
        <v>115</v>
      </c>
      <c r="B19" s="1116">
        <v>88.713516956762561</v>
      </c>
      <c r="C19" s="1116">
        <v>11.286483043237448</v>
      </c>
      <c r="D19" s="1116" t="s">
        <v>131</v>
      </c>
      <c r="E19" s="1116" t="s">
        <v>131</v>
      </c>
      <c r="F19" s="1116" t="s">
        <v>131</v>
      </c>
      <c r="G19" s="1116"/>
      <c r="H19" s="1116">
        <v>80.773873383939232</v>
      </c>
      <c r="I19" s="1116">
        <v>13.772143059356809</v>
      </c>
      <c r="J19" s="1116">
        <v>2.8420237707103242</v>
      </c>
      <c r="K19" s="1116">
        <v>0.77072939857332745</v>
      </c>
      <c r="L19" s="1116">
        <v>1.8412302846096174</v>
      </c>
      <c r="M19" s="1116"/>
      <c r="N19" s="1116">
        <v>90.574677538370182</v>
      </c>
      <c r="O19" s="1116">
        <v>2.918070646046512</v>
      </c>
      <c r="P19" s="1116">
        <v>0.82172416654425984</v>
      </c>
      <c r="Q19" s="1116">
        <v>1.7349567872094855</v>
      </c>
      <c r="R19" s="1116">
        <v>3.950570754942774</v>
      </c>
      <c r="S19" s="1116"/>
      <c r="T19" s="1116" t="s">
        <v>131</v>
      </c>
      <c r="U19" s="1116" t="s">
        <v>131</v>
      </c>
      <c r="V19" s="1116" t="s">
        <v>131</v>
      </c>
      <c r="W19" s="1116">
        <v>100</v>
      </c>
      <c r="X19" s="1116" t="s">
        <v>131</v>
      </c>
      <c r="Y19" s="1116"/>
      <c r="Z19" s="1116">
        <v>100</v>
      </c>
      <c r="AA19" s="1116" t="s">
        <v>131</v>
      </c>
      <c r="AB19" s="1116" t="s">
        <v>131</v>
      </c>
      <c r="AC19" s="1116" t="s">
        <v>131</v>
      </c>
      <c r="AD19" s="1116" t="s">
        <v>131</v>
      </c>
      <c r="AE19" s="1116"/>
      <c r="AF19" s="1116">
        <v>99.597541791305929</v>
      </c>
      <c r="AG19" s="1116">
        <v>0.23881344253868109</v>
      </c>
      <c r="AH19" s="1116" t="s">
        <v>131</v>
      </c>
      <c r="AI19" s="1116">
        <v>0.16364058011782859</v>
      </c>
      <c r="AJ19" s="1116" t="s">
        <v>131</v>
      </c>
      <c r="AK19" s="1116"/>
      <c r="AL19" s="1116" t="s">
        <v>131</v>
      </c>
      <c r="AM19" s="1116" t="s">
        <v>131</v>
      </c>
      <c r="AN19" s="1116" t="s">
        <v>131</v>
      </c>
      <c r="AO19" s="1116" t="s">
        <v>131</v>
      </c>
      <c r="AP19" s="1116" t="s">
        <v>131</v>
      </c>
      <c r="AQ19" s="1116"/>
    </row>
    <row r="20" spans="1:43" s="24" customFormat="1" ht="20.100000000000001" customHeight="1">
      <c r="A20" s="288" t="s">
        <v>41</v>
      </c>
      <c r="B20" s="1116" t="s">
        <v>131</v>
      </c>
      <c r="C20" s="1116" t="s">
        <v>131</v>
      </c>
      <c r="D20" s="1116" t="s">
        <v>131</v>
      </c>
      <c r="E20" s="1116" t="s">
        <v>131</v>
      </c>
      <c r="F20" s="1116" t="s">
        <v>131</v>
      </c>
      <c r="G20" s="1116"/>
      <c r="H20" s="1116" t="s">
        <v>131</v>
      </c>
      <c r="I20" s="1116" t="s">
        <v>131</v>
      </c>
      <c r="J20" s="1116" t="s">
        <v>131</v>
      </c>
      <c r="K20" s="1116" t="s">
        <v>131</v>
      </c>
      <c r="L20" s="1116" t="s">
        <v>131</v>
      </c>
      <c r="M20" s="1116"/>
      <c r="N20" s="1116" t="s">
        <v>131</v>
      </c>
      <c r="O20" s="1116" t="s">
        <v>131</v>
      </c>
      <c r="P20" s="1116" t="s">
        <v>131</v>
      </c>
      <c r="Q20" s="1116" t="s">
        <v>131</v>
      </c>
      <c r="R20" s="1116" t="s">
        <v>131</v>
      </c>
      <c r="S20" s="1116"/>
      <c r="T20" s="1116" t="s">
        <v>131</v>
      </c>
      <c r="U20" s="1116" t="s">
        <v>131</v>
      </c>
      <c r="V20" s="1116" t="s">
        <v>131</v>
      </c>
      <c r="W20" s="1116" t="s">
        <v>131</v>
      </c>
      <c r="X20" s="1116" t="s">
        <v>131</v>
      </c>
      <c r="Y20" s="1116"/>
      <c r="Z20" s="1116" t="s">
        <v>131</v>
      </c>
      <c r="AA20" s="1116" t="s">
        <v>131</v>
      </c>
      <c r="AB20" s="1116" t="s">
        <v>131</v>
      </c>
      <c r="AC20" s="1116" t="s">
        <v>131</v>
      </c>
      <c r="AD20" s="1116" t="s">
        <v>131</v>
      </c>
      <c r="AE20" s="1116"/>
      <c r="AF20" s="1116">
        <v>84.096791543875838</v>
      </c>
      <c r="AG20" s="1116">
        <v>3.1255214680002315</v>
      </c>
      <c r="AH20" s="1116">
        <v>3.6385824259384587</v>
      </c>
      <c r="AI20" s="1116">
        <v>5.9161247893758908</v>
      </c>
      <c r="AJ20" s="1116">
        <v>3.2229796502657537</v>
      </c>
      <c r="AK20" s="1116"/>
      <c r="AL20" s="1116" t="s">
        <v>131</v>
      </c>
      <c r="AM20" s="1116" t="s">
        <v>131</v>
      </c>
      <c r="AN20" s="1116" t="s">
        <v>131</v>
      </c>
      <c r="AO20" s="1116" t="s">
        <v>131</v>
      </c>
      <c r="AP20" s="1116" t="s">
        <v>131</v>
      </c>
      <c r="AQ20" s="1116"/>
    </row>
    <row r="21" spans="1:43" s="24" customFormat="1" ht="20.100000000000001" customHeight="1">
      <c r="A21" s="27" t="s">
        <v>42</v>
      </c>
      <c r="B21" s="1116">
        <v>100</v>
      </c>
      <c r="C21" s="1116" t="s">
        <v>131</v>
      </c>
      <c r="D21" s="1116" t="s">
        <v>131</v>
      </c>
      <c r="E21" s="1116" t="s">
        <v>131</v>
      </c>
      <c r="F21" s="1116" t="s">
        <v>131</v>
      </c>
      <c r="G21" s="1116"/>
      <c r="H21" s="1116">
        <v>100</v>
      </c>
      <c r="I21" s="1116" t="s">
        <v>131</v>
      </c>
      <c r="J21" s="1116" t="s">
        <v>131</v>
      </c>
      <c r="K21" s="1116" t="s">
        <v>131</v>
      </c>
      <c r="L21" s="1116" t="s">
        <v>131</v>
      </c>
      <c r="M21" s="1116"/>
      <c r="N21" s="1116">
        <v>100</v>
      </c>
      <c r="O21" s="1116" t="s">
        <v>131</v>
      </c>
      <c r="P21" s="1116" t="s">
        <v>131</v>
      </c>
      <c r="Q21" s="1116" t="s">
        <v>131</v>
      </c>
      <c r="R21" s="1116" t="s">
        <v>131</v>
      </c>
      <c r="S21" s="1116"/>
      <c r="T21" s="1116">
        <v>99.977013648010328</v>
      </c>
      <c r="U21" s="1116" t="s">
        <v>131</v>
      </c>
      <c r="V21" s="1116">
        <v>2.2950038637406821E-2</v>
      </c>
      <c r="W21" s="1116" t="s">
        <v>131</v>
      </c>
      <c r="X21" s="1116" t="s">
        <v>131</v>
      </c>
      <c r="Y21" s="1116"/>
      <c r="Z21" s="1116">
        <v>54.577555156331584</v>
      </c>
      <c r="AA21" s="1116">
        <v>39.104577997645947</v>
      </c>
      <c r="AB21" s="1116">
        <v>6.3169818667752242</v>
      </c>
      <c r="AC21" s="1116" t="s">
        <v>131</v>
      </c>
      <c r="AD21" s="1116" t="s">
        <v>131</v>
      </c>
      <c r="AE21" s="1116"/>
      <c r="AF21" s="1116">
        <v>72.567011658116186</v>
      </c>
      <c r="AG21" s="1116">
        <v>10.833458836220469</v>
      </c>
      <c r="AH21" s="1116">
        <v>9.4662640395526623</v>
      </c>
      <c r="AI21" s="1116">
        <v>6.2518036709647316</v>
      </c>
      <c r="AJ21" s="1116">
        <v>0.88146133238192337</v>
      </c>
      <c r="AK21" s="1116"/>
      <c r="AL21" s="1116">
        <v>100</v>
      </c>
      <c r="AM21" s="1116" t="s">
        <v>131</v>
      </c>
      <c r="AN21" s="1116" t="s">
        <v>131</v>
      </c>
      <c r="AO21" s="1116" t="s">
        <v>131</v>
      </c>
      <c r="AP21" s="1116" t="s">
        <v>131</v>
      </c>
      <c r="AQ21" s="1116"/>
    </row>
    <row r="22" spans="1:43" s="24" customFormat="1" ht="20.100000000000001" customHeight="1">
      <c r="A22" s="288" t="s">
        <v>43</v>
      </c>
      <c r="B22" s="1116">
        <v>99.76142506771761</v>
      </c>
      <c r="C22" s="1116" t="s">
        <v>131</v>
      </c>
      <c r="D22" s="1116">
        <v>0.23857493228239163</v>
      </c>
      <c r="E22" s="1116" t="s">
        <v>131</v>
      </c>
      <c r="F22" s="1116" t="s">
        <v>131</v>
      </c>
      <c r="G22" s="1116"/>
      <c r="H22" s="1116">
        <v>95.251785859118954</v>
      </c>
      <c r="I22" s="1116">
        <v>4.748214140881049</v>
      </c>
      <c r="J22" s="1116" t="s">
        <v>131</v>
      </c>
      <c r="K22" s="1116" t="s">
        <v>131</v>
      </c>
      <c r="L22" s="1116" t="s">
        <v>131</v>
      </c>
      <c r="M22" s="1116"/>
      <c r="N22" s="1116">
        <v>100</v>
      </c>
      <c r="O22" s="1116" t="s">
        <v>131</v>
      </c>
      <c r="P22" s="1116" t="s">
        <v>131</v>
      </c>
      <c r="Q22" s="1116" t="s">
        <v>131</v>
      </c>
      <c r="R22" s="1116" t="s">
        <v>131</v>
      </c>
      <c r="S22" s="1116"/>
      <c r="T22" s="1116">
        <v>100</v>
      </c>
      <c r="U22" s="1116" t="s">
        <v>131</v>
      </c>
      <c r="V22" s="1116" t="s">
        <v>131</v>
      </c>
      <c r="W22" s="1116" t="s">
        <v>131</v>
      </c>
      <c r="X22" s="1116" t="s">
        <v>131</v>
      </c>
      <c r="Y22" s="1116"/>
      <c r="Z22" s="1116" t="s">
        <v>131</v>
      </c>
      <c r="AA22" s="1116" t="s">
        <v>131</v>
      </c>
      <c r="AB22" s="1116" t="s">
        <v>131</v>
      </c>
      <c r="AC22" s="1116" t="s">
        <v>131</v>
      </c>
      <c r="AD22" s="1116" t="s">
        <v>131</v>
      </c>
      <c r="AE22" s="1116"/>
      <c r="AF22" s="1116" t="s">
        <v>131</v>
      </c>
      <c r="AG22" s="1116" t="s">
        <v>131</v>
      </c>
      <c r="AH22" s="1116" t="s">
        <v>131</v>
      </c>
      <c r="AI22" s="1116" t="s">
        <v>131</v>
      </c>
      <c r="AJ22" s="1116" t="s">
        <v>131</v>
      </c>
      <c r="AK22" s="1116"/>
      <c r="AL22" s="1116" t="s">
        <v>131</v>
      </c>
      <c r="AM22" s="1116" t="s">
        <v>131</v>
      </c>
      <c r="AN22" s="1116" t="s">
        <v>131</v>
      </c>
      <c r="AO22" s="1116" t="s">
        <v>131</v>
      </c>
      <c r="AP22" s="1116" t="s">
        <v>131</v>
      </c>
      <c r="AQ22" s="1116"/>
    </row>
    <row r="23" spans="1:43" s="24" customFormat="1" ht="20.100000000000001" customHeight="1">
      <c r="A23" s="288" t="s">
        <v>44</v>
      </c>
      <c r="B23" s="1116">
        <v>100</v>
      </c>
      <c r="C23" s="1116" t="s">
        <v>131</v>
      </c>
      <c r="D23" s="1116" t="s">
        <v>131</v>
      </c>
      <c r="E23" s="1116" t="s">
        <v>131</v>
      </c>
      <c r="F23" s="1116" t="s">
        <v>131</v>
      </c>
      <c r="G23" s="1116"/>
      <c r="H23" s="1116">
        <v>100</v>
      </c>
      <c r="I23" s="1116" t="s">
        <v>131</v>
      </c>
      <c r="J23" s="1116" t="s">
        <v>131</v>
      </c>
      <c r="K23" s="1116" t="s">
        <v>131</v>
      </c>
      <c r="L23" s="1116" t="s">
        <v>131</v>
      </c>
      <c r="M23" s="1116"/>
      <c r="N23" s="1116">
        <v>100</v>
      </c>
      <c r="O23" s="1116" t="s">
        <v>131</v>
      </c>
      <c r="P23" s="1116" t="s">
        <v>131</v>
      </c>
      <c r="Q23" s="1116" t="s">
        <v>131</v>
      </c>
      <c r="R23" s="1116" t="s">
        <v>131</v>
      </c>
      <c r="S23" s="1116"/>
      <c r="T23" s="1116" t="s">
        <v>131</v>
      </c>
      <c r="U23" s="1116" t="s">
        <v>131</v>
      </c>
      <c r="V23" s="1116" t="s">
        <v>131</v>
      </c>
      <c r="W23" s="1116" t="s">
        <v>131</v>
      </c>
      <c r="X23" s="1116" t="s">
        <v>131</v>
      </c>
      <c r="Y23" s="1116"/>
      <c r="Z23" s="1116" t="s">
        <v>131</v>
      </c>
      <c r="AA23" s="1116" t="s">
        <v>131</v>
      </c>
      <c r="AB23" s="1116" t="s">
        <v>131</v>
      </c>
      <c r="AC23" s="1116" t="s">
        <v>131</v>
      </c>
      <c r="AD23" s="1116" t="s">
        <v>131</v>
      </c>
      <c r="AE23" s="1116"/>
      <c r="AF23" s="1116" t="s">
        <v>131</v>
      </c>
      <c r="AG23" s="1116" t="s">
        <v>131</v>
      </c>
      <c r="AH23" s="1116" t="s">
        <v>131</v>
      </c>
      <c r="AI23" s="1116" t="s">
        <v>131</v>
      </c>
      <c r="AJ23" s="1116" t="s">
        <v>131</v>
      </c>
      <c r="AK23" s="1116"/>
      <c r="AL23" s="1116" t="s">
        <v>131</v>
      </c>
      <c r="AM23" s="1116" t="s">
        <v>131</v>
      </c>
      <c r="AN23" s="1116" t="s">
        <v>131</v>
      </c>
      <c r="AO23" s="1116" t="s">
        <v>131</v>
      </c>
      <c r="AP23" s="1116" t="s">
        <v>131</v>
      </c>
      <c r="AQ23" s="1116"/>
    </row>
    <row r="24" spans="1:43" s="24" customFormat="1" ht="20.100000000000001" customHeight="1">
      <c r="A24" s="288" t="s">
        <v>45</v>
      </c>
      <c r="B24" s="1116">
        <v>97.651804827727432</v>
      </c>
      <c r="C24" s="1116" t="s">
        <v>131</v>
      </c>
      <c r="D24" s="1116" t="s">
        <v>131</v>
      </c>
      <c r="E24" s="1116" t="s">
        <v>131</v>
      </c>
      <c r="F24" s="1116">
        <v>2.3481950305020245</v>
      </c>
      <c r="G24" s="1116"/>
      <c r="H24" s="1116">
        <v>99.058522101293903</v>
      </c>
      <c r="I24" s="1116">
        <v>0.94147789870610099</v>
      </c>
      <c r="J24" s="1116" t="s">
        <v>131</v>
      </c>
      <c r="K24" s="1116" t="s">
        <v>131</v>
      </c>
      <c r="L24" s="1116" t="s">
        <v>131</v>
      </c>
      <c r="M24" s="1116"/>
      <c r="N24" s="1116" t="s">
        <v>131</v>
      </c>
      <c r="O24" s="1116" t="s">
        <v>131</v>
      </c>
      <c r="P24" s="1116" t="s">
        <v>131</v>
      </c>
      <c r="Q24" s="1116" t="s">
        <v>131</v>
      </c>
      <c r="R24" s="1116" t="s">
        <v>131</v>
      </c>
      <c r="S24" s="1116"/>
      <c r="T24" s="1116" t="s">
        <v>131</v>
      </c>
      <c r="U24" s="1116" t="s">
        <v>131</v>
      </c>
      <c r="V24" s="1116" t="s">
        <v>131</v>
      </c>
      <c r="W24" s="1116" t="s">
        <v>131</v>
      </c>
      <c r="X24" s="1116" t="s">
        <v>131</v>
      </c>
      <c r="Y24" s="1116"/>
      <c r="Z24" s="1116" t="s">
        <v>131</v>
      </c>
      <c r="AA24" s="1116" t="s">
        <v>131</v>
      </c>
      <c r="AB24" s="1116" t="s">
        <v>131</v>
      </c>
      <c r="AC24" s="1116" t="s">
        <v>131</v>
      </c>
      <c r="AD24" s="1116" t="s">
        <v>131</v>
      </c>
      <c r="AE24" s="1116"/>
      <c r="AF24" s="1116" t="s">
        <v>131</v>
      </c>
      <c r="AG24" s="1116" t="s">
        <v>131</v>
      </c>
      <c r="AH24" s="1116" t="s">
        <v>131</v>
      </c>
      <c r="AI24" s="1116" t="s">
        <v>131</v>
      </c>
      <c r="AJ24" s="1116" t="s">
        <v>131</v>
      </c>
      <c r="AK24" s="1116"/>
      <c r="AL24" s="1116" t="s">
        <v>131</v>
      </c>
      <c r="AM24" s="1116" t="s">
        <v>131</v>
      </c>
      <c r="AN24" s="1116" t="s">
        <v>131</v>
      </c>
      <c r="AO24" s="1116" t="s">
        <v>131</v>
      </c>
      <c r="AP24" s="1116" t="s">
        <v>131</v>
      </c>
      <c r="AQ24" s="1116"/>
    </row>
    <row r="25" spans="1:43" s="70" customFormat="1" ht="20.25" customHeight="1">
      <c r="A25" s="651" t="s">
        <v>46</v>
      </c>
      <c r="B25" s="1117">
        <v>95.635559970163271</v>
      </c>
      <c r="C25" s="1117">
        <v>3.4849483784935451</v>
      </c>
      <c r="D25" s="1117">
        <v>0.45047325425675172</v>
      </c>
      <c r="E25" s="1117">
        <v>0.1079259740577147</v>
      </c>
      <c r="F25" s="1117">
        <v>0.32109241311118392</v>
      </c>
      <c r="G25" s="1117"/>
      <c r="H25" s="1117">
        <v>90.383134912970803</v>
      </c>
      <c r="I25" s="1117">
        <v>6.0777880223814478</v>
      </c>
      <c r="J25" s="1117">
        <v>1.4699657109429367</v>
      </c>
      <c r="K25" s="1117">
        <v>0.69404823127184567</v>
      </c>
      <c r="L25" s="1117">
        <v>1.3750630950650025</v>
      </c>
      <c r="M25" s="1117"/>
      <c r="N25" s="1117">
        <v>74.530683545688476</v>
      </c>
      <c r="O25" s="1117">
        <v>8.0402844912505227</v>
      </c>
      <c r="P25" s="1117">
        <v>3.8172404438541392</v>
      </c>
      <c r="Q25" s="1117">
        <v>4.554063415522422</v>
      </c>
      <c r="R25" s="1117">
        <v>9.0577280691465472</v>
      </c>
      <c r="S25" s="1117"/>
      <c r="T25" s="1117">
        <v>84.773302086987286</v>
      </c>
      <c r="U25" s="1117">
        <v>2.9491499667690637</v>
      </c>
      <c r="V25" s="1117">
        <v>2.4242647800737016</v>
      </c>
      <c r="W25" s="1117">
        <v>3.6871305732157205</v>
      </c>
      <c r="X25" s="1117">
        <v>6.1661525143920963</v>
      </c>
      <c r="Y25" s="1117"/>
      <c r="Z25" s="1117">
        <v>93.22981393507628</v>
      </c>
      <c r="AA25" s="1117">
        <v>1.6813518756689159</v>
      </c>
      <c r="AB25" s="1117">
        <v>1.0818450891843001</v>
      </c>
      <c r="AC25" s="1117">
        <v>1.83792928897757</v>
      </c>
      <c r="AD25" s="1117">
        <v>2.1690592448820447</v>
      </c>
      <c r="AE25" s="1117"/>
      <c r="AF25" s="1117">
        <v>87.56524897508541</v>
      </c>
      <c r="AG25" s="1117">
        <v>3.0124139186393322</v>
      </c>
      <c r="AH25" s="1117">
        <v>2.3734981923557728</v>
      </c>
      <c r="AI25" s="1117">
        <v>4.066935405911928</v>
      </c>
      <c r="AJ25" s="1117">
        <v>2.9819034440820755</v>
      </c>
      <c r="AK25" s="1117"/>
      <c r="AL25" s="1117">
        <v>92.347360097233235</v>
      </c>
      <c r="AM25" s="1117">
        <v>1.5915654548213785</v>
      </c>
      <c r="AN25" s="1117">
        <v>1.4327054213678101</v>
      </c>
      <c r="AO25" s="1117">
        <v>1.7514118095214919</v>
      </c>
      <c r="AP25" s="1117">
        <v>2.8769571855244638</v>
      </c>
      <c r="AQ25" s="1117"/>
    </row>
    <row r="26" spans="1:43" s="35" customFormat="1" ht="2.4" customHeight="1" thickBot="1">
      <c r="A26" s="1118"/>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row>
    <row r="27" spans="1:43" s="73" customFormat="1" ht="15.75" customHeight="1">
      <c r="A27" s="30" t="s">
        <v>1046</v>
      </c>
      <c r="B27" s="18"/>
      <c r="C27" s="18"/>
      <c r="D27" s="18"/>
      <c r="E27" s="18"/>
      <c r="F27" s="18"/>
      <c r="G27" s="18"/>
      <c r="H27" s="18"/>
    </row>
    <row r="28" spans="1:43" s="73" customFormat="1" ht="12.75" customHeight="1">
      <c r="A28" s="18" t="s">
        <v>1047</v>
      </c>
      <c r="B28" s="18"/>
      <c r="C28" s="18"/>
      <c r="D28" s="18"/>
      <c r="E28" s="18"/>
      <c r="F28" s="18"/>
      <c r="G28" s="18"/>
      <c r="H28" s="18"/>
    </row>
    <row r="29" spans="1:43">
      <c r="A29" s="18" t="s">
        <v>1048</v>
      </c>
      <c r="B29" s="657"/>
      <c r="C29" s="657"/>
      <c r="D29" s="657"/>
      <c r="E29" s="657"/>
      <c r="F29" s="657"/>
      <c r="G29" s="18"/>
      <c r="H29" s="18"/>
    </row>
    <row r="30" spans="1:43">
      <c r="A30" s="1119" t="s">
        <v>1049</v>
      </c>
      <c r="B30" s="18"/>
      <c r="C30" s="18"/>
      <c r="D30" s="18"/>
      <c r="E30" s="18"/>
      <c r="F30" s="18"/>
      <c r="G30" s="18"/>
      <c r="H30" s="18"/>
      <c r="I30" s="18"/>
    </row>
    <row r="31" spans="1:43">
      <c r="A31" s="1119" t="s">
        <v>1050</v>
      </c>
      <c r="B31" s="839"/>
      <c r="C31" s="839"/>
      <c r="D31" s="840"/>
      <c r="E31" s="839"/>
      <c r="F31" s="839"/>
      <c r="G31" s="839"/>
      <c r="H31" s="840"/>
      <c r="I31" s="839"/>
    </row>
    <row r="32" spans="1:43">
      <c r="A32" s="33"/>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50BE6F75-A479-418A-BF8D-80B505ED9DFC}"/>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3920-20DC-40FA-8D9C-CA7BA81D64D7}">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181" customWidth="1"/>
    <col min="2" max="55" width="10.5546875" style="1181" customWidth="1"/>
    <col min="56" max="256" width="11.44140625" style="1182"/>
    <col min="257" max="257" width="34.109375" style="1182" customWidth="1"/>
    <col min="258" max="311" width="10.5546875" style="1182" customWidth="1"/>
    <col min="312" max="512" width="11.44140625" style="1182"/>
    <col min="513" max="513" width="34.109375" style="1182" customWidth="1"/>
    <col min="514" max="567" width="10.5546875" style="1182" customWidth="1"/>
    <col min="568" max="768" width="11.44140625" style="1182"/>
    <col min="769" max="769" width="34.109375" style="1182" customWidth="1"/>
    <col min="770" max="823" width="10.5546875" style="1182" customWidth="1"/>
    <col min="824" max="1024" width="11.44140625" style="1182"/>
    <col min="1025" max="1025" width="34.109375" style="1182" customWidth="1"/>
    <col min="1026" max="1079" width="10.5546875" style="1182" customWidth="1"/>
    <col min="1080" max="1280" width="11.44140625" style="1182"/>
    <col min="1281" max="1281" width="34.109375" style="1182" customWidth="1"/>
    <col min="1282" max="1335" width="10.5546875" style="1182" customWidth="1"/>
    <col min="1336" max="1536" width="11.44140625" style="1182"/>
    <col min="1537" max="1537" width="34.109375" style="1182" customWidth="1"/>
    <col min="1538" max="1591" width="10.5546875" style="1182" customWidth="1"/>
    <col min="1592" max="1792" width="11.44140625" style="1182"/>
    <col min="1793" max="1793" width="34.109375" style="1182" customWidth="1"/>
    <col min="1794" max="1847" width="10.5546875" style="1182" customWidth="1"/>
    <col min="1848" max="2048" width="11.44140625" style="1182"/>
    <col min="2049" max="2049" width="34.109375" style="1182" customWidth="1"/>
    <col min="2050" max="2103" width="10.5546875" style="1182" customWidth="1"/>
    <col min="2104" max="2304" width="11.44140625" style="1182"/>
    <col min="2305" max="2305" width="34.109375" style="1182" customWidth="1"/>
    <col min="2306" max="2359" width="10.5546875" style="1182" customWidth="1"/>
    <col min="2360" max="2560" width="11.44140625" style="1182"/>
    <col min="2561" max="2561" width="34.109375" style="1182" customWidth="1"/>
    <col min="2562" max="2615" width="10.5546875" style="1182" customWidth="1"/>
    <col min="2616" max="2816" width="11.44140625" style="1182"/>
    <col min="2817" max="2817" width="34.109375" style="1182" customWidth="1"/>
    <col min="2818" max="2871" width="10.5546875" style="1182" customWidth="1"/>
    <col min="2872" max="3072" width="11.44140625" style="1182"/>
    <col min="3073" max="3073" width="34.109375" style="1182" customWidth="1"/>
    <col min="3074" max="3127" width="10.5546875" style="1182" customWidth="1"/>
    <col min="3128" max="3328" width="11.44140625" style="1182"/>
    <col min="3329" max="3329" width="34.109375" style="1182" customWidth="1"/>
    <col min="3330" max="3383" width="10.5546875" style="1182" customWidth="1"/>
    <col min="3384" max="3584" width="11.44140625" style="1182"/>
    <col min="3585" max="3585" width="34.109375" style="1182" customWidth="1"/>
    <col min="3586" max="3639" width="10.5546875" style="1182" customWidth="1"/>
    <col min="3640" max="3840" width="11.44140625" style="1182"/>
    <col min="3841" max="3841" width="34.109375" style="1182" customWidth="1"/>
    <col min="3842" max="3895" width="10.5546875" style="1182" customWidth="1"/>
    <col min="3896" max="4096" width="11.44140625" style="1182"/>
    <col min="4097" max="4097" width="34.109375" style="1182" customWidth="1"/>
    <col min="4098" max="4151" width="10.5546875" style="1182" customWidth="1"/>
    <col min="4152" max="4352" width="11.44140625" style="1182"/>
    <col min="4353" max="4353" width="34.109375" style="1182" customWidth="1"/>
    <col min="4354" max="4407" width="10.5546875" style="1182" customWidth="1"/>
    <col min="4408" max="4608" width="11.44140625" style="1182"/>
    <col min="4609" max="4609" width="34.109375" style="1182" customWidth="1"/>
    <col min="4610" max="4663" width="10.5546875" style="1182" customWidth="1"/>
    <col min="4664" max="4864" width="11.44140625" style="1182"/>
    <col min="4865" max="4865" width="34.109375" style="1182" customWidth="1"/>
    <col min="4866" max="4919" width="10.5546875" style="1182" customWidth="1"/>
    <col min="4920" max="5120" width="11.44140625" style="1182"/>
    <col min="5121" max="5121" width="34.109375" style="1182" customWidth="1"/>
    <col min="5122" max="5175" width="10.5546875" style="1182" customWidth="1"/>
    <col min="5176" max="5376" width="11.44140625" style="1182"/>
    <col min="5377" max="5377" width="34.109375" style="1182" customWidth="1"/>
    <col min="5378" max="5431" width="10.5546875" style="1182" customWidth="1"/>
    <col min="5432" max="5632" width="11.44140625" style="1182"/>
    <col min="5633" max="5633" width="34.109375" style="1182" customWidth="1"/>
    <col min="5634" max="5687" width="10.5546875" style="1182" customWidth="1"/>
    <col min="5688" max="5888" width="11.44140625" style="1182"/>
    <col min="5889" max="5889" width="34.109375" style="1182" customWidth="1"/>
    <col min="5890" max="5943" width="10.5546875" style="1182" customWidth="1"/>
    <col min="5944" max="6144" width="11.44140625" style="1182"/>
    <col min="6145" max="6145" width="34.109375" style="1182" customWidth="1"/>
    <col min="6146" max="6199" width="10.5546875" style="1182" customWidth="1"/>
    <col min="6200" max="6400" width="11.44140625" style="1182"/>
    <col min="6401" max="6401" width="34.109375" style="1182" customWidth="1"/>
    <col min="6402" max="6455" width="10.5546875" style="1182" customWidth="1"/>
    <col min="6456" max="6656" width="11.44140625" style="1182"/>
    <col min="6657" max="6657" width="34.109375" style="1182" customWidth="1"/>
    <col min="6658" max="6711" width="10.5546875" style="1182" customWidth="1"/>
    <col min="6712" max="6912" width="11.44140625" style="1182"/>
    <col min="6913" max="6913" width="34.109375" style="1182" customWidth="1"/>
    <col min="6914" max="6967" width="10.5546875" style="1182" customWidth="1"/>
    <col min="6968" max="7168" width="11.44140625" style="1182"/>
    <col min="7169" max="7169" width="34.109375" style="1182" customWidth="1"/>
    <col min="7170" max="7223" width="10.5546875" style="1182" customWidth="1"/>
    <col min="7224" max="7424" width="11.44140625" style="1182"/>
    <col min="7425" max="7425" width="34.109375" style="1182" customWidth="1"/>
    <col min="7426" max="7479" width="10.5546875" style="1182" customWidth="1"/>
    <col min="7480" max="7680" width="11.44140625" style="1182"/>
    <col min="7681" max="7681" width="34.109375" style="1182" customWidth="1"/>
    <col min="7682" max="7735" width="10.5546875" style="1182" customWidth="1"/>
    <col min="7736" max="7936" width="11.44140625" style="1182"/>
    <col min="7937" max="7937" width="34.109375" style="1182" customWidth="1"/>
    <col min="7938" max="7991" width="10.5546875" style="1182" customWidth="1"/>
    <col min="7992" max="8192" width="11.44140625" style="1182"/>
    <col min="8193" max="8193" width="34.109375" style="1182" customWidth="1"/>
    <col min="8194" max="8247" width="10.5546875" style="1182" customWidth="1"/>
    <col min="8248" max="8448" width="11.44140625" style="1182"/>
    <col min="8449" max="8449" width="34.109375" style="1182" customWidth="1"/>
    <col min="8450" max="8503" width="10.5546875" style="1182" customWidth="1"/>
    <col min="8504" max="8704" width="11.44140625" style="1182"/>
    <col min="8705" max="8705" width="34.109375" style="1182" customWidth="1"/>
    <col min="8706" max="8759" width="10.5546875" style="1182" customWidth="1"/>
    <col min="8760" max="8960" width="11.44140625" style="1182"/>
    <col min="8961" max="8961" width="34.109375" style="1182" customWidth="1"/>
    <col min="8962" max="9015" width="10.5546875" style="1182" customWidth="1"/>
    <col min="9016" max="9216" width="11.44140625" style="1182"/>
    <col min="9217" max="9217" width="34.109375" style="1182" customWidth="1"/>
    <col min="9218" max="9271" width="10.5546875" style="1182" customWidth="1"/>
    <col min="9272" max="9472" width="11.44140625" style="1182"/>
    <col min="9473" max="9473" width="34.109375" style="1182" customWidth="1"/>
    <col min="9474" max="9527" width="10.5546875" style="1182" customWidth="1"/>
    <col min="9528" max="9728" width="11.44140625" style="1182"/>
    <col min="9729" max="9729" width="34.109375" style="1182" customWidth="1"/>
    <col min="9730" max="9783" width="10.5546875" style="1182" customWidth="1"/>
    <col min="9784" max="9984" width="11.44140625" style="1182"/>
    <col min="9985" max="9985" width="34.109375" style="1182" customWidth="1"/>
    <col min="9986" max="10039" width="10.5546875" style="1182" customWidth="1"/>
    <col min="10040" max="10240" width="11.44140625" style="1182"/>
    <col min="10241" max="10241" width="34.109375" style="1182" customWidth="1"/>
    <col min="10242" max="10295" width="10.5546875" style="1182" customWidth="1"/>
    <col min="10296" max="10496" width="11.44140625" style="1182"/>
    <col min="10497" max="10497" width="34.109375" style="1182" customWidth="1"/>
    <col min="10498" max="10551" width="10.5546875" style="1182" customWidth="1"/>
    <col min="10552" max="10752" width="11.44140625" style="1182"/>
    <col min="10753" max="10753" width="34.109375" style="1182" customWidth="1"/>
    <col min="10754" max="10807" width="10.5546875" style="1182" customWidth="1"/>
    <col min="10808" max="11008" width="11.44140625" style="1182"/>
    <col min="11009" max="11009" width="34.109375" style="1182" customWidth="1"/>
    <col min="11010" max="11063" width="10.5546875" style="1182" customWidth="1"/>
    <col min="11064" max="11264" width="11.44140625" style="1182"/>
    <col min="11265" max="11265" width="34.109375" style="1182" customWidth="1"/>
    <col min="11266" max="11319" width="10.5546875" style="1182" customWidth="1"/>
    <col min="11320" max="11520" width="11.44140625" style="1182"/>
    <col min="11521" max="11521" width="34.109375" style="1182" customWidth="1"/>
    <col min="11522" max="11575" width="10.5546875" style="1182" customWidth="1"/>
    <col min="11576" max="11776" width="11.44140625" style="1182"/>
    <col min="11777" max="11777" width="34.109375" style="1182" customWidth="1"/>
    <col min="11778" max="11831" width="10.5546875" style="1182" customWidth="1"/>
    <col min="11832" max="12032" width="11.44140625" style="1182"/>
    <col min="12033" max="12033" width="34.109375" style="1182" customWidth="1"/>
    <col min="12034" max="12087" width="10.5546875" style="1182" customWidth="1"/>
    <col min="12088" max="12288" width="11.44140625" style="1182"/>
    <col min="12289" max="12289" width="34.109375" style="1182" customWidth="1"/>
    <col min="12290" max="12343" width="10.5546875" style="1182" customWidth="1"/>
    <col min="12344" max="12544" width="11.44140625" style="1182"/>
    <col min="12545" max="12545" width="34.109375" style="1182" customWidth="1"/>
    <col min="12546" max="12599" width="10.5546875" style="1182" customWidth="1"/>
    <col min="12600" max="12800" width="11.44140625" style="1182"/>
    <col min="12801" max="12801" width="34.109375" style="1182" customWidth="1"/>
    <col min="12802" max="12855" width="10.5546875" style="1182" customWidth="1"/>
    <col min="12856" max="13056" width="11.44140625" style="1182"/>
    <col min="13057" max="13057" width="34.109375" style="1182" customWidth="1"/>
    <col min="13058" max="13111" width="10.5546875" style="1182" customWidth="1"/>
    <col min="13112" max="13312" width="11.44140625" style="1182"/>
    <col min="13313" max="13313" width="34.109375" style="1182" customWidth="1"/>
    <col min="13314" max="13367" width="10.5546875" style="1182" customWidth="1"/>
    <col min="13368" max="13568" width="11.44140625" style="1182"/>
    <col min="13569" max="13569" width="34.109375" style="1182" customWidth="1"/>
    <col min="13570" max="13623" width="10.5546875" style="1182" customWidth="1"/>
    <col min="13624" max="13824" width="11.44140625" style="1182"/>
    <col min="13825" max="13825" width="34.109375" style="1182" customWidth="1"/>
    <col min="13826" max="13879" width="10.5546875" style="1182" customWidth="1"/>
    <col min="13880" max="14080" width="11.44140625" style="1182"/>
    <col min="14081" max="14081" width="34.109375" style="1182" customWidth="1"/>
    <col min="14082" max="14135" width="10.5546875" style="1182" customWidth="1"/>
    <col min="14136" max="14336" width="11.44140625" style="1182"/>
    <col min="14337" max="14337" width="34.109375" style="1182" customWidth="1"/>
    <col min="14338" max="14391" width="10.5546875" style="1182" customWidth="1"/>
    <col min="14392" max="14592" width="11.44140625" style="1182"/>
    <col min="14593" max="14593" width="34.109375" style="1182" customWidth="1"/>
    <col min="14594" max="14647" width="10.5546875" style="1182" customWidth="1"/>
    <col min="14648" max="14848" width="11.44140625" style="1182"/>
    <col min="14849" max="14849" width="34.109375" style="1182" customWidth="1"/>
    <col min="14850" max="14903" width="10.5546875" style="1182" customWidth="1"/>
    <col min="14904" max="15104" width="11.44140625" style="1182"/>
    <col min="15105" max="15105" width="34.109375" style="1182" customWidth="1"/>
    <col min="15106" max="15159" width="10.5546875" style="1182" customWidth="1"/>
    <col min="15160" max="15360" width="11.44140625" style="1182"/>
    <col min="15361" max="15361" width="34.109375" style="1182" customWidth="1"/>
    <col min="15362" max="15415" width="10.5546875" style="1182" customWidth="1"/>
    <col min="15416" max="15616" width="11.44140625" style="1182"/>
    <col min="15617" max="15617" width="34.109375" style="1182" customWidth="1"/>
    <col min="15618" max="15671" width="10.5546875" style="1182" customWidth="1"/>
    <col min="15672" max="15872" width="11.44140625" style="1182"/>
    <col min="15873" max="15873" width="34.109375" style="1182" customWidth="1"/>
    <col min="15874" max="15927" width="10.5546875" style="1182" customWidth="1"/>
    <col min="15928" max="16128" width="11.44140625" style="1182"/>
    <col min="16129" max="16129" width="34.109375" style="1182" customWidth="1"/>
    <col min="16130" max="16183" width="10.5546875" style="1182" customWidth="1"/>
    <col min="16184" max="16384" width="11.44140625" style="1182"/>
  </cols>
  <sheetData>
    <row r="1" spans="1:57" ht="18" customHeight="1">
      <c r="A1" s="1411" t="s">
        <v>1213</v>
      </c>
      <c r="B1" s="1411"/>
      <c r="C1" s="1411"/>
      <c r="D1" s="1411"/>
      <c r="E1" s="1411"/>
      <c r="F1" s="1411"/>
      <c r="G1" s="1411"/>
      <c r="H1" s="1411"/>
      <c r="I1" s="1411"/>
      <c r="J1" s="1411"/>
    </row>
    <row r="2" spans="1:57" s="1183" customFormat="1" ht="27" customHeight="1">
      <c r="K2" s="1184"/>
      <c r="L2" s="1184"/>
      <c r="M2" s="1184"/>
      <c r="N2" s="41" t="s">
        <v>1092</v>
      </c>
      <c r="O2" s="41"/>
      <c r="P2" s="41"/>
      <c r="Q2" s="41"/>
      <c r="R2" s="41"/>
      <c r="S2" s="41"/>
      <c r="T2" s="41"/>
      <c r="U2" s="41"/>
      <c r="V2" s="41"/>
      <c r="W2" s="41"/>
      <c r="X2" s="1184"/>
      <c r="Y2" s="1184"/>
      <c r="Z2" s="1184"/>
      <c r="AA2" s="1184"/>
      <c r="AB2" s="1184"/>
      <c r="AC2" s="1184"/>
      <c r="AD2" s="1184"/>
      <c r="AE2" s="1184"/>
      <c r="AF2" s="1184"/>
      <c r="AG2" s="1184"/>
      <c r="AH2" s="1184"/>
      <c r="AI2" s="1184"/>
      <c r="AJ2" s="1184"/>
      <c r="AK2" s="1184"/>
      <c r="AL2" s="1184"/>
      <c r="AM2" s="1184"/>
      <c r="AN2" s="1184"/>
      <c r="AO2" s="1184"/>
      <c r="AP2" s="1184"/>
      <c r="AQ2" s="1184"/>
      <c r="AR2" s="1184"/>
      <c r="AS2" s="1184"/>
      <c r="AT2" s="1184"/>
      <c r="AU2" s="1184"/>
      <c r="AV2" s="1184"/>
      <c r="AW2" s="1184"/>
      <c r="AX2" s="1184"/>
      <c r="AY2" s="1184"/>
      <c r="AZ2" s="1184"/>
      <c r="BA2" s="1184"/>
      <c r="BB2" s="1184"/>
      <c r="BC2" s="1184"/>
    </row>
    <row r="3" spans="1:57" ht="18.75" customHeight="1">
      <c r="B3" s="1181">
        <v>45169</v>
      </c>
      <c r="O3" s="1185"/>
      <c r="P3" s="1186">
        <v>45291</v>
      </c>
      <c r="Q3" s="1186"/>
      <c r="R3" s="1186"/>
      <c r="S3" s="1186"/>
      <c r="T3" s="1186"/>
      <c r="U3" s="1185"/>
      <c r="V3" s="1185"/>
      <c r="W3" s="1185"/>
    </row>
    <row r="4" spans="1:57">
      <c r="A4" s="1187"/>
      <c r="B4" s="1188"/>
      <c r="C4" s="1187"/>
      <c r="D4" s="1187"/>
      <c r="E4" s="1187"/>
      <c r="F4" s="1187"/>
      <c r="G4" s="1187"/>
      <c r="H4" s="1187"/>
      <c r="I4" s="1187"/>
      <c r="J4" s="1187"/>
    </row>
    <row r="5" spans="1:57" ht="12.75" customHeight="1">
      <c r="A5" s="1189"/>
      <c r="B5" s="1190" t="s">
        <v>498</v>
      </c>
      <c r="C5" s="1191"/>
      <c r="D5" s="1192"/>
      <c r="E5" s="1190" t="s">
        <v>30</v>
      </c>
      <c r="F5" s="1191"/>
      <c r="G5" s="1192"/>
      <c r="H5" s="1190" t="s">
        <v>610</v>
      </c>
      <c r="I5" s="1191"/>
      <c r="J5" s="1192"/>
      <c r="K5" s="1193" t="s">
        <v>1093</v>
      </c>
      <c r="L5" s="1193"/>
      <c r="M5" s="1193"/>
      <c r="N5" s="1193" t="s">
        <v>501</v>
      </c>
      <c r="O5" s="1193"/>
      <c r="P5" s="1193"/>
      <c r="Q5" s="1193" t="s">
        <v>114</v>
      </c>
      <c r="R5" s="1193"/>
      <c r="S5" s="1193"/>
      <c r="T5" s="1193" t="s">
        <v>35</v>
      </c>
      <c r="U5" s="1193"/>
      <c r="V5" s="1193"/>
      <c r="W5" s="1193" t="s">
        <v>502</v>
      </c>
      <c r="X5" s="1193"/>
      <c r="Y5" s="1193"/>
      <c r="Z5" s="1193" t="s">
        <v>37</v>
      </c>
      <c r="AA5" s="1193"/>
      <c r="AB5" s="1193"/>
      <c r="AC5" s="1193" t="s">
        <v>503</v>
      </c>
      <c r="AD5" s="1193"/>
      <c r="AE5" s="1193"/>
      <c r="AF5" s="1193" t="s">
        <v>504</v>
      </c>
      <c r="AG5" s="1193"/>
      <c r="AH5" s="1193"/>
      <c r="AI5" s="1193" t="s">
        <v>1094</v>
      </c>
      <c r="AJ5" s="1193"/>
      <c r="AK5" s="1193"/>
      <c r="AL5" s="1193" t="s">
        <v>1095</v>
      </c>
      <c r="AM5" s="1193"/>
      <c r="AN5" s="1193"/>
      <c r="AO5" s="1194" t="s">
        <v>42</v>
      </c>
      <c r="AP5" s="1194"/>
      <c r="AQ5" s="1194"/>
      <c r="AR5" s="1193" t="s">
        <v>43</v>
      </c>
      <c r="AS5" s="1193"/>
      <c r="AT5" s="1193"/>
      <c r="AU5" s="1190" t="s">
        <v>44</v>
      </c>
      <c r="AV5" s="1191"/>
      <c r="AW5" s="1192"/>
      <c r="AX5" s="1190" t="s">
        <v>45</v>
      </c>
      <c r="AY5" s="1191"/>
      <c r="AZ5" s="1192"/>
      <c r="BA5" s="1193" t="s">
        <v>508</v>
      </c>
      <c r="BB5" s="1193"/>
      <c r="BC5" s="1193"/>
    </row>
    <row r="6" spans="1:57" s="1199" customFormat="1" ht="27.6">
      <c r="A6" s="1195"/>
      <c r="B6" s="1196" t="s">
        <v>1096</v>
      </c>
      <c r="C6" s="1197" t="s">
        <v>1097</v>
      </c>
      <c r="D6" s="1198" t="s">
        <v>1098</v>
      </c>
      <c r="E6" s="1196" t="s">
        <v>1096</v>
      </c>
      <c r="F6" s="1197" t="s">
        <v>1097</v>
      </c>
      <c r="G6" s="1198" t="s">
        <v>1098</v>
      </c>
      <c r="H6" s="1196" t="s">
        <v>1096</v>
      </c>
      <c r="I6" s="1197" t="s">
        <v>1097</v>
      </c>
      <c r="J6" s="1198" t="s">
        <v>1098</v>
      </c>
      <c r="K6" s="1196" t="s">
        <v>1096</v>
      </c>
      <c r="L6" s="1197" t="s">
        <v>1097</v>
      </c>
      <c r="M6" s="1198" t="s">
        <v>1098</v>
      </c>
      <c r="N6" s="1196" t="s">
        <v>1096</v>
      </c>
      <c r="O6" s="1197" t="s">
        <v>1097</v>
      </c>
      <c r="P6" s="1198" t="s">
        <v>1098</v>
      </c>
      <c r="Q6" s="1196" t="s">
        <v>1096</v>
      </c>
      <c r="R6" s="1197" t="s">
        <v>1097</v>
      </c>
      <c r="S6" s="1198" t="s">
        <v>1098</v>
      </c>
      <c r="T6" s="1196" t="s">
        <v>1096</v>
      </c>
      <c r="U6" s="1197" t="s">
        <v>1097</v>
      </c>
      <c r="V6" s="1198" t="s">
        <v>1098</v>
      </c>
      <c r="W6" s="1196" t="s">
        <v>1096</v>
      </c>
      <c r="X6" s="1197" t="s">
        <v>1097</v>
      </c>
      <c r="Y6" s="1198" t="s">
        <v>1098</v>
      </c>
      <c r="Z6" s="1196" t="s">
        <v>1096</v>
      </c>
      <c r="AA6" s="1197" t="s">
        <v>1097</v>
      </c>
      <c r="AB6" s="1198" t="s">
        <v>1098</v>
      </c>
      <c r="AC6" s="1196" t="s">
        <v>1096</v>
      </c>
      <c r="AD6" s="1197" t="s">
        <v>1097</v>
      </c>
      <c r="AE6" s="1198" t="s">
        <v>1098</v>
      </c>
      <c r="AF6" s="1196" t="s">
        <v>1096</v>
      </c>
      <c r="AG6" s="1197" t="s">
        <v>1097</v>
      </c>
      <c r="AH6" s="1198" t="s">
        <v>1098</v>
      </c>
      <c r="AI6" s="1196" t="s">
        <v>1096</v>
      </c>
      <c r="AJ6" s="1197" t="s">
        <v>1097</v>
      </c>
      <c r="AK6" s="1198" t="s">
        <v>1098</v>
      </c>
      <c r="AL6" s="1196" t="s">
        <v>1096</v>
      </c>
      <c r="AM6" s="1197" t="s">
        <v>1097</v>
      </c>
      <c r="AN6" s="1198" t="s">
        <v>1098</v>
      </c>
      <c r="AO6" s="1196" t="s">
        <v>1096</v>
      </c>
      <c r="AP6" s="1197" t="s">
        <v>1097</v>
      </c>
      <c r="AQ6" s="1198" t="s">
        <v>1098</v>
      </c>
      <c r="AR6" s="1196" t="s">
        <v>1096</v>
      </c>
      <c r="AS6" s="1197" t="s">
        <v>1097</v>
      </c>
      <c r="AT6" s="1198" t="s">
        <v>1098</v>
      </c>
      <c r="AU6" s="1197" t="s">
        <v>1096</v>
      </c>
      <c r="AV6" s="1197" t="s">
        <v>1097</v>
      </c>
      <c r="AW6" s="1197" t="s">
        <v>1098</v>
      </c>
      <c r="AX6" s="1197" t="s">
        <v>1096</v>
      </c>
      <c r="AY6" s="1197" t="s">
        <v>1097</v>
      </c>
      <c r="AZ6" s="1197" t="s">
        <v>1098</v>
      </c>
      <c r="BA6" s="1196" t="s">
        <v>1096</v>
      </c>
      <c r="BB6" s="1197" t="s">
        <v>1097</v>
      </c>
      <c r="BC6" s="1198" t="s">
        <v>1098</v>
      </c>
    </row>
    <row r="7" spans="1:57" s="1199" customFormat="1" ht="10.199999999999999">
      <c r="A7" s="1200" t="s">
        <v>1099</v>
      </c>
      <c r="B7" s="1201">
        <v>9142497.8350000009</v>
      </c>
      <c r="C7" s="1202">
        <v>1616805.8541385818</v>
      </c>
      <c r="D7" s="1203">
        <v>15139230.748</v>
      </c>
      <c r="E7" s="1201">
        <v>19583.465</v>
      </c>
      <c r="F7" s="1202">
        <v>3300</v>
      </c>
      <c r="G7" s="1203">
        <v>31823.165000000001</v>
      </c>
      <c r="H7" s="1201">
        <v>15703815.498</v>
      </c>
      <c r="I7" s="1202">
        <v>5018057.4987867353</v>
      </c>
      <c r="J7" s="1203">
        <v>34315790.761</v>
      </c>
      <c r="K7" s="1201">
        <v>233420.693</v>
      </c>
      <c r="L7" s="1202">
        <v>117970.12537071986</v>
      </c>
      <c r="M7" s="1203">
        <v>670971.88800000004</v>
      </c>
      <c r="N7" s="1201">
        <v>1558009.6740000001</v>
      </c>
      <c r="O7" s="1202">
        <v>578844.46104071185</v>
      </c>
      <c r="P7" s="1203">
        <v>3704943.781</v>
      </c>
      <c r="Q7" s="1201">
        <v>7317932.5290000001</v>
      </c>
      <c r="R7" s="1202">
        <v>1754216.5284443246</v>
      </c>
      <c r="S7" s="1203">
        <v>13824321.634</v>
      </c>
      <c r="T7" s="1201">
        <v>693384.04700000002</v>
      </c>
      <c r="U7" s="1202">
        <v>82047.680506875171</v>
      </c>
      <c r="V7" s="1203">
        <v>997698.89399999997</v>
      </c>
      <c r="W7" s="1201">
        <v>3396907.4070000001</v>
      </c>
      <c r="X7" s="1202">
        <v>1539787.0094365058</v>
      </c>
      <c r="Y7" s="1203">
        <v>9107977.4260000009</v>
      </c>
      <c r="Z7" s="1201">
        <v>0</v>
      </c>
      <c r="AA7" s="1202">
        <v>0</v>
      </c>
      <c r="AB7" s="1203">
        <v>0</v>
      </c>
      <c r="AC7" s="1201">
        <v>463766.54499999998</v>
      </c>
      <c r="AD7" s="1202">
        <v>92277.678889188464</v>
      </c>
      <c r="AE7" s="1203">
        <v>806024.45600000001</v>
      </c>
      <c r="AF7" s="1201">
        <v>0</v>
      </c>
      <c r="AG7" s="1202">
        <v>0</v>
      </c>
      <c r="AH7" s="1203">
        <v>0</v>
      </c>
      <c r="AI7" s="1201">
        <v>941384.21600000001</v>
      </c>
      <c r="AJ7" s="1202">
        <v>581486.04017255327</v>
      </c>
      <c r="AK7" s="1203">
        <v>3098115.9389999998</v>
      </c>
      <c r="AL7" s="1201">
        <v>0</v>
      </c>
      <c r="AM7" s="1202">
        <v>0</v>
      </c>
      <c r="AN7" s="1203">
        <v>0</v>
      </c>
      <c r="AO7" s="1201">
        <v>13583.172</v>
      </c>
      <c r="AP7" s="1202">
        <v>1308.4516042059854</v>
      </c>
      <c r="AQ7" s="1203">
        <v>18436.22</v>
      </c>
      <c r="AR7" s="1201">
        <v>236067.05</v>
      </c>
      <c r="AS7" s="1202">
        <v>178069.11323806955</v>
      </c>
      <c r="AT7" s="1203">
        <v>896525.39199999999</v>
      </c>
      <c r="AU7" s="1201">
        <v>65000</v>
      </c>
      <c r="AV7" s="1202">
        <v>38000</v>
      </c>
      <c r="AW7" s="1203">
        <v>205942</v>
      </c>
      <c r="AX7" s="1201">
        <v>309201</v>
      </c>
      <c r="AY7" s="1202">
        <v>104311.57535723914</v>
      </c>
      <c r="AZ7" s="1203">
        <v>696092.63300000003</v>
      </c>
      <c r="BA7" s="1201">
        <v>40094553.136</v>
      </c>
      <c r="BB7" s="1202">
        <v>11706482.018333783</v>
      </c>
      <c r="BC7" s="1203">
        <v>83513894.943000004</v>
      </c>
      <c r="BD7" s="1204"/>
      <c r="BE7" s="1204"/>
    </row>
    <row r="8" spans="1:57" s="1199" customFormat="1" ht="10.199999999999999">
      <c r="A8" s="1205" t="s">
        <v>1100</v>
      </c>
      <c r="B8" s="1206">
        <v>178.17099999999999</v>
      </c>
      <c r="C8" s="1207">
        <v>12.584524130493394</v>
      </c>
      <c r="D8" s="1208">
        <v>224.84800000000001</v>
      </c>
      <c r="E8" s="1206">
        <v>7.2999999999999995E-2</v>
      </c>
      <c r="F8" s="1207">
        <v>0</v>
      </c>
      <c r="G8" s="1208">
        <v>7.2999999999999995E-2</v>
      </c>
      <c r="H8" s="1206">
        <v>122692.048</v>
      </c>
      <c r="I8" s="1207">
        <v>46790.376112159611</v>
      </c>
      <c r="J8" s="1208">
        <v>296237.55300000001</v>
      </c>
      <c r="K8" s="1206">
        <v>0.16400000000000001</v>
      </c>
      <c r="L8" s="1207">
        <v>0.45564842275545969</v>
      </c>
      <c r="M8" s="1208">
        <v>1.855</v>
      </c>
      <c r="N8" s="1206">
        <v>548.327</v>
      </c>
      <c r="O8" s="1207">
        <v>1.1019142626044756</v>
      </c>
      <c r="P8" s="1208">
        <v>552.41499999999996</v>
      </c>
      <c r="Q8" s="1206">
        <v>54324.497000000003</v>
      </c>
      <c r="R8" s="1207">
        <v>7611.9886761930438</v>
      </c>
      <c r="S8" s="1208">
        <v>82557.364000000001</v>
      </c>
      <c r="T8" s="1206">
        <v>3657.047</v>
      </c>
      <c r="U8" s="1207">
        <v>1811.5820976004316</v>
      </c>
      <c r="V8" s="1208">
        <v>10376.206</v>
      </c>
      <c r="W8" s="1206">
        <v>3895.0079999999998</v>
      </c>
      <c r="X8" s="1207">
        <v>1174.8500943650581</v>
      </c>
      <c r="Y8" s="1208">
        <v>8252.527</v>
      </c>
      <c r="Z8" s="1206">
        <v>0</v>
      </c>
      <c r="AA8" s="1207">
        <v>0</v>
      </c>
      <c r="AB8" s="1208">
        <v>0</v>
      </c>
      <c r="AC8" s="1206">
        <v>0</v>
      </c>
      <c r="AD8" s="1207">
        <v>0</v>
      </c>
      <c r="AE8" s="1208">
        <v>0</v>
      </c>
      <c r="AF8" s="1206">
        <v>0</v>
      </c>
      <c r="AG8" s="1207">
        <v>0</v>
      </c>
      <c r="AH8" s="1208">
        <v>0</v>
      </c>
      <c r="AI8" s="1206">
        <v>0</v>
      </c>
      <c r="AJ8" s="1207">
        <v>7.129954165543273</v>
      </c>
      <c r="AK8" s="1208">
        <v>26.445</v>
      </c>
      <c r="AL8" s="1206">
        <v>0</v>
      </c>
      <c r="AM8" s="1207">
        <v>0</v>
      </c>
      <c r="AN8" s="1208">
        <v>0</v>
      </c>
      <c r="AO8" s="1206">
        <v>0</v>
      </c>
      <c r="AP8" s="1207">
        <v>0</v>
      </c>
      <c r="AQ8" s="1208">
        <v>0</v>
      </c>
      <c r="AR8" s="1206">
        <v>0</v>
      </c>
      <c r="AS8" s="1207">
        <v>0</v>
      </c>
      <c r="AT8" s="1208">
        <v>0</v>
      </c>
      <c r="AU8" s="1206">
        <v>0</v>
      </c>
      <c r="AV8" s="1207">
        <v>0</v>
      </c>
      <c r="AW8" s="1208">
        <v>0</v>
      </c>
      <c r="AX8" s="1206">
        <v>0</v>
      </c>
      <c r="AY8" s="1207">
        <v>0</v>
      </c>
      <c r="AZ8" s="1208">
        <v>0</v>
      </c>
      <c r="BA8" s="1206">
        <v>185295.34099999999</v>
      </c>
      <c r="BB8" s="1207">
        <v>57410.069830142893</v>
      </c>
      <c r="BC8" s="1209">
        <v>398229.29100000003</v>
      </c>
      <c r="BD8" s="1204"/>
      <c r="BE8" s="1204"/>
    </row>
    <row r="9" spans="1:57" s="1199" customFormat="1" ht="10.199999999999999">
      <c r="A9" s="1205" t="s">
        <v>786</v>
      </c>
      <c r="B9" s="1206">
        <v>389.91699999999997</v>
      </c>
      <c r="C9" s="1208">
        <v>273.72822863305475</v>
      </c>
      <c r="D9" s="1208">
        <v>1405.1759999999999</v>
      </c>
      <c r="E9" s="1206">
        <v>0</v>
      </c>
      <c r="F9" s="1208">
        <v>0</v>
      </c>
      <c r="G9" s="1208">
        <v>0</v>
      </c>
      <c r="H9" s="1206">
        <v>637464.35900000005</v>
      </c>
      <c r="I9" s="1208">
        <v>1080.4402803990295</v>
      </c>
      <c r="J9" s="1208">
        <v>641471.71299999999</v>
      </c>
      <c r="K9" s="1206">
        <v>28.071999999999999</v>
      </c>
      <c r="L9" s="1208">
        <v>30.569695335669991</v>
      </c>
      <c r="M9" s="1208">
        <v>141.45500000000001</v>
      </c>
      <c r="N9" s="1206">
        <v>65.474000000000004</v>
      </c>
      <c r="O9" s="1208">
        <v>30.469937988676193</v>
      </c>
      <c r="P9" s="1208">
        <v>178.48699999999999</v>
      </c>
      <c r="Q9" s="1206">
        <v>400.80500000000001</v>
      </c>
      <c r="R9" s="1208">
        <v>128.996764626584</v>
      </c>
      <c r="S9" s="1208">
        <v>879.255</v>
      </c>
      <c r="T9" s="1206">
        <v>14490.19</v>
      </c>
      <c r="U9" s="1208">
        <v>237.1871124292262</v>
      </c>
      <c r="V9" s="1208">
        <v>15369.918</v>
      </c>
      <c r="W9" s="1206">
        <v>147.38200000000001</v>
      </c>
      <c r="X9" s="1208">
        <v>358.61930439471553</v>
      </c>
      <c r="Y9" s="1208">
        <v>1477.501</v>
      </c>
      <c r="Z9" s="1206">
        <v>0</v>
      </c>
      <c r="AA9" s="1208">
        <v>0</v>
      </c>
      <c r="AB9" s="1208">
        <v>0</v>
      </c>
      <c r="AC9" s="1206">
        <v>0</v>
      </c>
      <c r="AD9" s="1208">
        <v>0</v>
      </c>
      <c r="AE9" s="1208">
        <v>0</v>
      </c>
      <c r="AF9" s="1206">
        <v>0</v>
      </c>
      <c r="AG9" s="1208">
        <v>0</v>
      </c>
      <c r="AH9" s="1208">
        <v>0</v>
      </c>
      <c r="AI9" s="1206">
        <v>0</v>
      </c>
      <c r="AJ9" s="1208">
        <v>0</v>
      </c>
      <c r="AK9" s="1208">
        <v>0</v>
      </c>
      <c r="AL9" s="1206">
        <v>0</v>
      </c>
      <c r="AM9" s="1208">
        <v>0</v>
      </c>
      <c r="AN9" s="1208">
        <v>0</v>
      </c>
      <c r="AO9" s="1206">
        <v>0</v>
      </c>
      <c r="AP9" s="1208">
        <v>0</v>
      </c>
      <c r="AQ9" s="1208">
        <v>0</v>
      </c>
      <c r="AR9" s="1206">
        <v>0</v>
      </c>
      <c r="AS9" s="1208">
        <v>0</v>
      </c>
      <c r="AT9" s="1208">
        <v>0</v>
      </c>
      <c r="AU9" s="1206">
        <v>0</v>
      </c>
      <c r="AV9" s="1208">
        <v>0</v>
      </c>
      <c r="AW9" s="1208">
        <v>0</v>
      </c>
      <c r="AX9" s="1206">
        <v>0</v>
      </c>
      <c r="AY9" s="1208">
        <v>0</v>
      </c>
      <c r="AZ9" s="1208">
        <v>0</v>
      </c>
      <c r="BA9" s="1206">
        <v>652986.20200000005</v>
      </c>
      <c r="BB9" s="1208">
        <v>2140.0121326503099</v>
      </c>
      <c r="BC9" s="1209">
        <v>660923.50800000003</v>
      </c>
      <c r="BD9" s="1204"/>
      <c r="BE9" s="1204"/>
    </row>
    <row r="10" spans="1:57" s="1199" customFormat="1" ht="10.199999999999999">
      <c r="A10" s="1205" t="s">
        <v>123</v>
      </c>
      <c r="B10" s="1206">
        <v>23715.991000000002</v>
      </c>
      <c r="C10" s="1208">
        <v>14725.755190078187</v>
      </c>
      <c r="D10" s="1208">
        <v>78333.816999999995</v>
      </c>
      <c r="E10" s="1206">
        <v>0</v>
      </c>
      <c r="F10" s="1208">
        <v>0</v>
      </c>
      <c r="G10" s="1208">
        <v>0</v>
      </c>
      <c r="H10" s="1206">
        <v>198980.927</v>
      </c>
      <c r="I10" s="1208">
        <v>91690.775141547594</v>
      </c>
      <c r="J10" s="1208">
        <v>539062.01300000004</v>
      </c>
      <c r="K10" s="1206">
        <v>9108.0010000000002</v>
      </c>
      <c r="L10" s="1208">
        <v>4354.0439471555674</v>
      </c>
      <c r="M10" s="1208">
        <v>25257.151000000002</v>
      </c>
      <c r="N10" s="1206">
        <v>60013.438999999998</v>
      </c>
      <c r="O10" s="1208">
        <v>21315.110002696143</v>
      </c>
      <c r="P10" s="1208">
        <v>139071.18299999999</v>
      </c>
      <c r="Q10" s="1206">
        <v>39716.597999999998</v>
      </c>
      <c r="R10" s="1208">
        <v>21092.873281207874</v>
      </c>
      <c r="S10" s="1208">
        <v>117950.065</v>
      </c>
      <c r="T10" s="1206">
        <v>0</v>
      </c>
      <c r="U10" s="1208">
        <v>0</v>
      </c>
      <c r="V10" s="1208">
        <v>0</v>
      </c>
      <c r="W10" s="1206">
        <v>130269.728</v>
      </c>
      <c r="X10" s="1208">
        <v>130322.14990563494</v>
      </c>
      <c r="Y10" s="1208">
        <v>613634.58299999998</v>
      </c>
      <c r="Z10" s="1206">
        <v>0</v>
      </c>
      <c r="AA10" s="1208">
        <v>0</v>
      </c>
      <c r="AB10" s="1208">
        <v>0</v>
      </c>
      <c r="AC10" s="1206">
        <v>0</v>
      </c>
      <c r="AD10" s="1208">
        <v>0</v>
      </c>
      <c r="AE10" s="1208">
        <v>0</v>
      </c>
      <c r="AF10" s="1206">
        <v>0</v>
      </c>
      <c r="AG10" s="1208">
        <v>0</v>
      </c>
      <c r="AH10" s="1208">
        <v>0</v>
      </c>
      <c r="AI10" s="1206">
        <v>261496.15700000001</v>
      </c>
      <c r="AJ10" s="1208">
        <v>52633.188460501486</v>
      </c>
      <c r="AK10" s="1208">
        <v>456712.65299999999</v>
      </c>
      <c r="AL10" s="1206">
        <v>0</v>
      </c>
      <c r="AM10" s="1208">
        <v>0</v>
      </c>
      <c r="AN10" s="1208">
        <v>0</v>
      </c>
      <c r="AO10" s="1206">
        <v>0</v>
      </c>
      <c r="AP10" s="1208">
        <v>0</v>
      </c>
      <c r="AQ10" s="1208">
        <v>0</v>
      </c>
      <c r="AR10" s="1206">
        <v>0</v>
      </c>
      <c r="AS10" s="1208">
        <v>0</v>
      </c>
      <c r="AT10" s="1208">
        <v>0</v>
      </c>
      <c r="AU10" s="1206">
        <v>0</v>
      </c>
      <c r="AV10" s="1208">
        <v>0</v>
      </c>
      <c r="AW10" s="1208">
        <v>0</v>
      </c>
      <c r="AX10" s="1206">
        <v>0</v>
      </c>
      <c r="AY10" s="1208">
        <v>0</v>
      </c>
      <c r="AZ10" s="1208">
        <v>0</v>
      </c>
      <c r="BA10" s="1206">
        <v>723300.84400000004</v>
      </c>
      <c r="BB10" s="1208">
        <v>336133.89673766511</v>
      </c>
      <c r="BC10" s="1209">
        <v>1970021.4680000001</v>
      </c>
      <c r="BD10" s="1204"/>
      <c r="BE10" s="1204"/>
    </row>
    <row r="11" spans="1:57" s="1199" customFormat="1" ht="10.199999999999999">
      <c r="A11" s="1205" t="s">
        <v>133</v>
      </c>
      <c r="B11" s="1206">
        <v>5959322.4589999998</v>
      </c>
      <c r="C11" s="1208">
        <v>756521.23294688598</v>
      </c>
      <c r="D11" s="1208">
        <v>8765259.7119999994</v>
      </c>
      <c r="E11" s="1206">
        <v>16257.891</v>
      </c>
      <c r="F11" s="1208">
        <v>1500</v>
      </c>
      <c r="G11" s="1208">
        <v>21821.391</v>
      </c>
      <c r="H11" s="1206">
        <v>12146455.954</v>
      </c>
      <c r="I11" s="1208">
        <v>2621365.7206794284</v>
      </c>
      <c r="J11" s="1208">
        <v>21869101.412999999</v>
      </c>
      <c r="K11" s="1206">
        <v>124049.49</v>
      </c>
      <c r="L11" s="1208">
        <v>478.936370989485</v>
      </c>
      <c r="M11" s="1208">
        <v>125825.86500000001</v>
      </c>
      <c r="N11" s="1206">
        <v>1140650.3629999999</v>
      </c>
      <c r="O11" s="1208">
        <v>212596.9568616878</v>
      </c>
      <c r="P11" s="1208">
        <v>1929172.477</v>
      </c>
      <c r="Q11" s="1206">
        <v>5989209.3200000003</v>
      </c>
      <c r="R11" s="1208">
        <v>801391.99973038561</v>
      </c>
      <c r="S11" s="1208">
        <v>8961572.2479999997</v>
      </c>
      <c r="T11" s="1206">
        <v>186405.49100000001</v>
      </c>
      <c r="U11" s="1208">
        <v>0</v>
      </c>
      <c r="V11" s="1208">
        <v>186405.49100000001</v>
      </c>
      <c r="W11" s="1206">
        <v>2792200.557</v>
      </c>
      <c r="X11" s="1208">
        <v>677072.25775141548</v>
      </c>
      <c r="Y11" s="1208">
        <v>5303461.5619999999</v>
      </c>
      <c r="Z11" s="1206">
        <v>0</v>
      </c>
      <c r="AA11" s="1208">
        <v>0</v>
      </c>
      <c r="AB11" s="1208">
        <v>0</v>
      </c>
      <c r="AC11" s="1206">
        <v>460231.25699999998</v>
      </c>
      <c r="AD11" s="1208">
        <v>50335.773254246429</v>
      </c>
      <c r="AE11" s="1208">
        <v>646926.64</v>
      </c>
      <c r="AF11" s="1206">
        <v>0</v>
      </c>
      <c r="AG11" s="1208">
        <v>0</v>
      </c>
      <c r="AH11" s="1208">
        <v>0</v>
      </c>
      <c r="AI11" s="1206">
        <v>428607.37900000002</v>
      </c>
      <c r="AJ11" s="1208">
        <v>357198.18010245351</v>
      </c>
      <c r="AK11" s="1208">
        <v>1753455.429</v>
      </c>
      <c r="AL11" s="1206">
        <v>0</v>
      </c>
      <c r="AM11" s="1208">
        <v>0</v>
      </c>
      <c r="AN11" s="1208">
        <v>0</v>
      </c>
      <c r="AO11" s="1206">
        <v>12000</v>
      </c>
      <c r="AP11" s="1208">
        <v>0</v>
      </c>
      <c r="AQ11" s="1208">
        <v>12000</v>
      </c>
      <c r="AR11" s="1206">
        <v>215287.747</v>
      </c>
      <c r="AS11" s="1208">
        <v>95890.858722027508</v>
      </c>
      <c r="AT11" s="1208">
        <v>570946.94200000004</v>
      </c>
      <c r="AU11" s="1206">
        <v>65000</v>
      </c>
      <c r="AV11" s="1208">
        <v>38000</v>
      </c>
      <c r="AW11" s="1208">
        <v>205942</v>
      </c>
      <c r="AX11" s="1206">
        <v>309201</v>
      </c>
      <c r="AY11" s="1208">
        <v>48095.856834726343</v>
      </c>
      <c r="AZ11" s="1208">
        <v>487588.533</v>
      </c>
      <c r="BA11" s="1206">
        <v>29844878.912999999</v>
      </c>
      <c r="BB11" s="1208">
        <v>5660447.774332705</v>
      </c>
      <c r="BC11" s="1209">
        <v>50839479.708999999</v>
      </c>
      <c r="BD11" s="1204"/>
      <c r="BE11" s="1204"/>
    </row>
    <row r="12" spans="1:57" s="1199" customFormat="1" ht="10.199999999999999">
      <c r="A12" s="1205" t="s">
        <v>706</v>
      </c>
      <c r="B12" s="1206">
        <v>465081.68300000002</v>
      </c>
      <c r="C12" s="1208">
        <v>98716.08519816662</v>
      </c>
      <c r="D12" s="1208">
        <v>831219.64399999997</v>
      </c>
      <c r="E12" s="1206">
        <v>0</v>
      </c>
      <c r="F12" s="1208">
        <v>0</v>
      </c>
      <c r="G12" s="1208">
        <v>0</v>
      </c>
      <c r="H12" s="1206">
        <v>989754.228</v>
      </c>
      <c r="I12" s="1208">
        <v>406323.2396872472</v>
      </c>
      <c r="J12" s="1208">
        <v>2496807.1239999998</v>
      </c>
      <c r="K12" s="1206">
        <v>0</v>
      </c>
      <c r="L12" s="1208">
        <v>0</v>
      </c>
      <c r="M12" s="1208">
        <v>0</v>
      </c>
      <c r="N12" s="1206">
        <v>133253.66800000001</v>
      </c>
      <c r="O12" s="1208">
        <v>21383.044216770017</v>
      </c>
      <c r="P12" s="1208">
        <v>212563.38</v>
      </c>
      <c r="Q12" s="1206">
        <v>315683.92700000003</v>
      </c>
      <c r="R12" s="1208">
        <v>194619.44513345914</v>
      </c>
      <c r="S12" s="1208">
        <v>1037527.45</v>
      </c>
      <c r="T12" s="1206">
        <v>192909.95</v>
      </c>
      <c r="U12" s="1208">
        <v>79998.911027231065</v>
      </c>
      <c r="V12" s="1208">
        <v>489625.91200000001</v>
      </c>
      <c r="W12" s="1206">
        <v>235133.345</v>
      </c>
      <c r="X12" s="1208">
        <v>213407.35831760583</v>
      </c>
      <c r="Y12" s="1208">
        <v>1026661.237</v>
      </c>
      <c r="Z12" s="1206">
        <v>0</v>
      </c>
      <c r="AA12" s="1208">
        <v>0</v>
      </c>
      <c r="AB12" s="1208">
        <v>0</v>
      </c>
      <c r="AC12" s="1206">
        <v>0</v>
      </c>
      <c r="AD12" s="1208">
        <v>0</v>
      </c>
      <c r="AE12" s="1208">
        <v>0</v>
      </c>
      <c r="AF12" s="1206">
        <v>0</v>
      </c>
      <c r="AG12" s="1208">
        <v>0</v>
      </c>
      <c r="AH12" s="1208">
        <v>0</v>
      </c>
      <c r="AI12" s="1206">
        <v>91673.706000000006</v>
      </c>
      <c r="AJ12" s="1208">
        <v>42628.718252898354</v>
      </c>
      <c r="AK12" s="1208">
        <v>249783.622</v>
      </c>
      <c r="AL12" s="1206">
        <v>0</v>
      </c>
      <c r="AM12" s="1208">
        <v>0</v>
      </c>
      <c r="AN12" s="1208">
        <v>0</v>
      </c>
      <c r="AO12" s="1206">
        <v>1583.172</v>
      </c>
      <c r="AP12" s="1208">
        <v>1308.4516042059854</v>
      </c>
      <c r="AQ12" s="1208">
        <v>6436.22</v>
      </c>
      <c r="AR12" s="1206">
        <v>0</v>
      </c>
      <c r="AS12" s="1208">
        <v>0</v>
      </c>
      <c r="AT12" s="1208">
        <v>0</v>
      </c>
      <c r="AU12" s="1206">
        <v>0</v>
      </c>
      <c r="AV12" s="1208">
        <v>0</v>
      </c>
      <c r="AW12" s="1208">
        <v>0</v>
      </c>
      <c r="AX12" s="1206">
        <v>0</v>
      </c>
      <c r="AY12" s="1208">
        <v>0</v>
      </c>
      <c r="AZ12" s="1208">
        <v>0</v>
      </c>
      <c r="BA12" s="1206">
        <v>2425073.6830000002</v>
      </c>
      <c r="BB12" s="1208">
        <v>1058385.2545160421</v>
      </c>
      <c r="BC12" s="1209">
        <v>6350624.5920000002</v>
      </c>
      <c r="BD12" s="1204"/>
      <c r="BE12" s="1204"/>
    </row>
    <row r="13" spans="1:57" s="1199" customFormat="1" ht="10.199999999999999">
      <c r="A13" s="1205" t="s">
        <v>787</v>
      </c>
      <c r="B13" s="1206">
        <v>128220.586</v>
      </c>
      <c r="C13" s="1208">
        <v>108922.2237799946</v>
      </c>
      <c r="D13" s="1208">
        <v>532213.11499999999</v>
      </c>
      <c r="E13" s="1206">
        <v>0</v>
      </c>
      <c r="F13" s="1208">
        <v>0</v>
      </c>
      <c r="G13" s="1208">
        <v>0</v>
      </c>
      <c r="H13" s="1206">
        <v>959372.36399999994</v>
      </c>
      <c r="I13" s="1208">
        <v>565884.09652197361</v>
      </c>
      <c r="J13" s="1208">
        <v>3058236.4789999998</v>
      </c>
      <c r="K13" s="1206">
        <v>688.00099999999998</v>
      </c>
      <c r="L13" s="1208">
        <v>689.81693178754381</v>
      </c>
      <c r="M13" s="1208">
        <v>3246.5320000000002</v>
      </c>
      <c r="N13" s="1206">
        <v>111463.136</v>
      </c>
      <c r="O13" s="1208">
        <v>36809.861957400914</v>
      </c>
      <c r="P13" s="1208">
        <v>247990.91500000001</v>
      </c>
      <c r="Q13" s="1206">
        <v>657140.22600000002</v>
      </c>
      <c r="R13" s="1208">
        <v>205378.56403343219</v>
      </c>
      <c r="S13" s="1208">
        <v>1418889.32</v>
      </c>
      <c r="T13" s="1206">
        <v>0</v>
      </c>
      <c r="U13" s="1208">
        <v>0</v>
      </c>
      <c r="V13" s="1208">
        <v>0</v>
      </c>
      <c r="W13" s="1206">
        <v>54845.357000000004</v>
      </c>
      <c r="X13" s="1208">
        <v>114091.52332165005</v>
      </c>
      <c r="Y13" s="1208">
        <v>478010.81699999998</v>
      </c>
      <c r="Z13" s="1206">
        <v>0</v>
      </c>
      <c r="AA13" s="1208">
        <v>0</v>
      </c>
      <c r="AB13" s="1208">
        <v>0</v>
      </c>
      <c r="AC13" s="1206">
        <v>35.286999999999999</v>
      </c>
      <c r="AD13" s="1208">
        <v>685.58398490159072</v>
      </c>
      <c r="AE13" s="1208">
        <v>2578.1190000000001</v>
      </c>
      <c r="AF13" s="1206">
        <v>0</v>
      </c>
      <c r="AG13" s="1208">
        <v>0</v>
      </c>
      <c r="AH13" s="1208">
        <v>0</v>
      </c>
      <c r="AI13" s="1206">
        <v>79021.172999999995</v>
      </c>
      <c r="AJ13" s="1208">
        <v>55922.891614990564</v>
      </c>
      <c r="AK13" s="1208">
        <v>286439.179</v>
      </c>
      <c r="AL13" s="1206">
        <v>0</v>
      </c>
      <c r="AM13" s="1208">
        <v>0</v>
      </c>
      <c r="AN13" s="1208">
        <v>0</v>
      </c>
      <c r="AO13" s="1206">
        <v>0</v>
      </c>
      <c r="AP13" s="1208">
        <v>0</v>
      </c>
      <c r="AQ13" s="1208">
        <v>0</v>
      </c>
      <c r="AR13" s="1206">
        <v>20779.303</v>
      </c>
      <c r="AS13" s="1208">
        <v>13724.870315448909</v>
      </c>
      <c r="AT13" s="1208">
        <v>71684.846999999994</v>
      </c>
      <c r="AU13" s="1206">
        <v>0</v>
      </c>
      <c r="AV13" s="1208">
        <v>0</v>
      </c>
      <c r="AW13" s="1208">
        <v>0</v>
      </c>
      <c r="AX13" s="1206">
        <v>0</v>
      </c>
      <c r="AY13" s="1208">
        <v>0</v>
      </c>
      <c r="AZ13" s="1208">
        <v>0</v>
      </c>
      <c r="BA13" s="1206">
        <v>2011565.4380000001</v>
      </c>
      <c r="BB13" s="1208">
        <v>1102109.4335400376</v>
      </c>
      <c r="BC13" s="1209">
        <v>6099289.3279999997</v>
      </c>
      <c r="BD13" s="1204"/>
      <c r="BE13" s="1204"/>
    </row>
    <row r="14" spans="1:57" s="1199" customFormat="1" ht="10.199999999999999">
      <c r="A14" s="1205" t="s">
        <v>788</v>
      </c>
      <c r="B14" s="1206">
        <v>432018.22399999999</v>
      </c>
      <c r="C14" s="1208">
        <v>415861.12402264762</v>
      </c>
      <c r="D14" s="1208">
        <v>1974447.1329999999</v>
      </c>
      <c r="E14" s="1206">
        <v>3325.5</v>
      </c>
      <c r="F14" s="1208">
        <v>1800</v>
      </c>
      <c r="G14" s="1208">
        <v>10001.700000000001</v>
      </c>
      <c r="H14" s="1206">
        <v>71004.506999999998</v>
      </c>
      <c r="I14" s="1208">
        <v>1010421.8163925586</v>
      </c>
      <c r="J14" s="1208">
        <v>3818659.0249999999</v>
      </c>
      <c r="K14" s="1206">
        <v>52045.961000000003</v>
      </c>
      <c r="L14" s="1208">
        <v>43926.875977352385</v>
      </c>
      <c r="M14" s="1208">
        <v>214970.745</v>
      </c>
      <c r="N14" s="1206">
        <v>112007.13400000001</v>
      </c>
      <c r="O14" s="1208">
        <v>271748.91129684553</v>
      </c>
      <c r="P14" s="1208">
        <v>1119923.8459999999</v>
      </c>
      <c r="Q14" s="1206">
        <v>76265.126999999993</v>
      </c>
      <c r="R14" s="1208">
        <v>523949.24696683738</v>
      </c>
      <c r="S14" s="1208">
        <v>2019592.8840000001</v>
      </c>
      <c r="T14" s="1206">
        <v>0</v>
      </c>
      <c r="U14" s="1208">
        <v>0</v>
      </c>
      <c r="V14" s="1208">
        <v>0</v>
      </c>
      <c r="W14" s="1206">
        <v>99724.5</v>
      </c>
      <c r="X14" s="1208">
        <v>403355.61148557562</v>
      </c>
      <c r="Y14" s="1208">
        <v>1595770.463</v>
      </c>
      <c r="Z14" s="1206">
        <v>0</v>
      </c>
      <c r="AA14" s="1208">
        <v>0</v>
      </c>
      <c r="AB14" s="1208">
        <v>0</v>
      </c>
      <c r="AC14" s="1206">
        <v>3500</v>
      </c>
      <c r="AD14" s="1208">
        <v>41256.321380425987</v>
      </c>
      <c r="AE14" s="1208">
        <v>156519.696</v>
      </c>
      <c r="AF14" s="1206">
        <v>0</v>
      </c>
      <c r="AG14" s="1208">
        <v>0</v>
      </c>
      <c r="AH14" s="1208">
        <v>0</v>
      </c>
      <c r="AI14" s="1206">
        <v>36555.1</v>
      </c>
      <c r="AJ14" s="1208">
        <v>70195.030196818552</v>
      </c>
      <c r="AK14" s="1208">
        <v>296908.467</v>
      </c>
      <c r="AL14" s="1206">
        <v>0</v>
      </c>
      <c r="AM14" s="1208">
        <v>0</v>
      </c>
      <c r="AN14" s="1208">
        <v>0</v>
      </c>
      <c r="AO14" s="1206">
        <v>0</v>
      </c>
      <c r="AP14" s="1208">
        <v>0</v>
      </c>
      <c r="AQ14" s="1208">
        <v>0</v>
      </c>
      <c r="AR14" s="1206">
        <v>0</v>
      </c>
      <c r="AS14" s="1208">
        <v>55685</v>
      </c>
      <c r="AT14" s="1208">
        <v>206535.66500000001</v>
      </c>
      <c r="AU14" s="1206">
        <v>0</v>
      </c>
      <c r="AV14" s="1208">
        <v>0</v>
      </c>
      <c r="AW14" s="1208">
        <v>0</v>
      </c>
      <c r="AX14" s="1206">
        <v>0</v>
      </c>
      <c r="AY14" s="1208">
        <v>52215.718252898354</v>
      </c>
      <c r="AZ14" s="1208">
        <v>193668.09899999999</v>
      </c>
      <c r="BA14" s="1206">
        <v>886446.05500000005</v>
      </c>
      <c r="BB14" s="1208">
        <v>2890415.6570504177</v>
      </c>
      <c r="BC14" s="1209">
        <v>11606997.727</v>
      </c>
      <c r="BD14" s="1204"/>
      <c r="BE14" s="1204"/>
    </row>
    <row r="15" spans="1:57" s="1199" customFormat="1" ht="10.199999999999999">
      <c r="A15" s="1205" t="s">
        <v>1101</v>
      </c>
      <c r="B15" s="1206">
        <v>2133570.7999999998</v>
      </c>
      <c r="C15" s="1208">
        <v>221773.11943920192</v>
      </c>
      <c r="D15" s="1208">
        <v>2956127.3</v>
      </c>
      <c r="E15" s="1206">
        <v>0</v>
      </c>
      <c r="F15" s="1208">
        <v>0</v>
      </c>
      <c r="G15" s="1208">
        <v>0</v>
      </c>
      <c r="H15" s="1206">
        <v>578091.10400000005</v>
      </c>
      <c r="I15" s="1208">
        <v>274501.03316257754</v>
      </c>
      <c r="J15" s="1208">
        <v>1596215.436</v>
      </c>
      <c r="K15" s="1206">
        <v>47501</v>
      </c>
      <c r="L15" s="1208">
        <v>68489.425990833101</v>
      </c>
      <c r="M15" s="1208">
        <v>301528.28100000002</v>
      </c>
      <c r="N15" s="1206">
        <v>8.1289999999999996</v>
      </c>
      <c r="O15" s="1208">
        <v>14959.003774602319</v>
      </c>
      <c r="P15" s="1208">
        <v>55491.074999999997</v>
      </c>
      <c r="Q15" s="1206">
        <v>185192.02499999999</v>
      </c>
      <c r="R15" s="1208">
        <v>43.412779724993257</v>
      </c>
      <c r="S15" s="1208">
        <v>185353.04399999999</v>
      </c>
      <c r="T15" s="1206">
        <v>295921.36599999998</v>
      </c>
      <c r="U15" s="1208">
        <v>0</v>
      </c>
      <c r="V15" s="1208">
        <v>295921.36599999998</v>
      </c>
      <c r="W15" s="1206">
        <v>80691.528000000006</v>
      </c>
      <c r="X15" s="1208">
        <v>4.6381774063089782</v>
      </c>
      <c r="Y15" s="1208">
        <v>80708.732000000004</v>
      </c>
      <c r="Z15" s="1206">
        <v>0</v>
      </c>
      <c r="AA15" s="1208">
        <v>0</v>
      </c>
      <c r="AB15" s="1208">
        <v>0</v>
      </c>
      <c r="AC15" s="1206">
        <v>0</v>
      </c>
      <c r="AD15" s="1208">
        <v>0</v>
      </c>
      <c r="AE15" s="1208">
        <v>0</v>
      </c>
      <c r="AF15" s="1206">
        <v>0</v>
      </c>
      <c r="AG15" s="1208">
        <v>0</v>
      </c>
      <c r="AH15" s="1208">
        <v>0</v>
      </c>
      <c r="AI15" s="1206">
        <v>44030.699000000001</v>
      </c>
      <c r="AJ15" s="1208">
        <v>2900.9007818819091</v>
      </c>
      <c r="AK15" s="1208">
        <v>54790.14</v>
      </c>
      <c r="AL15" s="1206">
        <v>0</v>
      </c>
      <c r="AM15" s="1208">
        <v>0</v>
      </c>
      <c r="AN15" s="1208">
        <v>0</v>
      </c>
      <c r="AO15" s="1206">
        <v>0</v>
      </c>
      <c r="AP15" s="1208">
        <v>0</v>
      </c>
      <c r="AQ15" s="1208">
        <v>0</v>
      </c>
      <c r="AR15" s="1206">
        <v>0</v>
      </c>
      <c r="AS15" s="1208">
        <v>12768.384200593151</v>
      </c>
      <c r="AT15" s="1208">
        <v>47357.936999999998</v>
      </c>
      <c r="AU15" s="1206">
        <v>0</v>
      </c>
      <c r="AV15" s="1208">
        <v>0</v>
      </c>
      <c r="AW15" s="1208">
        <v>0</v>
      </c>
      <c r="AX15" s="1206">
        <v>0</v>
      </c>
      <c r="AY15" s="1208">
        <v>4000</v>
      </c>
      <c r="AZ15" s="1208">
        <v>14836</v>
      </c>
      <c r="BA15" s="1206">
        <v>3365006.6549999998</v>
      </c>
      <c r="BB15" s="1208">
        <v>599439.91911566467</v>
      </c>
      <c r="BC15" s="1209">
        <v>5588329.3159999996</v>
      </c>
      <c r="BD15" s="1204"/>
      <c r="BE15" s="1204"/>
    </row>
    <row r="16" spans="1:57" s="1199" customFormat="1" ht="10.199999999999999">
      <c r="A16" s="1200" t="s">
        <v>1102</v>
      </c>
      <c r="B16" s="1201">
        <v>4928393.9950000001</v>
      </c>
      <c r="C16" s="1202">
        <v>2048099.3833917498</v>
      </c>
      <c r="D16" s="1203">
        <v>12524794.607999999</v>
      </c>
      <c r="E16" s="1201">
        <v>20218.477999999999</v>
      </c>
      <c r="F16" s="1202">
        <v>28671.835804799139</v>
      </c>
      <c r="G16" s="1203">
        <v>126562.318</v>
      </c>
      <c r="H16" s="1201">
        <v>7008572.3099999996</v>
      </c>
      <c r="I16" s="1202">
        <v>2836451.7255324884</v>
      </c>
      <c r="J16" s="1203">
        <v>17528971.761</v>
      </c>
      <c r="K16" s="1201">
        <v>428522.63299999997</v>
      </c>
      <c r="L16" s="1202">
        <v>202165.31598813695</v>
      </c>
      <c r="M16" s="1203">
        <v>1178353.79</v>
      </c>
      <c r="N16" s="1201">
        <v>1256087.9369999999</v>
      </c>
      <c r="O16" s="1202">
        <v>514276.53383661364</v>
      </c>
      <c r="P16" s="1203">
        <v>3163539.602</v>
      </c>
      <c r="Q16" s="1201">
        <v>4263639.9309999999</v>
      </c>
      <c r="R16" s="1202">
        <v>868619.14747910493</v>
      </c>
      <c r="S16" s="1203">
        <v>7485348.3490000004</v>
      </c>
      <c r="T16" s="1201">
        <v>633390.16299999994</v>
      </c>
      <c r="U16" s="1202">
        <v>58768.801833378267</v>
      </c>
      <c r="V16" s="1203">
        <v>851363.64899999998</v>
      </c>
      <c r="W16" s="1201">
        <v>2839769.7969999998</v>
      </c>
      <c r="X16" s="1202">
        <v>1060163.3442976542</v>
      </c>
      <c r="Y16" s="1203">
        <v>6771915.642</v>
      </c>
      <c r="Z16" s="1201">
        <v>0</v>
      </c>
      <c r="AA16" s="1202">
        <v>0</v>
      </c>
      <c r="AB16" s="1203">
        <v>0</v>
      </c>
      <c r="AC16" s="1201">
        <v>188681.78</v>
      </c>
      <c r="AD16" s="1202">
        <v>79106.542194661626</v>
      </c>
      <c r="AE16" s="1203">
        <v>482087.946</v>
      </c>
      <c r="AF16" s="1201">
        <v>0</v>
      </c>
      <c r="AG16" s="1202">
        <v>0</v>
      </c>
      <c r="AH16" s="1203">
        <v>0</v>
      </c>
      <c r="AI16" s="1201">
        <v>1020240.166</v>
      </c>
      <c r="AJ16" s="1202">
        <v>397954.69937988673</v>
      </c>
      <c r="AK16" s="1203">
        <v>2496254.1469999999</v>
      </c>
      <c r="AL16" s="1201">
        <v>0</v>
      </c>
      <c r="AM16" s="1202">
        <v>0</v>
      </c>
      <c r="AN16" s="1203">
        <v>0</v>
      </c>
      <c r="AO16" s="1201">
        <v>11224.446</v>
      </c>
      <c r="AP16" s="1202">
        <v>0</v>
      </c>
      <c r="AQ16" s="1203">
        <v>11224.446</v>
      </c>
      <c r="AR16" s="1201">
        <v>9754.2049999999999</v>
      </c>
      <c r="AS16" s="1202">
        <v>37485.462388784035</v>
      </c>
      <c r="AT16" s="1203">
        <v>148787.78599999999</v>
      </c>
      <c r="AU16" s="1201">
        <v>0</v>
      </c>
      <c r="AV16" s="1202">
        <v>0</v>
      </c>
      <c r="AW16" s="1203">
        <v>0</v>
      </c>
      <c r="AX16" s="1201">
        <v>89530.86</v>
      </c>
      <c r="AY16" s="1202">
        <v>38511.50687516851</v>
      </c>
      <c r="AZ16" s="1203">
        <v>232370.03899999999</v>
      </c>
      <c r="BA16" s="1201">
        <v>22698026.704999998</v>
      </c>
      <c r="BB16" s="1202">
        <v>8170274.3006201135</v>
      </c>
      <c r="BC16" s="1203">
        <v>53001574.086999997</v>
      </c>
      <c r="BD16" s="1204"/>
      <c r="BE16" s="1204"/>
    </row>
    <row r="17" spans="1:57" s="1199" customFormat="1" ht="10.199999999999999">
      <c r="A17" s="1205" t="s">
        <v>1100</v>
      </c>
      <c r="B17" s="1206">
        <v>681.11300000000006</v>
      </c>
      <c r="C17" s="1207">
        <v>171.02830951739014</v>
      </c>
      <c r="D17" s="1208">
        <v>1315.4570000000001</v>
      </c>
      <c r="E17" s="1206">
        <v>27.347999999999999</v>
      </c>
      <c r="F17" s="1207">
        <v>11.303316257751415</v>
      </c>
      <c r="G17" s="1208">
        <v>69.272000000000006</v>
      </c>
      <c r="H17" s="1206">
        <v>4113.6210000000001</v>
      </c>
      <c r="I17" s="1207">
        <v>1930.428686977622</v>
      </c>
      <c r="J17" s="1208">
        <v>11273.581</v>
      </c>
      <c r="K17" s="1206">
        <v>2587.895</v>
      </c>
      <c r="L17" s="1207">
        <v>130.00053922890268</v>
      </c>
      <c r="M17" s="1208">
        <v>3070.0680000000002</v>
      </c>
      <c r="N17" s="1206">
        <v>1800.6590000000001</v>
      </c>
      <c r="O17" s="1207">
        <v>1148.1714747910489</v>
      </c>
      <c r="P17" s="1208">
        <v>6059.2280000000001</v>
      </c>
      <c r="Q17" s="1206">
        <v>47.039000000000001</v>
      </c>
      <c r="R17" s="1207">
        <v>65.502291722836347</v>
      </c>
      <c r="S17" s="1208">
        <v>289.98700000000002</v>
      </c>
      <c r="T17" s="1206">
        <v>11.712</v>
      </c>
      <c r="U17" s="1207">
        <v>1314.640603936371</v>
      </c>
      <c r="V17" s="1208">
        <v>4887.7139999999999</v>
      </c>
      <c r="W17" s="1206">
        <v>15981.543</v>
      </c>
      <c r="X17" s="1207">
        <v>1093.6899433809651</v>
      </c>
      <c r="Y17" s="1208">
        <v>20038.04</v>
      </c>
      <c r="Z17" s="1206">
        <v>0</v>
      </c>
      <c r="AA17" s="1207">
        <v>0</v>
      </c>
      <c r="AB17" s="1208">
        <v>0</v>
      </c>
      <c r="AC17" s="1206">
        <v>0</v>
      </c>
      <c r="AD17" s="1207">
        <v>0</v>
      </c>
      <c r="AE17" s="1208">
        <v>0</v>
      </c>
      <c r="AF17" s="1206">
        <v>0</v>
      </c>
      <c r="AG17" s="1207">
        <v>0</v>
      </c>
      <c r="AH17" s="1208">
        <v>0</v>
      </c>
      <c r="AI17" s="1206">
        <v>2.4140000000000001</v>
      </c>
      <c r="AJ17" s="1207">
        <v>1.2402264761391208</v>
      </c>
      <c r="AK17" s="1208">
        <v>7.0149999999999997</v>
      </c>
      <c r="AL17" s="1206">
        <v>0</v>
      </c>
      <c r="AM17" s="1207">
        <v>0</v>
      </c>
      <c r="AN17" s="1208">
        <v>0</v>
      </c>
      <c r="AO17" s="1206">
        <v>0</v>
      </c>
      <c r="AP17" s="1207">
        <v>0</v>
      </c>
      <c r="AQ17" s="1208">
        <v>0</v>
      </c>
      <c r="AR17" s="1206">
        <v>0</v>
      </c>
      <c r="AS17" s="1207">
        <v>0</v>
      </c>
      <c r="AT17" s="1208">
        <v>0</v>
      </c>
      <c r="AU17" s="1206">
        <v>0</v>
      </c>
      <c r="AV17" s="1207">
        <v>0</v>
      </c>
      <c r="AW17" s="1208">
        <v>0</v>
      </c>
      <c r="AX17" s="1206">
        <v>0</v>
      </c>
      <c r="AY17" s="1207">
        <v>0</v>
      </c>
      <c r="AZ17" s="1208">
        <v>0</v>
      </c>
      <c r="BA17" s="1206">
        <v>25253.348000000002</v>
      </c>
      <c r="BB17" s="1207">
        <v>5866.0064707468318</v>
      </c>
      <c r="BC17" s="1209">
        <v>47010.366000000002</v>
      </c>
      <c r="BD17" s="1204"/>
      <c r="BE17" s="1204"/>
    </row>
    <row r="18" spans="1:57" s="1199" customFormat="1" ht="10.199999999999999">
      <c r="A18" s="1205" t="s">
        <v>786</v>
      </c>
      <c r="B18" s="1206">
        <v>3466.1790000000001</v>
      </c>
      <c r="C18" s="1208">
        <v>1498.8074952817472</v>
      </c>
      <c r="D18" s="1208">
        <v>9025.2569999999996</v>
      </c>
      <c r="E18" s="1206">
        <v>0</v>
      </c>
      <c r="F18" s="1208">
        <v>0</v>
      </c>
      <c r="G18" s="1208">
        <v>0</v>
      </c>
      <c r="H18" s="1206">
        <v>8840.0049999999992</v>
      </c>
      <c r="I18" s="1208">
        <v>2619.0331625775143</v>
      </c>
      <c r="J18" s="1208">
        <v>18554</v>
      </c>
      <c r="K18" s="1206">
        <v>420.97699999999998</v>
      </c>
      <c r="L18" s="1208">
        <v>46.951199784308436</v>
      </c>
      <c r="M18" s="1208">
        <v>595.11900000000003</v>
      </c>
      <c r="N18" s="1206">
        <v>910.452</v>
      </c>
      <c r="O18" s="1208">
        <v>150.8050687516851</v>
      </c>
      <c r="P18" s="1208">
        <v>1469.789</v>
      </c>
      <c r="Q18" s="1206">
        <v>1025.404</v>
      </c>
      <c r="R18" s="1208">
        <v>330.01995146939879</v>
      </c>
      <c r="S18" s="1208">
        <v>2249.4490000000001</v>
      </c>
      <c r="T18" s="1206">
        <v>2092.2919999999999</v>
      </c>
      <c r="U18" s="1208">
        <v>912.09086007009978</v>
      </c>
      <c r="V18" s="1208">
        <v>5475.2380000000003</v>
      </c>
      <c r="W18" s="1206">
        <v>434.916</v>
      </c>
      <c r="X18" s="1208">
        <v>294.95119978430841</v>
      </c>
      <c r="Y18" s="1208">
        <v>1528.8910000000001</v>
      </c>
      <c r="Z18" s="1206">
        <v>0</v>
      </c>
      <c r="AA18" s="1208">
        <v>0</v>
      </c>
      <c r="AB18" s="1208">
        <v>0</v>
      </c>
      <c r="AC18" s="1206">
        <v>0</v>
      </c>
      <c r="AD18" s="1208">
        <v>0</v>
      </c>
      <c r="AE18" s="1208">
        <v>0</v>
      </c>
      <c r="AF18" s="1206">
        <v>0</v>
      </c>
      <c r="AG18" s="1208">
        <v>0</v>
      </c>
      <c r="AH18" s="1208">
        <v>0</v>
      </c>
      <c r="AI18" s="1206">
        <v>0</v>
      </c>
      <c r="AJ18" s="1208">
        <v>0</v>
      </c>
      <c r="AK18" s="1208">
        <v>0</v>
      </c>
      <c r="AL18" s="1206">
        <v>0</v>
      </c>
      <c r="AM18" s="1208">
        <v>0</v>
      </c>
      <c r="AN18" s="1208">
        <v>0</v>
      </c>
      <c r="AO18" s="1206">
        <v>0</v>
      </c>
      <c r="AP18" s="1208">
        <v>0</v>
      </c>
      <c r="AQ18" s="1208">
        <v>0</v>
      </c>
      <c r="AR18" s="1206">
        <v>0</v>
      </c>
      <c r="AS18" s="1208">
        <v>0</v>
      </c>
      <c r="AT18" s="1208">
        <v>0</v>
      </c>
      <c r="AU18" s="1206">
        <v>0</v>
      </c>
      <c r="AV18" s="1208">
        <v>0</v>
      </c>
      <c r="AW18" s="1208">
        <v>0</v>
      </c>
      <c r="AX18" s="1206">
        <v>0</v>
      </c>
      <c r="AY18" s="1208">
        <v>0</v>
      </c>
      <c r="AZ18" s="1208">
        <v>0</v>
      </c>
      <c r="BA18" s="1206">
        <v>17190.228999999999</v>
      </c>
      <c r="BB18" s="1208">
        <v>5852.6597465624154</v>
      </c>
      <c r="BC18" s="1209">
        <v>38897.743999999999</v>
      </c>
      <c r="BD18" s="1204"/>
      <c r="BE18" s="1204"/>
    </row>
    <row r="19" spans="1:57" s="1199" customFormat="1" ht="10.199999999999999">
      <c r="A19" s="1205" t="s">
        <v>123</v>
      </c>
      <c r="B19" s="1206">
        <v>269894.571</v>
      </c>
      <c r="C19" s="1208">
        <v>145017.55217039635</v>
      </c>
      <c r="D19" s="1208">
        <v>807764.67299999995</v>
      </c>
      <c r="E19" s="1206">
        <v>1193.357</v>
      </c>
      <c r="F19" s="1208">
        <v>2094.6624427069291</v>
      </c>
      <c r="G19" s="1208">
        <v>8962.4609999999993</v>
      </c>
      <c r="H19" s="1206">
        <v>785539.84400000004</v>
      </c>
      <c r="I19" s="1208">
        <v>255012.34834187114</v>
      </c>
      <c r="J19" s="1208">
        <v>1731380.6440000001</v>
      </c>
      <c r="K19" s="1206">
        <v>33869.381000000001</v>
      </c>
      <c r="L19" s="1208">
        <v>10737.760851981668</v>
      </c>
      <c r="M19" s="1208">
        <v>73695.736999999994</v>
      </c>
      <c r="N19" s="1206">
        <v>53851.461000000003</v>
      </c>
      <c r="O19" s="1208">
        <v>30123.047721757888</v>
      </c>
      <c r="P19" s="1208">
        <v>165577.84599999999</v>
      </c>
      <c r="Q19" s="1206">
        <v>177865.524</v>
      </c>
      <c r="R19" s="1208">
        <v>66811.481531410085</v>
      </c>
      <c r="S19" s="1208">
        <v>425669.31</v>
      </c>
      <c r="T19" s="1206">
        <v>0</v>
      </c>
      <c r="U19" s="1208">
        <v>0</v>
      </c>
      <c r="V19" s="1208">
        <v>0</v>
      </c>
      <c r="W19" s="1206">
        <v>428972.26199999999</v>
      </c>
      <c r="X19" s="1208">
        <v>82241.29630628202</v>
      </c>
      <c r="Y19" s="1208">
        <v>734005.23</v>
      </c>
      <c r="Z19" s="1206">
        <v>0</v>
      </c>
      <c r="AA19" s="1208">
        <v>0</v>
      </c>
      <c r="AB19" s="1208">
        <v>0</v>
      </c>
      <c r="AC19" s="1206">
        <v>7412.0230000000001</v>
      </c>
      <c r="AD19" s="1208">
        <v>438.4216770018873</v>
      </c>
      <c r="AE19" s="1208">
        <v>9038.1290000000008</v>
      </c>
      <c r="AF19" s="1206">
        <v>0</v>
      </c>
      <c r="AG19" s="1208">
        <v>0</v>
      </c>
      <c r="AH19" s="1208">
        <v>0</v>
      </c>
      <c r="AI19" s="1206">
        <v>46998.154000000002</v>
      </c>
      <c r="AJ19" s="1208">
        <v>16964.992181180911</v>
      </c>
      <c r="AK19" s="1208">
        <v>109921.311</v>
      </c>
      <c r="AL19" s="1206">
        <v>0</v>
      </c>
      <c r="AM19" s="1208">
        <v>0</v>
      </c>
      <c r="AN19" s="1208">
        <v>0</v>
      </c>
      <c r="AO19" s="1206">
        <v>0</v>
      </c>
      <c r="AP19" s="1208">
        <v>0</v>
      </c>
      <c r="AQ19" s="1208">
        <v>0</v>
      </c>
      <c r="AR19" s="1206">
        <v>0</v>
      </c>
      <c r="AS19" s="1208">
        <v>568.26799676462656</v>
      </c>
      <c r="AT19" s="1208">
        <v>2107.7060000000001</v>
      </c>
      <c r="AU19" s="1206">
        <v>0</v>
      </c>
      <c r="AV19" s="1208">
        <v>0</v>
      </c>
      <c r="AW19" s="1208">
        <v>0</v>
      </c>
      <c r="AX19" s="1206">
        <v>0</v>
      </c>
      <c r="AY19" s="1208">
        <v>0</v>
      </c>
      <c r="AZ19" s="1208">
        <v>0</v>
      </c>
      <c r="BA19" s="1206">
        <v>1805596.58</v>
      </c>
      <c r="BB19" s="1208">
        <v>610009.83256942569</v>
      </c>
      <c r="BC19" s="1209">
        <v>4068123.05</v>
      </c>
      <c r="BD19" s="1204"/>
      <c r="BE19" s="1204"/>
    </row>
    <row r="20" spans="1:57" s="1199" customFormat="1" ht="10.199999999999999">
      <c r="A20" s="1205" t="s">
        <v>133</v>
      </c>
      <c r="B20" s="1206">
        <v>3195868.57</v>
      </c>
      <c r="C20" s="1208">
        <v>850358.24858452415</v>
      </c>
      <c r="D20" s="1208">
        <v>6349847.3150000004</v>
      </c>
      <c r="E20" s="1206">
        <v>16626.285</v>
      </c>
      <c r="F20" s="1208">
        <v>5092.3205715826371</v>
      </c>
      <c r="G20" s="1208">
        <v>35513.701999999997</v>
      </c>
      <c r="H20" s="1206">
        <v>4422142.6849999996</v>
      </c>
      <c r="I20" s="1208">
        <v>1805305.1377729846</v>
      </c>
      <c r="J20" s="1208">
        <v>11118019.442</v>
      </c>
      <c r="K20" s="1206">
        <v>157085.073</v>
      </c>
      <c r="L20" s="1208">
        <v>42715.844702076029</v>
      </c>
      <c r="M20" s="1208">
        <v>315518.14199999999</v>
      </c>
      <c r="N20" s="1206">
        <v>912774.85199999996</v>
      </c>
      <c r="O20" s="1208">
        <v>194752.17659746562</v>
      </c>
      <c r="P20" s="1208">
        <v>1635110.675</v>
      </c>
      <c r="Q20" s="1206">
        <v>3324132.4040000001</v>
      </c>
      <c r="R20" s="1208">
        <v>451810.53167969803</v>
      </c>
      <c r="S20" s="1208">
        <v>4999897.6670000004</v>
      </c>
      <c r="T20" s="1206">
        <v>143630.226</v>
      </c>
      <c r="U20" s="1208">
        <v>8420</v>
      </c>
      <c r="V20" s="1208">
        <v>174860.00599999999</v>
      </c>
      <c r="W20" s="1206">
        <v>1522502.69</v>
      </c>
      <c r="X20" s="1208">
        <v>632410.0043138311</v>
      </c>
      <c r="Y20" s="1208">
        <v>3868111.3969999999</v>
      </c>
      <c r="Z20" s="1206">
        <v>0</v>
      </c>
      <c r="AA20" s="1208">
        <v>0</v>
      </c>
      <c r="AB20" s="1208">
        <v>0</v>
      </c>
      <c r="AC20" s="1206">
        <v>156975.78200000001</v>
      </c>
      <c r="AD20" s="1208">
        <v>48909.405769749261</v>
      </c>
      <c r="AE20" s="1208">
        <v>338380.76899999997</v>
      </c>
      <c r="AF20" s="1206">
        <v>0</v>
      </c>
      <c r="AG20" s="1208">
        <v>0</v>
      </c>
      <c r="AH20" s="1208">
        <v>0</v>
      </c>
      <c r="AI20" s="1206">
        <v>765830.41099999996</v>
      </c>
      <c r="AJ20" s="1208">
        <v>246812.20113238069</v>
      </c>
      <c r="AK20" s="1208">
        <v>1681256.8659999999</v>
      </c>
      <c r="AL20" s="1206">
        <v>0</v>
      </c>
      <c r="AM20" s="1208">
        <v>0</v>
      </c>
      <c r="AN20" s="1208">
        <v>0</v>
      </c>
      <c r="AO20" s="1206">
        <v>10000</v>
      </c>
      <c r="AP20" s="1208">
        <v>0</v>
      </c>
      <c r="AQ20" s="1208">
        <v>10000</v>
      </c>
      <c r="AR20" s="1206">
        <v>9470</v>
      </c>
      <c r="AS20" s="1208">
        <v>13049.999999999998</v>
      </c>
      <c r="AT20" s="1208">
        <v>57872.45</v>
      </c>
      <c r="AU20" s="1206">
        <v>0</v>
      </c>
      <c r="AV20" s="1208">
        <v>0</v>
      </c>
      <c r="AW20" s="1208">
        <v>0</v>
      </c>
      <c r="AX20" s="1206">
        <v>89530.86</v>
      </c>
      <c r="AY20" s="1208">
        <v>26721.50687516851</v>
      </c>
      <c r="AZ20" s="1208">
        <v>188640.929</v>
      </c>
      <c r="BA20" s="1206">
        <v>14726569.842</v>
      </c>
      <c r="BB20" s="1208">
        <v>4326357.3796171471</v>
      </c>
      <c r="BC20" s="1209">
        <v>30773029.364</v>
      </c>
      <c r="BD20" s="1204"/>
      <c r="BE20" s="1204"/>
    </row>
    <row r="21" spans="1:57" s="1199" customFormat="1" ht="10.199999999999999">
      <c r="A21" s="1205" t="s">
        <v>706</v>
      </c>
      <c r="B21" s="1206">
        <v>144809.473</v>
      </c>
      <c r="C21" s="1208">
        <v>14360.550283095174</v>
      </c>
      <c r="D21" s="1208">
        <v>198072.755</v>
      </c>
      <c r="E21" s="1206">
        <v>0</v>
      </c>
      <c r="F21" s="1208">
        <v>0</v>
      </c>
      <c r="G21" s="1208">
        <v>0</v>
      </c>
      <c r="H21" s="1206">
        <v>651031.71400000004</v>
      </c>
      <c r="I21" s="1208">
        <v>64120.005122674571</v>
      </c>
      <c r="J21" s="1208">
        <v>888852.81400000001</v>
      </c>
      <c r="K21" s="1206">
        <v>0</v>
      </c>
      <c r="L21" s="1208">
        <v>198.59261256403343</v>
      </c>
      <c r="M21" s="1208">
        <v>736.58</v>
      </c>
      <c r="N21" s="1206">
        <v>61278.322999999997</v>
      </c>
      <c r="O21" s="1208">
        <v>4337.3655971960097</v>
      </c>
      <c r="P21" s="1208">
        <v>77365.612999999998</v>
      </c>
      <c r="Q21" s="1206">
        <v>119309.22900000001</v>
      </c>
      <c r="R21" s="1208">
        <v>28129.257481801022</v>
      </c>
      <c r="S21" s="1208">
        <v>223640.64600000001</v>
      </c>
      <c r="T21" s="1206">
        <v>115755.93</v>
      </c>
      <c r="U21" s="1208">
        <v>32022.070099757344</v>
      </c>
      <c r="V21" s="1208">
        <v>234525.78899999999</v>
      </c>
      <c r="W21" s="1206">
        <v>163204.946</v>
      </c>
      <c r="X21" s="1208">
        <v>11967.341871124292</v>
      </c>
      <c r="Y21" s="1208">
        <v>207591.81700000001</v>
      </c>
      <c r="Z21" s="1206">
        <v>0</v>
      </c>
      <c r="AA21" s="1208">
        <v>0</v>
      </c>
      <c r="AB21" s="1208">
        <v>0</v>
      </c>
      <c r="AC21" s="1206">
        <v>0</v>
      </c>
      <c r="AD21" s="1208">
        <v>0</v>
      </c>
      <c r="AE21" s="1208">
        <v>0</v>
      </c>
      <c r="AF21" s="1206">
        <v>0</v>
      </c>
      <c r="AG21" s="1208">
        <v>0</v>
      </c>
      <c r="AH21" s="1208">
        <v>0</v>
      </c>
      <c r="AI21" s="1206">
        <v>5682.4849999999997</v>
      </c>
      <c r="AJ21" s="1208">
        <v>3577.3998382313289</v>
      </c>
      <c r="AK21" s="1208">
        <v>18951.061000000002</v>
      </c>
      <c r="AL21" s="1206">
        <v>0</v>
      </c>
      <c r="AM21" s="1208">
        <v>0</v>
      </c>
      <c r="AN21" s="1208">
        <v>0</v>
      </c>
      <c r="AO21" s="1206">
        <v>1224.4459999999999</v>
      </c>
      <c r="AP21" s="1208">
        <v>0</v>
      </c>
      <c r="AQ21" s="1208">
        <v>1224.4459999999999</v>
      </c>
      <c r="AR21" s="1206">
        <v>0</v>
      </c>
      <c r="AS21" s="1208">
        <v>0</v>
      </c>
      <c r="AT21" s="1208">
        <v>0</v>
      </c>
      <c r="AU21" s="1206">
        <v>0</v>
      </c>
      <c r="AV21" s="1208">
        <v>0</v>
      </c>
      <c r="AW21" s="1208">
        <v>0</v>
      </c>
      <c r="AX21" s="1206">
        <v>0</v>
      </c>
      <c r="AY21" s="1208">
        <v>0</v>
      </c>
      <c r="AZ21" s="1208">
        <v>0</v>
      </c>
      <c r="BA21" s="1206">
        <v>1262296.551</v>
      </c>
      <c r="BB21" s="1208">
        <v>158712.58371528712</v>
      </c>
      <c r="BC21" s="1209">
        <v>1850961.524</v>
      </c>
      <c r="BD21" s="1204"/>
      <c r="BE21" s="1204"/>
    </row>
    <row r="22" spans="1:57" s="1199" customFormat="1" ht="10.199999999999999">
      <c r="A22" s="1205" t="s">
        <v>787</v>
      </c>
      <c r="B22" s="1206">
        <v>588152.98199999996</v>
      </c>
      <c r="C22" s="1208">
        <v>288098.96899433807</v>
      </c>
      <c r="D22" s="1208">
        <v>1656712.058</v>
      </c>
      <c r="E22" s="1206">
        <v>192.48699999999999</v>
      </c>
      <c r="F22" s="1208">
        <v>821.00997573469942</v>
      </c>
      <c r="G22" s="1208">
        <v>3237.614</v>
      </c>
      <c r="H22" s="1206">
        <v>805089</v>
      </c>
      <c r="I22" s="1208">
        <v>356052.27231059584</v>
      </c>
      <c r="J22" s="1208">
        <v>2125686.8790000002</v>
      </c>
      <c r="K22" s="1206">
        <v>8978.1550000000007</v>
      </c>
      <c r="L22" s="1208">
        <v>2232.3488811000266</v>
      </c>
      <c r="M22" s="1208">
        <v>17257.937000000002</v>
      </c>
      <c r="N22" s="1206">
        <v>145566.31</v>
      </c>
      <c r="O22" s="1208">
        <v>66435.272580210294</v>
      </c>
      <c r="P22" s="1208">
        <v>391974.73599999998</v>
      </c>
      <c r="Q22" s="1206">
        <v>517537.2</v>
      </c>
      <c r="R22" s="1208">
        <v>91816.724184416278</v>
      </c>
      <c r="S22" s="1208">
        <v>858085.43099999998</v>
      </c>
      <c r="T22" s="1206">
        <v>0</v>
      </c>
      <c r="U22" s="1208">
        <v>0</v>
      </c>
      <c r="V22" s="1208">
        <v>0</v>
      </c>
      <c r="W22" s="1206">
        <v>449813.14</v>
      </c>
      <c r="X22" s="1208">
        <v>80011.051496360204</v>
      </c>
      <c r="Y22" s="1208">
        <v>746574.13100000005</v>
      </c>
      <c r="Z22" s="1206">
        <v>0</v>
      </c>
      <c r="AA22" s="1208">
        <v>0</v>
      </c>
      <c r="AB22" s="1208">
        <v>0</v>
      </c>
      <c r="AC22" s="1206">
        <v>718.55499999999995</v>
      </c>
      <c r="AD22" s="1208">
        <v>1413.6891345376112</v>
      </c>
      <c r="AE22" s="1208">
        <v>5961.9290000000001</v>
      </c>
      <c r="AF22" s="1206">
        <v>0</v>
      </c>
      <c r="AG22" s="1208">
        <v>0</v>
      </c>
      <c r="AH22" s="1208">
        <v>0</v>
      </c>
      <c r="AI22" s="1206">
        <v>191142.00399999999</v>
      </c>
      <c r="AJ22" s="1208">
        <v>56979.564572661089</v>
      </c>
      <c r="AK22" s="1208">
        <v>402479.20899999997</v>
      </c>
      <c r="AL22" s="1206">
        <v>0</v>
      </c>
      <c r="AM22" s="1208">
        <v>0</v>
      </c>
      <c r="AN22" s="1208">
        <v>0</v>
      </c>
      <c r="AO22" s="1206">
        <v>0</v>
      </c>
      <c r="AP22" s="1208">
        <v>0</v>
      </c>
      <c r="AQ22" s="1208">
        <v>0</v>
      </c>
      <c r="AR22" s="1206">
        <v>284.20499999999998</v>
      </c>
      <c r="AS22" s="1208">
        <v>1893.651118899973</v>
      </c>
      <c r="AT22" s="1208">
        <v>7307.7579999999998</v>
      </c>
      <c r="AU22" s="1206">
        <v>0</v>
      </c>
      <c r="AV22" s="1208">
        <v>0</v>
      </c>
      <c r="AW22" s="1208">
        <v>0</v>
      </c>
      <c r="AX22" s="1206">
        <v>0</v>
      </c>
      <c r="AY22" s="1208">
        <v>0</v>
      </c>
      <c r="AZ22" s="1208">
        <v>0</v>
      </c>
      <c r="BA22" s="1206">
        <v>2707474.0440000002</v>
      </c>
      <c r="BB22" s="1208">
        <v>945754.55432731193</v>
      </c>
      <c r="BC22" s="1209">
        <v>6215277.6869999999</v>
      </c>
      <c r="BD22" s="1204"/>
      <c r="BE22" s="1204"/>
    </row>
    <row r="23" spans="1:57" s="1199" customFormat="1" ht="10.199999999999999">
      <c r="A23" s="1205" t="s">
        <v>788</v>
      </c>
      <c r="B23" s="1206">
        <v>492535.87900000002</v>
      </c>
      <c r="C23" s="1208">
        <v>701377.91965489346</v>
      </c>
      <c r="D23" s="1208">
        <v>3093946.5839999998</v>
      </c>
      <c r="E23" s="1206">
        <v>2179</v>
      </c>
      <c r="F23" s="1208">
        <v>20652.53895928822</v>
      </c>
      <c r="G23" s="1208">
        <v>78779.267000000007</v>
      </c>
      <c r="H23" s="1206">
        <v>139437.114</v>
      </c>
      <c r="I23" s="1208">
        <v>350290.3461849555</v>
      </c>
      <c r="J23" s="1208">
        <v>1438664.0090000001</v>
      </c>
      <c r="K23" s="1206">
        <v>66184.244000000006</v>
      </c>
      <c r="L23" s="1208">
        <v>116104.70962523592</v>
      </c>
      <c r="M23" s="1208">
        <v>496816.61200000002</v>
      </c>
      <c r="N23" s="1206">
        <v>59067.813000000002</v>
      </c>
      <c r="O23" s="1208">
        <v>217329.69452682664</v>
      </c>
      <c r="P23" s="1208">
        <v>865143.65</v>
      </c>
      <c r="Q23" s="1206">
        <v>122142.02</v>
      </c>
      <c r="R23" s="1208">
        <v>229559.31544890808</v>
      </c>
      <c r="S23" s="1208">
        <v>973577.522</v>
      </c>
      <c r="T23" s="1206">
        <v>371900</v>
      </c>
      <c r="U23" s="1208">
        <v>16100</v>
      </c>
      <c r="V23" s="1208">
        <v>431614.9</v>
      </c>
      <c r="W23" s="1206">
        <v>124311.02</v>
      </c>
      <c r="X23" s="1208">
        <v>244068.72391480184</v>
      </c>
      <c r="Y23" s="1208">
        <v>1029561.9179999999</v>
      </c>
      <c r="Z23" s="1206">
        <v>0</v>
      </c>
      <c r="AA23" s="1208">
        <v>0</v>
      </c>
      <c r="AB23" s="1208">
        <v>0</v>
      </c>
      <c r="AC23" s="1206">
        <v>23372.409</v>
      </c>
      <c r="AD23" s="1208">
        <v>28345.025343758422</v>
      </c>
      <c r="AE23" s="1208">
        <v>128504.109</v>
      </c>
      <c r="AF23" s="1206">
        <v>0</v>
      </c>
      <c r="AG23" s="1208">
        <v>0</v>
      </c>
      <c r="AH23" s="1208">
        <v>0</v>
      </c>
      <c r="AI23" s="1206">
        <v>10584.695</v>
      </c>
      <c r="AJ23" s="1208">
        <v>73619.300889727689</v>
      </c>
      <c r="AK23" s="1208">
        <v>283638.68199999997</v>
      </c>
      <c r="AL23" s="1206">
        <v>0</v>
      </c>
      <c r="AM23" s="1208">
        <v>0</v>
      </c>
      <c r="AN23" s="1208">
        <v>0</v>
      </c>
      <c r="AO23" s="1206">
        <v>0</v>
      </c>
      <c r="AP23" s="1208">
        <v>0</v>
      </c>
      <c r="AQ23" s="1208">
        <v>0</v>
      </c>
      <c r="AR23" s="1206">
        <v>0</v>
      </c>
      <c r="AS23" s="1208">
        <v>10777.698571043407</v>
      </c>
      <c r="AT23" s="1208">
        <v>39974.483999999997</v>
      </c>
      <c r="AU23" s="1206">
        <v>0</v>
      </c>
      <c r="AV23" s="1208">
        <v>0</v>
      </c>
      <c r="AW23" s="1208">
        <v>0</v>
      </c>
      <c r="AX23" s="1206">
        <v>0</v>
      </c>
      <c r="AY23" s="1208">
        <v>11790</v>
      </c>
      <c r="AZ23" s="1208">
        <v>43729.11</v>
      </c>
      <c r="BA23" s="1206">
        <v>1411714.1980000001</v>
      </c>
      <c r="BB23" s="1208">
        <v>2020015.2744675113</v>
      </c>
      <c r="BC23" s="1209">
        <v>8903950.8509999998</v>
      </c>
      <c r="BD23" s="1204"/>
      <c r="BE23" s="1204"/>
    </row>
    <row r="24" spans="1:57" s="1199" customFormat="1" ht="10.199999999999999">
      <c r="A24" s="1205" t="s">
        <v>1103</v>
      </c>
      <c r="B24" s="1206">
        <v>232985.22399999999</v>
      </c>
      <c r="C24" s="1208">
        <v>47216.306551631162</v>
      </c>
      <c r="D24" s="1208">
        <v>408110.50599999999</v>
      </c>
      <c r="E24" s="1206">
        <v>0</v>
      </c>
      <c r="F24" s="1208">
        <v>0</v>
      </c>
      <c r="G24" s="1208">
        <v>0</v>
      </c>
      <c r="H24" s="1206">
        <v>192378.323</v>
      </c>
      <c r="I24" s="1208">
        <v>1122.1528713939065</v>
      </c>
      <c r="J24" s="1208">
        <v>196540.389</v>
      </c>
      <c r="K24" s="1206">
        <v>159396.905</v>
      </c>
      <c r="L24" s="1208">
        <v>29999.10676732273</v>
      </c>
      <c r="M24" s="1208">
        <v>270663.592</v>
      </c>
      <c r="N24" s="1206">
        <v>20838.062999999998</v>
      </c>
      <c r="O24" s="1208">
        <v>0</v>
      </c>
      <c r="P24" s="1208">
        <v>20838.062999999998</v>
      </c>
      <c r="Q24" s="1206">
        <v>1581.106</v>
      </c>
      <c r="R24" s="1208">
        <v>96.313831221353468</v>
      </c>
      <c r="S24" s="1208">
        <v>1938.3340000000001</v>
      </c>
      <c r="T24" s="1206">
        <v>0</v>
      </c>
      <c r="U24" s="1208">
        <v>0</v>
      </c>
      <c r="V24" s="1208">
        <v>0</v>
      </c>
      <c r="W24" s="1206">
        <v>134549.277</v>
      </c>
      <c r="X24" s="1208">
        <v>8076.2841736317059</v>
      </c>
      <c r="Y24" s="1208">
        <v>164504.215</v>
      </c>
      <c r="Z24" s="1206">
        <v>0</v>
      </c>
      <c r="AA24" s="1208">
        <v>0</v>
      </c>
      <c r="AB24" s="1208">
        <v>0</v>
      </c>
      <c r="AC24" s="1206">
        <v>203.00899999999999</v>
      </c>
      <c r="AD24" s="1208">
        <v>0</v>
      </c>
      <c r="AE24" s="1208">
        <v>203.00899999999999</v>
      </c>
      <c r="AF24" s="1206">
        <v>0</v>
      </c>
      <c r="AG24" s="1208">
        <v>0</v>
      </c>
      <c r="AH24" s="1208">
        <v>0</v>
      </c>
      <c r="AI24" s="1206">
        <v>0</v>
      </c>
      <c r="AJ24" s="1208">
        <v>0</v>
      </c>
      <c r="AK24" s="1208">
        <v>0</v>
      </c>
      <c r="AL24" s="1206">
        <v>0</v>
      </c>
      <c r="AM24" s="1208">
        <v>0</v>
      </c>
      <c r="AN24" s="1208">
        <v>0</v>
      </c>
      <c r="AO24" s="1206">
        <v>0</v>
      </c>
      <c r="AP24" s="1208">
        <v>0</v>
      </c>
      <c r="AQ24" s="1208">
        <v>0</v>
      </c>
      <c r="AR24" s="1206">
        <v>0</v>
      </c>
      <c r="AS24" s="1208">
        <v>11195.844432461581</v>
      </c>
      <c r="AT24" s="1208">
        <v>41525.387000000002</v>
      </c>
      <c r="AU24" s="1206">
        <v>0</v>
      </c>
      <c r="AV24" s="1208">
        <v>0</v>
      </c>
      <c r="AW24" s="1208">
        <v>0</v>
      </c>
      <c r="AX24" s="1206">
        <v>0</v>
      </c>
      <c r="AY24" s="1208">
        <v>0</v>
      </c>
      <c r="AZ24" s="1208">
        <v>0</v>
      </c>
      <c r="BA24" s="1206">
        <v>741931.91</v>
      </c>
      <c r="BB24" s="1208">
        <v>97706.009166891337</v>
      </c>
      <c r="BC24" s="1209">
        <v>1104323.4979999999</v>
      </c>
      <c r="BD24" s="1204"/>
      <c r="BE24" s="1204"/>
    </row>
    <row r="25" spans="1:57" s="1199" customFormat="1" ht="10.199999999999999">
      <c r="A25" s="1200" t="s">
        <v>1104</v>
      </c>
      <c r="B25" s="1201">
        <v>11029491.619999999</v>
      </c>
      <c r="C25" s="1202">
        <v>1140820.8840657859</v>
      </c>
      <c r="D25" s="1203">
        <v>15260796.279999999</v>
      </c>
      <c r="E25" s="1201">
        <v>69055.89</v>
      </c>
      <c r="F25" s="1202">
        <v>9777.6867080075499</v>
      </c>
      <c r="G25" s="1203">
        <v>105321.33</v>
      </c>
      <c r="H25" s="1201">
        <v>15118036.979</v>
      </c>
      <c r="I25" s="1202">
        <v>1377317.2706929091</v>
      </c>
      <c r="J25" s="1203">
        <v>20226506.737</v>
      </c>
      <c r="K25" s="1201">
        <v>501475.01699999999</v>
      </c>
      <c r="L25" s="1202">
        <v>74769.878403882438</v>
      </c>
      <c r="M25" s="1203">
        <v>778796.49699999997</v>
      </c>
      <c r="N25" s="1201">
        <v>1094091.625</v>
      </c>
      <c r="O25" s="1202">
        <v>223251.49986519277</v>
      </c>
      <c r="P25" s="1203">
        <v>1922131.4380000001</v>
      </c>
      <c r="Q25" s="1201">
        <v>5134924.2719999999</v>
      </c>
      <c r="R25" s="1202">
        <v>586923.6921002965</v>
      </c>
      <c r="S25" s="1203">
        <v>7311824.2470000004</v>
      </c>
      <c r="T25" s="1201">
        <v>106660.083</v>
      </c>
      <c r="U25" s="1202">
        <v>2652.3895928821785</v>
      </c>
      <c r="V25" s="1203">
        <v>116497.79700000001</v>
      </c>
      <c r="W25" s="1201">
        <v>1957441.1440000001</v>
      </c>
      <c r="X25" s="1202">
        <v>493558.34968994337</v>
      </c>
      <c r="Y25" s="1203">
        <v>3788049.0630000001</v>
      </c>
      <c r="Z25" s="1201">
        <v>498687.89899999998</v>
      </c>
      <c r="AA25" s="1202">
        <v>1786.4214073874361</v>
      </c>
      <c r="AB25" s="1203">
        <v>505313.73599999998</v>
      </c>
      <c r="AC25" s="1201">
        <v>86481.881999999998</v>
      </c>
      <c r="AD25" s="1202">
        <v>20174.681315718521</v>
      </c>
      <c r="AE25" s="1203">
        <v>161309.77600000001</v>
      </c>
      <c r="AF25" s="1201">
        <v>0</v>
      </c>
      <c r="AG25" s="1202">
        <v>0</v>
      </c>
      <c r="AH25" s="1203">
        <v>0</v>
      </c>
      <c r="AI25" s="1201">
        <v>298544.14600000001</v>
      </c>
      <c r="AJ25" s="1202">
        <v>141054.85494742519</v>
      </c>
      <c r="AK25" s="1203">
        <v>821716.603</v>
      </c>
      <c r="AL25" s="1201">
        <v>0</v>
      </c>
      <c r="AM25" s="1202">
        <v>0</v>
      </c>
      <c r="AN25" s="1203">
        <v>0</v>
      </c>
      <c r="AO25" s="1201">
        <v>9879.607</v>
      </c>
      <c r="AP25" s="1202">
        <v>5768.640334321919</v>
      </c>
      <c r="AQ25" s="1203">
        <v>31275.493999999999</v>
      </c>
      <c r="AR25" s="1201">
        <v>0</v>
      </c>
      <c r="AS25" s="1202">
        <v>0</v>
      </c>
      <c r="AT25" s="1203">
        <v>0</v>
      </c>
      <c r="AU25" s="1201">
        <v>0</v>
      </c>
      <c r="AV25" s="1202">
        <v>0</v>
      </c>
      <c r="AW25" s="1203">
        <v>0</v>
      </c>
      <c r="AX25" s="1201">
        <v>0</v>
      </c>
      <c r="AY25" s="1202">
        <v>0</v>
      </c>
      <c r="AZ25" s="1203">
        <v>0</v>
      </c>
      <c r="BA25" s="1201">
        <v>35904770.169</v>
      </c>
      <c r="BB25" s="1202">
        <v>4077856.2504718252</v>
      </c>
      <c r="BC25" s="1203">
        <v>51029539.001999997</v>
      </c>
      <c r="BD25" s="1204"/>
      <c r="BE25" s="1204"/>
    </row>
    <row r="26" spans="1:57" s="1199" customFormat="1" ht="10.199999999999999">
      <c r="A26" s="1205" t="s">
        <v>1100</v>
      </c>
      <c r="B26" s="1206">
        <v>1054.1220000000001</v>
      </c>
      <c r="C26" s="1207">
        <v>422.53006201132382</v>
      </c>
      <c r="D26" s="1208">
        <v>2621.2869999999998</v>
      </c>
      <c r="E26" s="1206">
        <v>41.667999999999999</v>
      </c>
      <c r="F26" s="1207">
        <v>8.7314640064707465</v>
      </c>
      <c r="G26" s="1208">
        <v>74.052999999999997</v>
      </c>
      <c r="H26" s="1206">
        <v>27904.192999999999</v>
      </c>
      <c r="I26" s="1207">
        <v>33183.271771366948</v>
      </c>
      <c r="J26" s="1208">
        <v>150980.94899999999</v>
      </c>
      <c r="K26" s="1206">
        <v>1229.905</v>
      </c>
      <c r="L26" s="1207">
        <v>129.99757346993798</v>
      </c>
      <c r="M26" s="1208">
        <v>1712.066</v>
      </c>
      <c r="N26" s="1206">
        <v>5194.74</v>
      </c>
      <c r="O26" s="1207">
        <v>1234.3593960636288</v>
      </c>
      <c r="P26" s="1208">
        <v>9772.9789999999994</v>
      </c>
      <c r="Q26" s="1206">
        <v>1729.337</v>
      </c>
      <c r="R26" s="1207">
        <v>65.012402264761391</v>
      </c>
      <c r="S26" s="1208">
        <v>1970.4690000000001</v>
      </c>
      <c r="T26" s="1206">
        <v>0</v>
      </c>
      <c r="U26" s="1207">
        <v>0</v>
      </c>
      <c r="V26" s="1208">
        <v>0</v>
      </c>
      <c r="W26" s="1206">
        <v>3920.1570000000002</v>
      </c>
      <c r="X26" s="1207">
        <v>939.53410622809383</v>
      </c>
      <c r="Y26" s="1208">
        <v>7404.8890000000001</v>
      </c>
      <c r="Z26" s="1206">
        <v>0</v>
      </c>
      <c r="AA26" s="1207">
        <v>0</v>
      </c>
      <c r="AB26" s="1208">
        <v>0</v>
      </c>
      <c r="AC26" s="1206">
        <v>0</v>
      </c>
      <c r="AD26" s="1207">
        <v>0</v>
      </c>
      <c r="AE26" s="1208">
        <v>0</v>
      </c>
      <c r="AF26" s="1206">
        <v>0</v>
      </c>
      <c r="AG26" s="1207">
        <v>0</v>
      </c>
      <c r="AH26" s="1208">
        <v>0</v>
      </c>
      <c r="AI26" s="1206">
        <v>849.01199999999994</v>
      </c>
      <c r="AJ26" s="1207">
        <v>5.3939067133998382</v>
      </c>
      <c r="AK26" s="1208">
        <v>869.01900000000001</v>
      </c>
      <c r="AL26" s="1206">
        <v>0</v>
      </c>
      <c r="AM26" s="1207">
        <v>0</v>
      </c>
      <c r="AN26" s="1208">
        <v>0</v>
      </c>
      <c r="AO26" s="1206">
        <v>0</v>
      </c>
      <c r="AP26" s="1207">
        <v>0</v>
      </c>
      <c r="AQ26" s="1208">
        <v>0</v>
      </c>
      <c r="AR26" s="1206">
        <v>0</v>
      </c>
      <c r="AS26" s="1207">
        <v>0</v>
      </c>
      <c r="AT26" s="1208">
        <v>0</v>
      </c>
      <c r="AU26" s="1206">
        <v>0</v>
      </c>
      <c r="AV26" s="1207">
        <v>0</v>
      </c>
      <c r="AW26" s="1208">
        <v>0</v>
      </c>
      <c r="AX26" s="1206">
        <v>0</v>
      </c>
      <c r="AY26" s="1207">
        <v>0</v>
      </c>
      <c r="AZ26" s="1208">
        <v>0</v>
      </c>
      <c r="BA26" s="1206">
        <v>41923.137000000002</v>
      </c>
      <c r="BB26" s="1207">
        <v>35988.831490967917</v>
      </c>
      <c r="BC26" s="1209">
        <v>175405.71400000001</v>
      </c>
      <c r="BD26" s="1204"/>
      <c r="BE26" s="1204"/>
    </row>
    <row r="27" spans="1:57" s="1199" customFormat="1" ht="10.199999999999999">
      <c r="A27" s="1205" t="s">
        <v>786</v>
      </c>
      <c r="B27" s="1206">
        <v>433460.04200000002</v>
      </c>
      <c r="C27" s="1208">
        <v>4191.62631437045</v>
      </c>
      <c r="D27" s="1208">
        <v>449006.78499999997</v>
      </c>
      <c r="E27" s="1206">
        <v>0</v>
      </c>
      <c r="F27" s="1208">
        <v>0</v>
      </c>
      <c r="G27" s="1208">
        <v>0</v>
      </c>
      <c r="H27" s="1206">
        <v>385208.57</v>
      </c>
      <c r="I27" s="1208">
        <v>6155.4737125909942</v>
      </c>
      <c r="J27" s="1208">
        <v>408039.22200000001</v>
      </c>
      <c r="K27" s="1206">
        <v>513.70600000000002</v>
      </c>
      <c r="L27" s="1208">
        <v>133.84739822054462</v>
      </c>
      <c r="M27" s="1208">
        <v>1010.146</v>
      </c>
      <c r="N27" s="1206">
        <v>4535.1049999999996</v>
      </c>
      <c r="O27" s="1208">
        <v>106.97843084389324</v>
      </c>
      <c r="P27" s="1208">
        <v>4931.8879999999999</v>
      </c>
      <c r="Q27" s="1206">
        <v>18858.851999999999</v>
      </c>
      <c r="R27" s="1208">
        <v>1459.6179563224589</v>
      </c>
      <c r="S27" s="1208">
        <v>24272.575000000001</v>
      </c>
      <c r="T27" s="1206">
        <v>163.74799999999999</v>
      </c>
      <c r="U27" s="1208">
        <v>40.738473982205441</v>
      </c>
      <c r="V27" s="1208">
        <v>314.84800000000001</v>
      </c>
      <c r="W27" s="1206">
        <v>2115.2379999999998</v>
      </c>
      <c r="X27" s="1208">
        <v>149.03127527635479</v>
      </c>
      <c r="Y27" s="1208">
        <v>2667.9960000000001</v>
      </c>
      <c r="Z27" s="1206">
        <v>0</v>
      </c>
      <c r="AA27" s="1208">
        <v>0</v>
      </c>
      <c r="AB27" s="1208">
        <v>0</v>
      </c>
      <c r="AC27" s="1206">
        <v>0</v>
      </c>
      <c r="AD27" s="1208">
        <v>0</v>
      </c>
      <c r="AE27" s="1208">
        <v>0</v>
      </c>
      <c r="AF27" s="1206">
        <v>0</v>
      </c>
      <c r="AG27" s="1208">
        <v>0</v>
      </c>
      <c r="AH27" s="1208">
        <v>0</v>
      </c>
      <c r="AI27" s="1206">
        <v>0</v>
      </c>
      <c r="AJ27" s="1208">
        <v>0</v>
      </c>
      <c r="AK27" s="1208">
        <v>0</v>
      </c>
      <c r="AL27" s="1206">
        <v>0</v>
      </c>
      <c r="AM27" s="1208">
        <v>0</v>
      </c>
      <c r="AN27" s="1208">
        <v>0</v>
      </c>
      <c r="AO27" s="1206">
        <v>0</v>
      </c>
      <c r="AP27" s="1208">
        <v>0</v>
      </c>
      <c r="AQ27" s="1208">
        <v>0</v>
      </c>
      <c r="AR27" s="1206">
        <v>0</v>
      </c>
      <c r="AS27" s="1208">
        <v>0</v>
      </c>
      <c r="AT27" s="1208">
        <v>0</v>
      </c>
      <c r="AU27" s="1206">
        <v>0</v>
      </c>
      <c r="AV27" s="1208">
        <v>0</v>
      </c>
      <c r="AW27" s="1208">
        <v>0</v>
      </c>
      <c r="AX27" s="1206">
        <v>0</v>
      </c>
      <c r="AY27" s="1208">
        <v>0</v>
      </c>
      <c r="AZ27" s="1208">
        <v>0</v>
      </c>
      <c r="BA27" s="1206">
        <v>844855.26500000001</v>
      </c>
      <c r="BB27" s="1208">
        <v>12237.314100835803</v>
      </c>
      <c r="BC27" s="1209">
        <v>890243.46400000004</v>
      </c>
      <c r="BD27" s="1204"/>
      <c r="BE27" s="1204"/>
    </row>
    <row r="28" spans="1:57" s="1199" customFormat="1" ht="10.199999999999999">
      <c r="A28" s="1205" t="s">
        <v>123</v>
      </c>
      <c r="B28" s="1206">
        <v>123442.31299999999</v>
      </c>
      <c r="C28" s="1208">
        <v>30066.233216500405</v>
      </c>
      <c r="D28" s="1208">
        <v>234957.973</v>
      </c>
      <c r="E28" s="1206">
        <v>2024.961</v>
      </c>
      <c r="F28" s="1208">
        <v>387.91129684551089</v>
      </c>
      <c r="G28" s="1208">
        <v>3463.7249999999999</v>
      </c>
      <c r="H28" s="1206">
        <v>448770.61900000001</v>
      </c>
      <c r="I28" s="1208">
        <v>99625.887031544888</v>
      </c>
      <c r="J28" s="1208">
        <v>818283.03500000003</v>
      </c>
      <c r="K28" s="1206">
        <v>16665.345000000001</v>
      </c>
      <c r="L28" s="1208">
        <v>2581.0674036128335</v>
      </c>
      <c r="M28" s="1208">
        <v>26238.525000000001</v>
      </c>
      <c r="N28" s="1206">
        <v>51266.095999999998</v>
      </c>
      <c r="O28" s="1208">
        <v>10829.989754650849</v>
      </c>
      <c r="P28" s="1208">
        <v>91434.528999999995</v>
      </c>
      <c r="Q28" s="1206">
        <v>113850.16800000001</v>
      </c>
      <c r="R28" s="1208">
        <v>22011.43623618226</v>
      </c>
      <c r="S28" s="1208">
        <v>195490.58600000001</v>
      </c>
      <c r="T28" s="1206">
        <v>0</v>
      </c>
      <c r="U28" s="1208">
        <v>0</v>
      </c>
      <c r="V28" s="1208">
        <v>0</v>
      </c>
      <c r="W28" s="1206">
        <v>117229.87300000001</v>
      </c>
      <c r="X28" s="1208">
        <v>27174.383122135347</v>
      </c>
      <c r="Y28" s="1208">
        <v>218019.66099999999</v>
      </c>
      <c r="Z28" s="1206">
        <v>0</v>
      </c>
      <c r="AA28" s="1208">
        <v>0</v>
      </c>
      <c r="AB28" s="1208">
        <v>0</v>
      </c>
      <c r="AC28" s="1206">
        <v>304.92500000000001</v>
      </c>
      <c r="AD28" s="1208">
        <v>0</v>
      </c>
      <c r="AE28" s="1208">
        <v>304.92500000000001</v>
      </c>
      <c r="AF28" s="1206">
        <v>0</v>
      </c>
      <c r="AG28" s="1208">
        <v>0</v>
      </c>
      <c r="AH28" s="1208">
        <v>0</v>
      </c>
      <c r="AI28" s="1206">
        <v>8926.3960000000006</v>
      </c>
      <c r="AJ28" s="1208">
        <v>1504.9522782421138</v>
      </c>
      <c r="AK28" s="1208">
        <v>14508.264999999999</v>
      </c>
      <c r="AL28" s="1206">
        <v>0</v>
      </c>
      <c r="AM28" s="1208">
        <v>0</v>
      </c>
      <c r="AN28" s="1208">
        <v>0</v>
      </c>
      <c r="AO28" s="1206">
        <v>0</v>
      </c>
      <c r="AP28" s="1208">
        <v>0</v>
      </c>
      <c r="AQ28" s="1208">
        <v>0</v>
      </c>
      <c r="AR28" s="1206">
        <v>0</v>
      </c>
      <c r="AS28" s="1208">
        <v>0</v>
      </c>
      <c r="AT28" s="1208">
        <v>0</v>
      </c>
      <c r="AU28" s="1206">
        <v>0</v>
      </c>
      <c r="AV28" s="1208">
        <v>0</v>
      </c>
      <c r="AW28" s="1208">
        <v>0</v>
      </c>
      <c r="AX28" s="1206">
        <v>0</v>
      </c>
      <c r="AY28" s="1208">
        <v>0</v>
      </c>
      <c r="AZ28" s="1208">
        <v>0</v>
      </c>
      <c r="BA28" s="1206">
        <v>882480.70200000005</v>
      </c>
      <c r="BB28" s="1208">
        <v>194181.86141817199</v>
      </c>
      <c r="BC28" s="1209">
        <v>1602701.227</v>
      </c>
      <c r="BD28" s="1204"/>
      <c r="BE28" s="1204"/>
    </row>
    <row r="29" spans="1:57" s="1199" customFormat="1" ht="10.199999999999999">
      <c r="A29" s="1205" t="s">
        <v>133</v>
      </c>
      <c r="B29" s="1206">
        <v>9158336.8000000007</v>
      </c>
      <c r="C29" s="1208">
        <v>704629.50525748183</v>
      </c>
      <c r="D29" s="1208">
        <v>11771807.636</v>
      </c>
      <c r="E29" s="1206">
        <v>60664.546999999999</v>
      </c>
      <c r="F29" s="1208">
        <v>4007.0404421676999</v>
      </c>
      <c r="G29" s="1208">
        <v>75526.66</v>
      </c>
      <c r="H29" s="1206">
        <v>13227316.484999999</v>
      </c>
      <c r="I29" s="1208">
        <v>928625.40927473712</v>
      </c>
      <c r="J29" s="1208">
        <v>16671588.129000001</v>
      </c>
      <c r="K29" s="1206">
        <v>224097.217</v>
      </c>
      <c r="L29" s="1208">
        <v>37625.686438393095</v>
      </c>
      <c r="M29" s="1208">
        <v>363650.88900000002</v>
      </c>
      <c r="N29" s="1206">
        <v>804109.03799999994</v>
      </c>
      <c r="O29" s="1208">
        <v>129223.31167430573</v>
      </c>
      <c r="P29" s="1208">
        <v>1283398.301</v>
      </c>
      <c r="Q29" s="1206">
        <v>4700719.0250000004</v>
      </c>
      <c r="R29" s="1208">
        <v>481535.87813426799</v>
      </c>
      <c r="S29" s="1208">
        <v>6486735.5980000002</v>
      </c>
      <c r="T29" s="1206">
        <v>50243</v>
      </c>
      <c r="U29" s="1208">
        <v>2300</v>
      </c>
      <c r="V29" s="1208">
        <v>58773.7</v>
      </c>
      <c r="W29" s="1206">
        <v>1346517.9010000001</v>
      </c>
      <c r="X29" s="1208">
        <v>358351.90940954437</v>
      </c>
      <c r="Y29" s="1208">
        <v>2675645.1329999999</v>
      </c>
      <c r="Z29" s="1206">
        <v>498687.89899999998</v>
      </c>
      <c r="AA29" s="1208">
        <v>1786.4214073874361</v>
      </c>
      <c r="AB29" s="1208">
        <v>505313.73599999998</v>
      </c>
      <c r="AC29" s="1206">
        <v>69168.116999999998</v>
      </c>
      <c r="AD29" s="1208">
        <v>2852.8676193043948</v>
      </c>
      <c r="AE29" s="1208">
        <v>79749.403000000006</v>
      </c>
      <c r="AF29" s="1206">
        <v>0</v>
      </c>
      <c r="AG29" s="1208">
        <v>0</v>
      </c>
      <c r="AH29" s="1208">
        <v>0</v>
      </c>
      <c r="AI29" s="1206">
        <v>219225.842</v>
      </c>
      <c r="AJ29" s="1208">
        <v>125994.69398759774</v>
      </c>
      <c r="AK29" s="1208">
        <v>686540.16200000001</v>
      </c>
      <c r="AL29" s="1206">
        <v>0</v>
      </c>
      <c r="AM29" s="1208">
        <v>0</v>
      </c>
      <c r="AN29" s="1208">
        <v>0</v>
      </c>
      <c r="AO29" s="1206">
        <v>9879.607</v>
      </c>
      <c r="AP29" s="1208">
        <v>5764.7468320301969</v>
      </c>
      <c r="AQ29" s="1208">
        <v>31261.053</v>
      </c>
      <c r="AR29" s="1206">
        <v>0</v>
      </c>
      <c r="AS29" s="1208">
        <v>0</v>
      </c>
      <c r="AT29" s="1208">
        <v>0</v>
      </c>
      <c r="AU29" s="1206">
        <v>0</v>
      </c>
      <c r="AV29" s="1208">
        <v>0</v>
      </c>
      <c r="AW29" s="1208">
        <v>0</v>
      </c>
      <c r="AX29" s="1206">
        <v>0</v>
      </c>
      <c r="AY29" s="1208">
        <v>0</v>
      </c>
      <c r="AZ29" s="1208">
        <v>0</v>
      </c>
      <c r="BA29" s="1206">
        <v>30368965.482000001</v>
      </c>
      <c r="BB29" s="1208">
        <v>2782697.47182529</v>
      </c>
      <c r="BC29" s="1209">
        <v>40689990.405000001</v>
      </c>
      <c r="BD29" s="1204"/>
      <c r="BE29" s="1204"/>
    </row>
    <row r="30" spans="1:57" s="1199" customFormat="1" ht="10.199999999999999">
      <c r="A30" s="1205" t="s">
        <v>706</v>
      </c>
      <c r="B30" s="1206">
        <v>62070.55</v>
      </c>
      <c r="C30" s="1208">
        <v>6016.4545699649498</v>
      </c>
      <c r="D30" s="1208">
        <v>84385.58</v>
      </c>
      <c r="E30" s="1206">
        <v>0</v>
      </c>
      <c r="F30" s="1208">
        <v>0</v>
      </c>
      <c r="G30" s="1208">
        <v>0</v>
      </c>
      <c r="H30" s="1206">
        <v>31565.776999999998</v>
      </c>
      <c r="I30" s="1208">
        <v>3124.2256672957674</v>
      </c>
      <c r="J30" s="1208">
        <v>43153.531000000003</v>
      </c>
      <c r="K30" s="1206">
        <v>1057.377</v>
      </c>
      <c r="L30" s="1208">
        <v>14.948234025343757</v>
      </c>
      <c r="M30" s="1208">
        <v>1112.8209999999999</v>
      </c>
      <c r="N30" s="1206">
        <v>1416.1089999999999</v>
      </c>
      <c r="O30" s="1208">
        <v>691.64410892423837</v>
      </c>
      <c r="P30" s="1208">
        <v>3981.4169999999999</v>
      </c>
      <c r="Q30" s="1206">
        <v>384.27499999999998</v>
      </c>
      <c r="R30" s="1208">
        <v>0</v>
      </c>
      <c r="S30" s="1208">
        <v>384.27499999999998</v>
      </c>
      <c r="T30" s="1206">
        <v>10753.334000000001</v>
      </c>
      <c r="U30" s="1208">
        <v>311.65111889997303</v>
      </c>
      <c r="V30" s="1208">
        <v>11909.249</v>
      </c>
      <c r="W30" s="1206">
        <v>9744.26</v>
      </c>
      <c r="X30" s="1208">
        <v>164.25963871663521</v>
      </c>
      <c r="Y30" s="1208">
        <v>10353.5</v>
      </c>
      <c r="Z30" s="1206">
        <v>0</v>
      </c>
      <c r="AA30" s="1208">
        <v>0</v>
      </c>
      <c r="AB30" s="1208">
        <v>0</v>
      </c>
      <c r="AC30" s="1206">
        <v>0</v>
      </c>
      <c r="AD30" s="1208">
        <v>0</v>
      </c>
      <c r="AE30" s="1208">
        <v>0</v>
      </c>
      <c r="AF30" s="1206">
        <v>0</v>
      </c>
      <c r="AG30" s="1208">
        <v>0</v>
      </c>
      <c r="AH30" s="1208">
        <v>0</v>
      </c>
      <c r="AI30" s="1206">
        <v>592.995</v>
      </c>
      <c r="AJ30" s="1208">
        <v>1512.4211377729846</v>
      </c>
      <c r="AK30" s="1208">
        <v>6202.5649999999996</v>
      </c>
      <c r="AL30" s="1206">
        <v>0</v>
      </c>
      <c r="AM30" s="1208">
        <v>0</v>
      </c>
      <c r="AN30" s="1208">
        <v>0</v>
      </c>
      <c r="AO30" s="1206">
        <v>0</v>
      </c>
      <c r="AP30" s="1208">
        <v>3.8935022917228364</v>
      </c>
      <c r="AQ30" s="1208">
        <v>14.441000000000001</v>
      </c>
      <c r="AR30" s="1206">
        <v>0</v>
      </c>
      <c r="AS30" s="1208">
        <v>0</v>
      </c>
      <c r="AT30" s="1208">
        <v>0</v>
      </c>
      <c r="AU30" s="1206">
        <v>0</v>
      </c>
      <c r="AV30" s="1208">
        <v>0</v>
      </c>
      <c r="AW30" s="1208">
        <v>0</v>
      </c>
      <c r="AX30" s="1206">
        <v>0</v>
      </c>
      <c r="AY30" s="1208">
        <v>0</v>
      </c>
      <c r="AZ30" s="1208">
        <v>0</v>
      </c>
      <c r="BA30" s="1206">
        <v>117584.681</v>
      </c>
      <c r="BB30" s="1208">
        <v>11839.499056349419</v>
      </c>
      <c r="BC30" s="1209">
        <v>161497.383</v>
      </c>
      <c r="BD30" s="1204"/>
      <c r="BE30" s="1204"/>
    </row>
    <row r="31" spans="1:57" s="1199" customFormat="1" ht="10.199999999999999">
      <c r="A31" s="1205" t="s">
        <v>787</v>
      </c>
      <c r="B31" s="1206">
        <v>702867.76300000004</v>
      </c>
      <c r="C31" s="1208">
        <v>154438.72903747641</v>
      </c>
      <c r="D31" s="1208">
        <v>1275681.01</v>
      </c>
      <c r="E31" s="1206">
        <v>3089.1579999999999</v>
      </c>
      <c r="F31" s="1208">
        <v>1931.6675653815046</v>
      </c>
      <c r="G31" s="1208">
        <v>10253.714</v>
      </c>
      <c r="H31" s="1206">
        <v>218937.53599999999</v>
      </c>
      <c r="I31" s="1208">
        <v>135583.35400377458</v>
      </c>
      <c r="J31" s="1208">
        <v>721816.19700000004</v>
      </c>
      <c r="K31" s="1206">
        <v>21391.47</v>
      </c>
      <c r="L31" s="1208">
        <v>2500.7813426799676</v>
      </c>
      <c r="M31" s="1208">
        <v>30666.867999999999</v>
      </c>
      <c r="N31" s="1206">
        <v>81071.262000000002</v>
      </c>
      <c r="O31" s="1208">
        <v>42137.231868428142</v>
      </c>
      <c r="P31" s="1208">
        <v>237358.25599999999</v>
      </c>
      <c r="Q31" s="1206">
        <v>164195.552</v>
      </c>
      <c r="R31" s="1208">
        <v>31083.765705041791</v>
      </c>
      <c r="S31" s="1208">
        <v>279485.239</v>
      </c>
      <c r="T31" s="1206">
        <v>0</v>
      </c>
      <c r="U31" s="1208">
        <v>0</v>
      </c>
      <c r="V31" s="1208">
        <v>0</v>
      </c>
      <c r="W31" s="1206">
        <v>195633.71400000001</v>
      </c>
      <c r="X31" s="1208">
        <v>23060.840388244811</v>
      </c>
      <c r="Y31" s="1208">
        <v>281166.37199999997</v>
      </c>
      <c r="Z31" s="1206">
        <v>0</v>
      </c>
      <c r="AA31" s="1208">
        <v>0</v>
      </c>
      <c r="AB31" s="1208">
        <v>0</v>
      </c>
      <c r="AC31" s="1206">
        <v>350.53300000000002</v>
      </c>
      <c r="AD31" s="1208">
        <v>2217.4057697492585</v>
      </c>
      <c r="AE31" s="1208">
        <v>8574.8909999999996</v>
      </c>
      <c r="AF31" s="1206">
        <v>0</v>
      </c>
      <c r="AG31" s="1208">
        <v>0</v>
      </c>
      <c r="AH31" s="1208">
        <v>0</v>
      </c>
      <c r="AI31" s="1206">
        <v>62700.050999999999</v>
      </c>
      <c r="AJ31" s="1208">
        <v>8962.1698571043416</v>
      </c>
      <c r="AK31" s="1208">
        <v>95940.74</v>
      </c>
      <c r="AL31" s="1206">
        <v>0</v>
      </c>
      <c r="AM31" s="1208">
        <v>0</v>
      </c>
      <c r="AN31" s="1208">
        <v>0</v>
      </c>
      <c r="AO31" s="1206">
        <v>0</v>
      </c>
      <c r="AP31" s="1208">
        <v>0</v>
      </c>
      <c r="AQ31" s="1208">
        <v>0</v>
      </c>
      <c r="AR31" s="1206">
        <v>0</v>
      </c>
      <c r="AS31" s="1208">
        <v>0</v>
      </c>
      <c r="AT31" s="1208">
        <v>0</v>
      </c>
      <c r="AU31" s="1206">
        <v>0</v>
      </c>
      <c r="AV31" s="1208">
        <v>0</v>
      </c>
      <c r="AW31" s="1208">
        <v>0</v>
      </c>
      <c r="AX31" s="1206">
        <v>0</v>
      </c>
      <c r="AY31" s="1208">
        <v>0</v>
      </c>
      <c r="AZ31" s="1208">
        <v>0</v>
      </c>
      <c r="BA31" s="1206">
        <v>1450237.044</v>
      </c>
      <c r="BB31" s="1208">
        <v>401915.94661633862</v>
      </c>
      <c r="BC31" s="1209">
        <v>2940943.2910000002</v>
      </c>
      <c r="BD31" s="1204"/>
      <c r="BE31" s="1204"/>
    </row>
    <row r="32" spans="1:57" s="1199" customFormat="1" ht="10.199999999999999">
      <c r="A32" s="1205" t="s">
        <v>788</v>
      </c>
      <c r="B32" s="1206">
        <v>64311.330999999998</v>
      </c>
      <c r="C32" s="1208">
        <v>177965.47371259099</v>
      </c>
      <c r="D32" s="1208">
        <v>724385.27399999998</v>
      </c>
      <c r="E32" s="1206">
        <v>3235.5529999999999</v>
      </c>
      <c r="F32" s="1208">
        <v>3202.3354003774602</v>
      </c>
      <c r="G32" s="1208">
        <v>15113.014999999999</v>
      </c>
      <c r="H32" s="1206">
        <v>40079.928</v>
      </c>
      <c r="I32" s="1208">
        <v>84211.300889727689</v>
      </c>
      <c r="J32" s="1208">
        <v>352419.64399999997</v>
      </c>
      <c r="K32" s="1206">
        <v>8141.5290000000005</v>
      </c>
      <c r="L32" s="1208">
        <v>19533.090590455646</v>
      </c>
      <c r="M32" s="1208">
        <v>80589.762000000002</v>
      </c>
      <c r="N32" s="1206">
        <v>10060.001</v>
      </c>
      <c r="O32" s="1208">
        <v>39027.983823132912</v>
      </c>
      <c r="P32" s="1208">
        <v>154814.79399999999</v>
      </c>
      <c r="Q32" s="1206">
        <v>51781.362999999998</v>
      </c>
      <c r="R32" s="1208">
        <v>39263.807764896192</v>
      </c>
      <c r="S32" s="1208">
        <v>197410.826</v>
      </c>
      <c r="T32" s="1206">
        <v>45500</v>
      </c>
      <c r="U32" s="1208">
        <v>0</v>
      </c>
      <c r="V32" s="1208">
        <v>45500</v>
      </c>
      <c r="W32" s="1206">
        <v>21667.776000000002</v>
      </c>
      <c r="X32" s="1208">
        <v>21791.491237530332</v>
      </c>
      <c r="Y32" s="1208">
        <v>102492.417</v>
      </c>
      <c r="Z32" s="1206">
        <v>0</v>
      </c>
      <c r="AA32" s="1208">
        <v>0</v>
      </c>
      <c r="AB32" s="1208">
        <v>0</v>
      </c>
      <c r="AC32" s="1206">
        <v>2279.9810000000002</v>
      </c>
      <c r="AD32" s="1208">
        <v>1370.1159342140738</v>
      </c>
      <c r="AE32" s="1208">
        <v>7361.7420000000002</v>
      </c>
      <c r="AF32" s="1206">
        <v>0</v>
      </c>
      <c r="AG32" s="1208">
        <v>0</v>
      </c>
      <c r="AH32" s="1208">
        <v>0</v>
      </c>
      <c r="AI32" s="1206">
        <v>3600</v>
      </c>
      <c r="AJ32" s="1208">
        <v>2625.2423833917496</v>
      </c>
      <c r="AK32" s="1208">
        <v>13337.023999999999</v>
      </c>
      <c r="AL32" s="1206">
        <v>0</v>
      </c>
      <c r="AM32" s="1208">
        <v>0</v>
      </c>
      <c r="AN32" s="1208">
        <v>0</v>
      </c>
      <c r="AO32" s="1206">
        <v>0</v>
      </c>
      <c r="AP32" s="1208">
        <v>0</v>
      </c>
      <c r="AQ32" s="1208">
        <v>0</v>
      </c>
      <c r="AR32" s="1206">
        <v>0</v>
      </c>
      <c r="AS32" s="1208">
        <v>0</v>
      </c>
      <c r="AT32" s="1208">
        <v>0</v>
      </c>
      <c r="AU32" s="1206">
        <v>0</v>
      </c>
      <c r="AV32" s="1208">
        <v>0</v>
      </c>
      <c r="AW32" s="1208">
        <v>0</v>
      </c>
      <c r="AX32" s="1206">
        <v>0</v>
      </c>
      <c r="AY32" s="1208">
        <v>0</v>
      </c>
      <c r="AZ32" s="1208">
        <v>0</v>
      </c>
      <c r="BA32" s="1206">
        <v>250657.46599999999</v>
      </c>
      <c r="BB32" s="1208">
        <v>388990.84281477489</v>
      </c>
      <c r="BC32" s="1209">
        <v>1693424.5020000001</v>
      </c>
      <c r="BD32" s="1204"/>
      <c r="BE32" s="1204"/>
    </row>
    <row r="33" spans="1:57" s="1199" customFormat="1" ht="10.199999999999999">
      <c r="A33" s="1205" t="s">
        <v>1105</v>
      </c>
      <c r="B33" s="1206">
        <v>483948.69400000002</v>
      </c>
      <c r="C33" s="1208">
        <v>63090.331086546241</v>
      </c>
      <c r="D33" s="1208">
        <v>717950.73199999996</v>
      </c>
      <c r="E33" s="1206">
        <v>0</v>
      </c>
      <c r="F33" s="1208">
        <v>240</v>
      </c>
      <c r="G33" s="1208">
        <v>890.16</v>
      </c>
      <c r="H33" s="1206">
        <v>738253.86699999997</v>
      </c>
      <c r="I33" s="1208">
        <v>86808.347263413307</v>
      </c>
      <c r="J33" s="1208">
        <v>1060226.027</v>
      </c>
      <c r="K33" s="1206">
        <v>228378.46400000001</v>
      </c>
      <c r="L33" s="1208">
        <v>12250.45861418172</v>
      </c>
      <c r="M33" s="1208">
        <v>273815.41600000003</v>
      </c>
      <c r="N33" s="1206">
        <v>136439.26999999999</v>
      </c>
      <c r="O33" s="1208">
        <v>0</v>
      </c>
      <c r="P33" s="1208">
        <v>136439.26999999999</v>
      </c>
      <c r="Q33" s="1206">
        <v>83405.695999999996</v>
      </c>
      <c r="R33" s="1208">
        <v>11504.173092477757</v>
      </c>
      <c r="S33" s="1208">
        <v>126074.675</v>
      </c>
      <c r="T33" s="1206">
        <v>0</v>
      </c>
      <c r="U33" s="1208">
        <v>0</v>
      </c>
      <c r="V33" s="1208">
        <v>0</v>
      </c>
      <c r="W33" s="1206">
        <v>260612.22099999999</v>
      </c>
      <c r="X33" s="1208">
        <v>61926.899433809653</v>
      </c>
      <c r="Y33" s="1208">
        <v>490299.092</v>
      </c>
      <c r="Z33" s="1206">
        <v>0</v>
      </c>
      <c r="AA33" s="1208">
        <v>0</v>
      </c>
      <c r="AB33" s="1208">
        <v>0</v>
      </c>
      <c r="AC33" s="1206">
        <v>14378.324000000001</v>
      </c>
      <c r="AD33" s="1208">
        <v>13734.291722836344</v>
      </c>
      <c r="AE33" s="1208">
        <v>65318.811999999998</v>
      </c>
      <c r="AF33" s="1206">
        <v>0</v>
      </c>
      <c r="AG33" s="1208">
        <v>0</v>
      </c>
      <c r="AH33" s="1208">
        <v>0</v>
      </c>
      <c r="AI33" s="1206">
        <v>2649.8470000000002</v>
      </c>
      <c r="AJ33" s="1208">
        <v>449.98031814505259</v>
      </c>
      <c r="AK33" s="1208">
        <v>4318.8249999999998</v>
      </c>
      <c r="AL33" s="1206">
        <v>0</v>
      </c>
      <c r="AM33" s="1208">
        <v>0</v>
      </c>
      <c r="AN33" s="1208">
        <v>0</v>
      </c>
      <c r="AO33" s="1206">
        <v>0</v>
      </c>
      <c r="AP33" s="1208">
        <v>0</v>
      </c>
      <c r="AQ33" s="1208">
        <v>0</v>
      </c>
      <c r="AR33" s="1206">
        <v>0</v>
      </c>
      <c r="AS33" s="1208">
        <v>0</v>
      </c>
      <c r="AT33" s="1208">
        <v>0</v>
      </c>
      <c r="AU33" s="1206">
        <v>0</v>
      </c>
      <c r="AV33" s="1208">
        <v>0</v>
      </c>
      <c r="AW33" s="1208">
        <v>0</v>
      </c>
      <c r="AX33" s="1206">
        <v>0</v>
      </c>
      <c r="AY33" s="1208">
        <v>0</v>
      </c>
      <c r="AZ33" s="1208">
        <v>0</v>
      </c>
      <c r="BA33" s="1206">
        <v>1948066.3870000001</v>
      </c>
      <c r="BB33" s="1208">
        <v>250004.48234025342</v>
      </c>
      <c r="BC33" s="1209">
        <v>2875333.0120000001</v>
      </c>
      <c r="BD33" s="1204"/>
      <c r="BE33" s="1204"/>
    </row>
    <row r="34" spans="1:57" s="1199" customFormat="1" ht="10.199999999999999">
      <c r="A34" s="1200" t="s">
        <v>1106</v>
      </c>
      <c r="B34" s="1201">
        <v>3912865.27</v>
      </c>
      <c r="C34" s="1202">
        <v>15237.720949042869</v>
      </c>
      <c r="D34" s="1203">
        <v>3969381.9780000001</v>
      </c>
      <c r="E34" s="1201">
        <v>1334.251</v>
      </c>
      <c r="F34" s="1202">
        <v>53.131032623348609</v>
      </c>
      <c r="G34" s="1203">
        <v>1531.3150000000001</v>
      </c>
      <c r="H34" s="1201">
        <v>6611067.0719999997</v>
      </c>
      <c r="I34" s="1202">
        <v>46716.884335400377</v>
      </c>
      <c r="J34" s="1203">
        <v>6784339.9970000004</v>
      </c>
      <c r="K34" s="1201">
        <v>241267.26699999999</v>
      </c>
      <c r="L34" s="1202">
        <v>377.60393637098946</v>
      </c>
      <c r="M34" s="1203">
        <v>242667.8</v>
      </c>
      <c r="N34" s="1201">
        <v>22371.913</v>
      </c>
      <c r="O34" s="1202">
        <v>1903.9355621461311</v>
      </c>
      <c r="P34" s="1203">
        <v>29433.61</v>
      </c>
      <c r="Q34" s="1201">
        <v>1728742.9669999999</v>
      </c>
      <c r="R34" s="1202">
        <v>11012.708816392558</v>
      </c>
      <c r="S34" s="1203">
        <v>1769589.105</v>
      </c>
      <c r="T34" s="1201">
        <v>141.124</v>
      </c>
      <c r="U34" s="1202">
        <v>88.29010514963602</v>
      </c>
      <c r="V34" s="1203">
        <v>468.59199999999998</v>
      </c>
      <c r="W34" s="1201">
        <v>874120.95499999996</v>
      </c>
      <c r="X34" s="1202">
        <v>1607.6632515502831</v>
      </c>
      <c r="Y34" s="1203">
        <v>880083.77800000005</v>
      </c>
      <c r="Z34" s="1201">
        <v>9105672.7699999996</v>
      </c>
      <c r="AA34" s="1202">
        <v>1073.9929900242653</v>
      </c>
      <c r="AB34" s="1203">
        <v>9109656.2109999992</v>
      </c>
      <c r="AC34" s="1201">
        <v>671.63400000000001</v>
      </c>
      <c r="AD34" s="1202">
        <v>80.700997573469934</v>
      </c>
      <c r="AE34" s="1203">
        <v>970.95399999999995</v>
      </c>
      <c r="AF34" s="1201">
        <v>2454.2640000000001</v>
      </c>
      <c r="AG34" s="1202">
        <v>0</v>
      </c>
      <c r="AH34" s="1203">
        <v>2454.2640000000001</v>
      </c>
      <c r="AI34" s="1201">
        <v>0</v>
      </c>
      <c r="AJ34" s="1202">
        <v>13.217039633324346</v>
      </c>
      <c r="AK34" s="1203">
        <v>49.021999999999998</v>
      </c>
      <c r="AL34" s="1201">
        <v>0</v>
      </c>
      <c r="AM34" s="1202">
        <v>0</v>
      </c>
      <c r="AN34" s="1203">
        <v>0</v>
      </c>
      <c r="AO34" s="1201">
        <v>2893.989</v>
      </c>
      <c r="AP34" s="1202">
        <v>0</v>
      </c>
      <c r="AQ34" s="1203">
        <v>2893.989</v>
      </c>
      <c r="AR34" s="1201">
        <v>0</v>
      </c>
      <c r="AS34" s="1202">
        <v>0</v>
      </c>
      <c r="AT34" s="1203">
        <v>0</v>
      </c>
      <c r="AU34" s="1201">
        <v>0</v>
      </c>
      <c r="AV34" s="1202">
        <v>0</v>
      </c>
      <c r="AW34" s="1203">
        <v>0</v>
      </c>
      <c r="AX34" s="1201">
        <v>0</v>
      </c>
      <c r="AY34" s="1202">
        <v>0</v>
      </c>
      <c r="AZ34" s="1203">
        <v>0</v>
      </c>
      <c r="BA34" s="1201">
        <v>22503603.482999999</v>
      </c>
      <c r="BB34" s="1202">
        <v>78165.850363979509</v>
      </c>
      <c r="BC34" s="1203">
        <v>22793520.622000001</v>
      </c>
      <c r="BD34" s="1204"/>
      <c r="BE34" s="1204"/>
    </row>
    <row r="35" spans="1:57" s="1199" customFormat="1" ht="10.199999999999999">
      <c r="A35" s="1205" t="s">
        <v>1100</v>
      </c>
      <c r="B35" s="1206">
        <v>195.501</v>
      </c>
      <c r="C35" s="1207">
        <v>5.9636020490698298</v>
      </c>
      <c r="D35" s="1208">
        <v>217.62</v>
      </c>
      <c r="E35" s="1206">
        <v>2.6360000000000001</v>
      </c>
      <c r="F35" s="1207">
        <v>0</v>
      </c>
      <c r="G35" s="1208">
        <v>2.6360000000000001</v>
      </c>
      <c r="H35" s="1206">
        <v>6186.5990000000002</v>
      </c>
      <c r="I35" s="1207">
        <v>741.91992450795362</v>
      </c>
      <c r="J35" s="1208">
        <v>8938.3809999999994</v>
      </c>
      <c r="K35" s="1206">
        <v>40.779000000000003</v>
      </c>
      <c r="L35" s="1207">
        <v>14.326772715017524</v>
      </c>
      <c r="M35" s="1208">
        <v>93.917000000000002</v>
      </c>
      <c r="N35" s="1206">
        <v>185.142</v>
      </c>
      <c r="O35" s="1207">
        <v>54.642760851981663</v>
      </c>
      <c r="P35" s="1208">
        <v>387.81299999999999</v>
      </c>
      <c r="Q35" s="1206">
        <v>577.73599999999999</v>
      </c>
      <c r="R35" s="1207">
        <v>26.662712321380425</v>
      </c>
      <c r="S35" s="1208">
        <v>676.62900000000002</v>
      </c>
      <c r="T35" s="1206">
        <v>0</v>
      </c>
      <c r="U35" s="1207">
        <v>0</v>
      </c>
      <c r="V35" s="1208">
        <v>0</v>
      </c>
      <c r="W35" s="1206">
        <v>294.53199999999998</v>
      </c>
      <c r="X35" s="1207">
        <v>4.5492046373685628</v>
      </c>
      <c r="Y35" s="1208">
        <v>311.40499999999997</v>
      </c>
      <c r="Z35" s="1206">
        <v>0</v>
      </c>
      <c r="AA35" s="1207">
        <v>0</v>
      </c>
      <c r="AB35" s="1208">
        <v>0</v>
      </c>
      <c r="AC35" s="1206">
        <v>0.56000000000000005</v>
      </c>
      <c r="AD35" s="1207">
        <v>0</v>
      </c>
      <c r="AE35" s="1208">
        <v>0.56000000000000005</v>
      </c>
      <c r="AF35" s="1206">
        <v>0</v>
      </c>
      <c r="AG35" s="1207">
        <v>0</v>
      </c>
      <c r="AH35" s="1208">
        <v>0</v>
      </c>
      <c r="AI35" s="1206">
        <v>0</v>
      </c>
      <c r="AJ35" s="1207">
        <v>0</v>
      </c>
      <c r="AK35" s="1208">
        <v>0</v>
      </c>
      <c r="AL35" s="1206">
        <v>0</v>
      </c>
      <c r="AM35" s="1207">
        <v>0</v>
      </c>
      <c r="AN35" s="1208">
        <v>0</v>
      </c>
      <c r="AO35" s="1206">
        <v>0</v>
      </c>
      <c r="AP35" s="1207">
        <v>0</v>
      </c>
      <c r="AQ35" s="1208">
        <v>0</v>
      </c>
      <c r="AR35" s="1206">
        <v>0</v>
      </c>
      <c r="AS35" s="1207">
        <v>0</v>
      </c>
      <c r="AT35" s="1208">
        <v>0</v>
      </c>
      <c r="AU35" s="1206">
        <v>0</v>
      </c>
      <c r="AV35" s="1207">
        <v>0</v>
      </c>
      <c r="AW35" s="1208">
        <v>0</v>
      </c>
      <c r="AX35" s="1206">
        <v>0</v>
      </c>
      <c r="AY35" s="1207">
        <v>0</v>
      </c>
      <c r="AZ35" s="1208">
        <v>0</v>
      </c>
      <c r="BA35" s="1206">
        <v>7483.4889999999996</v>
      </c>
      <c r="BB35" s="1207">
        <v>848.06551631167429</v>
      </c>
      <c r="BC35" s="1209">
        <v>10628.965</v>
      </c>
      <c r="BD35" s="1204"/>
      <c r="BE35" s="1204"/>
    </row>
    <row r="36" spans="1:57" s="1199" customFormat="1" ht="10.199999999999999">
      <c r="A36" s="1205" t="s">
        <v>786</v>
      </c>
      <c r="B36" s="1206">
        <v>560721.70600000001</v>
      </c>
      <c r="C36" s="1208">
        <v>2586.1765974656241</v>
      </c>
      <c r="D36" s="1208">
        <v>570313.83499999996</v>
      </c>
      <c r="E36" s="1206">
        <v>0</v>
      </c>
      <c r="F36" s="1208">
        <v>0</v>
      </c>
      <c r="G36" s="1208">
        <v>0</v>
      </c>
      <c r="H36" s="1206">
        <v>427965.98</v>
      </c>
      <c r="I36" s="1208">
        <v>552.98382313291984</v>
      </c>
      <c r="J36" s="1208">
        <v>430016.99800000002</v>
      </c>
      <c r="K36" s="1206">
        <v>0</v>
      </c>
      <c r="L36" s="1208">
        <v>0</v>
      </c>
      <c r="M36" s="1208">
        <v>0</v>
      </c>
      <c r="N36" s="1206">
        <v>990.52099999999996</v>
      </c>
      <c r="O36" s="1208">
        <v>27.400107845780532</v>
      </c>
      <c r="P36" s="1208">
        <v>1092.1489999999999</v>
      </c>
      <c r="Q36" s="1206">
        <v>296.89299999999997</v>
      </c>
      <c r="R36" s="1208">
        <v>103.86114855756269</v>
      </c>
      <c r="S36" s="1208">
        <v>682.11400000000003</v>
      </c>
      <c r="T36" s="1206">
        <v>141.124</v>
      </c>
      <c r="U36" s="1208">
        <v>88.29010514963602</v>
      </c>
      <c r="V36" s="1208">
        <v>468.59199999999998</v>
      </c>
      <c r="W36" s="1206">
        <v>78.753</v>
      </c>
      <c r="X36" s="1208">
        <v>84.832839040172544</v>
      </c>
      <c r="Y36" s="1208">
        <v>393.39800000000002</v>
      </c>
      <c r="Z36" s="1206">
        <v>0</v>
      </c>
      <c r="AA36" s="1208">
        <v>0</v>
      </c>
      <c r="AB36" s="1208">
        <v>0</v>
      </c>
      <c r="AC36" s="1206">
        <v>0</v>
      </c>
      <c r="AD36" s="1208">
        <v>0</v>
      </c>
      <c r="AE36" s="1208">
        <v>0</v>
      </c>
      <c r="AF36" s="1206">
        <v>0</v>
      </c>
      <c r="AG36" s="1208">
        <v>0</v>
      </c>
      <c r="AH36" s="1208">
        <v>0</v>
      </c>
      <c r="AI36" s="1206">
        <v>0</v>
      </c>
      <c r="AJ36" s="1208">
        <v>0</v>
      </c>
      <c r="AK36" s="1208">
        <v>0</v>
      </c>
      <c r="AL36" s="1206">
        <v>0</v>
      </c>
      <c r="AM36" s="1208">
        <v>0</v>
      </c>
      <c r="AN36" s="1208">
        <v>0</v>
      </c>
      <c r="AO36" s="1206">
        <v>0</v>
      </c>
      <c r="AP36" s="1208">
        <v>0</v>
      </c>
      <c r="AQ36" s="1208">
        <v>0</v>
      </c>
      <c r="AR36" s="1206">
        <v>0</v>
      </c>
      <c r="AS36" s="1208">
        <v>0</v>
      </c>
      <c r="AT36" s="1208">
        <v>0</v>
      </c>
      <c r="AU36" s="1206">
        <v>0</v>
      </c>
      <c r="AV36" s="1208">
        <v>0</v>
      </c>
      <c r="AW36" s="1208">
        <v>0</v>
      </c>
      <c r="AX36" s="1206">
        <v>0</v>
      </c>
      <c r="AY36" s="1208">
        <v>0</v>
      </c>
      <c r="AZ36" s="1208">
        <v>0</v>
      </c>
      <c r="BA36" s="1206">
        <v>990194.978</v>
      </c>
      <c r="BB36" s="1208">
        <v>3443.5454300350498</v>
      </c>
      <c r="BC36" s="1209">
        <v>1002967.089</v>
      </c>
      <c r="BD36" s="1204"/>
      <c r="BE36" s="1204"/>
    </row>
    <row r="37" spans="1:57" s="1199" customFormat="1" ht="10.199999999999999">
      <c r="A37" s="1205" t="s">
        <v>123</v>
      </c>
      <c r="B37" s="1206">
        <v>3448.7220000000002</v>
      </c>
      <c r="C37" s="1208">
        <v>509.41655432731193</v>
      </c>
      <c r="D37" s="1208">
        <v>5338.1490000000003</v>
      </c>
      <c r="E37" s="1206">
        <v>0</v>
      </c>
      <c r="F37" s="1208">
        <v>0</v>
      </c>
      <c r="G37" s="1208">
        <v>0</v>
      </c>
      <c r="H37" s="1206">
        <v>67391</v>
      </c>
      <c r="I37" s="1208">
        <v>9237.1550283095166</v>
      </c>
      <c r="J37" s="1208">
        <v>101651.60799999999</v>
      </c>
      <c r="K37" s="1206">
        <v>425.44600000000003</v>
      </c>
      <c r="L37" s="1208">
        <v>18.087894311135074</v>
      </c>
      <c r="M37" s="1208">
        <v>492.53500000000003</v>
      </c>
      <c r="N37" s="1206">
        <v>5748.2380000000003</v>
      </c>
      <c r="O37" s="1208">
        <v>538.1056888649232</v>
      </c>
      <c r="P37" s="1208">
        <v>7744.0730000000003</v>
      </c>
      <c r="Q37" s="1206">
        <v>1757.8440000000001</v>
      </c>
      <c r="R37" s="1208">
        <v>1478.5640334321918</v>
      </c>
      <c r="S37" s="1208">
        <v>7241.8389999999999</v>
      </c>
      <c r="T37" s="1206">
        <v>0</v>
      </c>
      <c r="U37" s="1208">
        <v>0</v>
      </c>
      <c r="V37" s="1208">
        <v>0</v>
      </c>
      <c r="W37" s="1206">
        <v>4855.6149999999998</v>
      </c>
      <c r="X37" s="1208">
        <v>729.74278781342673</v>
      </c>
      <c r="Y37" s="1208">
        <v>7562.2309999999998</v>
      </c>
      <c r="Z37" s="1206">
        <v>0</v>
      </c>
      <c r="AA37" s="1208">
        <v>0</v>
      </c>
      <c r="AB37" s="1208">
        <v>0</v>
      </c>
      <c r="AC37" s="1206">
        <v>0</v>
      </c>
      <c r="AD37" s="1208">
        <v>0</v>
      </c>
      <c r="AE37" s="1208">
        <v>0</v>
      </c>
      <c r="AF37" s="1206">
        <v>0</v>
      </c>
      <c r="AG37" s="1208">
        <v>0</v>
      </c>
      <c r="AH37" s="1208">
        <v>0</v>
      </c>
      <c r="AI37" s="1206">
        <v>0</v>
      </c>
      <c r="AJ37" s="1208">
        <v>0</v>
      </c>
      <c r="AK37" s="1208">
        <v>0</v>
      </c>
      <c r="AL37" s="1206">
        <v>0</v>
      </c>
      <c r="AM37" s="1208">
        <v>0</v>
      </c>
      <c r="AN37" s="1208">
        <v>0</v>
      </c>
      <c r="AO37" s="1206">
        <v>0</v>
      </c>
      <c r="AP37" s="1208">
        <v>0</v>
      </c>
      <c r="AQ37" s="1208">
        <v>0</v>
      </c>
      <c r="AR37" s="1206">
        <v>0</v>
      </c>
      <c r="AS37" s="1208">
        <v>0</v>
      </c>
      <c r="AT37" s="1208">
        <v>0</v>
      </c>
      <c r="AU37" s="1206">
        <v>0</v>
      </c>
      <c r="AV37" s="1208">
        <v>0</v>
      </c>
      <c r="AW37" s="1208">
        <v>0</v>
      </c>
      <c r="AX37" s="1206">
        <v>0</v>
      </c>
      <c r="AY37" s="1208">
        <v>0</v>
      </c>
      <c r="AZ37" s="1208">
        <v>0</v>
      </c>
      <c r="BA37" s="1206">
        <v>83626.868000000002</v>
      </c>
      <c r="BB37" s="1208">
        <v>12511.07279590186</v>
      </c>
      <c r="BC37" s="1209">
        <v>130030.43700000001</v>
      </c>
      <c r="BD37" s="1204"/>
      <c r="BE37" s="1204"/>
    </row>
    <row r="38" spans="1:57" s="1199" customFormat="1" ht="10.199999999999999">
      <c r="A38" s="1205" t="s">
        <v>133</v>
      </c>
      <c r="B38" s="1206">
        <v>3273804.3960000002</v>
      </c>
      <c r="C38" s="1208">
        <v>5159.6861687786468</v>
      </c>
      <c r="D38" s="1208">
        <v>3292941.673</v>
      </c>
      <c r="E38" s="1206">
        <v>1331.615</v>
      </c>
      <c r="F38" s="1208">
        <v>34.976004313831218</v>
      </c>
      <c r="G38" s="1208">
        <v>1461.3420000000001</v>
      </c>
      <c r="H38" s="1206">
        <v>6098317.3880000003</v>
      </c>
      <c r="I38" s="1208">
        <v>19550.603127527636</v>
      </c>
      <c r="J38" s="1208">
        <v>6170830.5760000004</v>
      </c>
      <c r="K38" s="1206">
        <v>240486.78099999999</v>
      </c>
      <c r="L38" s="1208">
        <v>269.58587220275007</v>
      </c>
      <c r="M38" s="1208">
        <v>241486.67600000001</v>
      </c>
      <c r="N38" s="1206">
        <v>11557.057000000001</v>
      </c>
      <c r="O38" s="1208">
        <v>720.3879751954704</v>
      </c>
      <c r="P38" s="1208">
        <v>14228.976000000001</v>
      </c>
      <c r="Q38" s="1206">
        <v>1689460.2420000001</v>
      </c>
      <c r="R38" s="1208">
        <v>6046.0674036128339</v>
      </c>
      <c r="S38" s="1208">
        <v>1711885.1070000001</v>
      </c>
      <c r="T38" s="1206">
        <v>0</v>
      </c>
      <c r="U38" s="1208">
        <v>0</v>
      </c>
      <c r="V38" s="1208">
        <v>0</v>
      </c>
      <c r="W38" s="1206">
        <v>867506.51300000004</v>
      </c>
      <c r="X38" s="1208">
        <v>354.21191695874899</v>
      </c>
      <c r="Y38" s="1208">
        <v>868820.28599999996</v>
      </c>
      <c r="Z38" s="1206">
        <v>9105672.7699999996</v>
      </c>
      <c r="AA38" s="1208">
        <v>1073.9929900242653</v>
      </c>
      <c r="AB38" s="1208">
        <v>9109656.2109999992</v>
      </c>
      <c r="AC38" s="1206">
        <v>537.10299999999995</v>
      </c>
      <c r="AD38" s="1208">
        <v>53.843354003774607</v>
      </c>
      <c r="AE38" s="1208">
        <v>736.80899999999997</v>
      </c>
      <c r="AF38" s="1206">
        <v>2454.2640000000001</v>
      </c>
      <c r="AG38" s="1208">
        <v>0</v>
      </c>
      <c r="AH38" s="1208">
        <v>2454.2640000000001</v>
      </c>
      <c r="AI38" s="1206">
        <v>0</v>
      </c>
      <c r="AJ38" s="1208">
        <v>0</v>
      </c>
      <c r="AK38" s="1208">
        <v>0</v>
      </c>
      <c r="AL38" s="1206">
        <v>0</v>
      </c>
      <c r="AM38" s="1208">
        <v>0</v>
      </c>
      <c r="AN38" s="1208">
        <v>0</v>
      </c>
      <c r="AO38" s="1206">
        <v>2893.989</v>
      </c>
      <c r="AP38" s="1208">
        <v>0</v>
      </c>
      <c r="AQ38" s="1208">
        <v>2893.989</v>
      </c>
      <c r="AR38" s="1206">
        <v>0</v>
      </c>
      <c r="AS38" s="1208">
        <v>0</v>
      </c>
      <c r="AT38" s="1208">
        <v>0</v>
      </c>
      <c r="AU38" s="1206">
        <v>0</v>
      </c>
      <c r="AV38" s="1208">
        <v>0</v>
      </c>
      <c r="AW38" s="1208">
        <v>0</v>
      </c>
      <c r="AX38" s="1206">
        <v>0</v>
      </c>
      <c r="AY38" s="1208">
        <v>0</v>
      </c>
      <c r="AZ38" s="1208">
        <v>0</v>
      </c>
      <c r="BA38" s="1206">
        <v>21294022.125</v>
      </c>
      <c r="BB38" s="1208">
        <v>33263.356160690215</v>
      </c>
      <c r="BC38" s="1209">
        <v>21417395.914000001</v>
      </c>
      <c r="BD38" s="1204"/>
      <c r="BE38" s="1204"/>
    </row>
    <row r="39" spans="1:57" s="1199" customFormat="1" ht="10.199999999999999">
      <c r="A39" s="1205" t="s">
        <v>706</v>
      </c>
      <c r="B39" s="1206">
        <v>309.28300000000002</v>
      </c>
      <c r="C39" s="1208">
        <v>0</v>
      </c>
      <c r="D39" s="1208">
        <v>309.28300000000002</v>
      </c>
      <c r="E39" s="1206">
        <v>0</v>
      </c>
      <c r="F39" s="1208">
        <v>0</v>
      </c>
      <c r="G39" s="1208">
        <v>0</v>
      </c>
      <c r="H39" s="1206">
        <v>85.45</v>
      </c>
      <c r="I39" s="1208">
        <v>653.58964680506881</v>
      </c>
      <c r="J39" s="1208">
        <v>2509.614</v>
      </c>
      <c r="K39" s="1206">
        <v>0</v>
      </c>
      <c r="L39" s="1208">
        <v>0</v>
      </c>
      <c r="M39" s="1208">
        <v>0</v>
      </c>
      <c r="N39" s="1206">
        <v>0</v>
      </c>
      <c r="O39" s="1208">
        <v>0</v>
      </c>
      <c r="P39" s="1208">
        <v>0</v>
      </c>
      <c r="Q39" s="1206">
        <v>3058.1</v>
      </c>
      <c r="R39" s="1208">
        <v>6.6435696953356693</v>
      </c>
      <c r="S39" s="1208">
        <v>3082.7420000000002</v>
      </c>
      <c r="T39" s="1206">
        <v>0</v>
      </c>
      <c r="U39" s="1208">
        <v>0</v>
      </c>
      <c r="V39" s="1208">
        <v>0</v>
      </c>
      <c r="W39" s="1206">
        <v>168.12899999999999</v>
      </c>
      <c r="X39" s="1208">
        <v>0</v>
      </c>
      <c r="Y39" s="1208">
        <v>168.12899999999999</v>
      </c>
      <c r="Z39" s="1206">
        <v>0</v>
      </c>
      <c r="AA39" s="1208">
        <v>0</v>
      </c>
      <c r="AB39" s="1208">
        <v>0</v>
      </c>
      <c r="AC39" s="1206">
        <v>0</v>
      </c>
      <c r="AD39" s="1208">
        <v>0</v>
      </c>
      <c r="AE39" s="1208">
        <v>0</v>
      </c>
      <c r="AF39" s="1206">
        <v>0</v>
      </c>
      <c r="AG39" s="1208">
        <v>0</v>
      </c>
      <c r="AH39" s="1208">
        <v>0</v>
      </c>
      <c r="AI39" s="1206">
        <v>0</v>
      </c>
      <c r="AJ39" s="1208">
        <v>0</v>
      </c>
      <c r="AK39" s="1208">
        <v>0</v>
      </c>
      <c r="AL39" s="1206">
        <v>0</v>
      </c>
      <c r="AM39" s="1208">
        <v>0</v>
      </c>
      <c r="AN39" s="1208">
        <v>0</v>
      </c>
      <c r="AO39" s="1206">
        <v>0</v>
      </c>
      <c r="AP39" s="1208">
        <v>0</v>
      </c>
      <c r="AQ39" s="1208">
        <v>0</v>
      </c>
      <c r="AR39" s="1206">
        <v>0</v>
      </c>
      <c r="AS39" s="1208">
        <v>0</v>
      </c>
      <c r="AT39" s="1208">
        <v>0</v>
      </c>
      <c r="AU39" s="1206">
        <v>0</v>
      </c>
      <c r="AV39" s="1208">
        <v>0</v>
      </c>
      <c r="AW39" s="1208">
        <v>0</v>
      </c>
      <c r="AX39" s="1206">
        <v>0</v>
      </c>
      <c r="AY39" s="1208">
        <v>0</v>
      </c>
      <c r="AZ39" s="1208">
        <v>0</v>
      </c>
      <c r="BA39" s="1206">
        <v>3620.9630000000002</v>
      </c>
      <c r="BB39" s="1208">
        <v>660.23348611485574</v>
      </c>
      <c r="BC39" s="1209">
        <v>6069.7690000000002</v>
      </c>
      <c r="BD39" s="1204"/>
      <c r="BE39" s="1204"/>
    </row>
    <row r="40" spans="1:57" s="1199" customFormat="1" ht="10.199999999999999">
      <c r="A40" s="1205" t="s">
        <v>787</v>
      </c>
      <c r="B40" s="1206">
        <v>48584.745000000003</v>
      </c>
      <c r="C40" s="1208">
        <v>3854.9299002426528</v>
      </c>
      <c r="D40" s="1208">
        <v>62882.68</v>
      </c>
      <c r="E40" s="1206">
        <v>0</v>
      </c>
      <c r="F40" s="1208">
        <v>18.154758695066054</v>
      </c>
      <c r="G40" s="1208">
        <v>67.335999999999999</v>
      </c>
      <c r="H40" s="1206">
        <v>9112.4809999999998</v>
      </c>
      <c r="I40" s="1208">
        <v>14198.317605823671</v>
      </c>
      <c r="J40" s="1208">
        <v>61774.042000000001</v>
      </c>
      <c r="K40" s="1206">
        <v>309.22800000000001</v>
      </c>
      <c r="L40" s="1208">
        <v>13.010784578053382</v>
      </c>
      <c r="M40" s="1208">
        <v>357.48500000000001</v>
      </c>
      <c r="N40" s="1206">
        <v>3890.953</v>
      </c>
      <c r="O40" s="1208">
        <v>383.99838231329198</v>
      </c>
      <c r="P40" s="1208">
        <v>5315.2030000000004</v>
      </c>
      <c r="Q40" s="1206">
        <v>31498.671999999999</v>
      </c>
      <c r="R40" s="1208">
        <v>2036.1517929361014</v>
      </c>
      <c r="S40" s="1208">
        <v>39050.758999999998</v>
      </c>
      <c r="T40" s="1206">
        <v>0</v>
      </c>
      <c r="U40" s="1208">
        <v>0</v>
      </c>
      <c r="V40" s="1208">
        <v>0</v>
      </c>
      <c r="W40" s="1206">
        <v>1217.4110000000001</v>
      </c>
      <c r="X40" s="1208">
        <v>291.67754111620383</v>
      </c>
      <c r="Y40" s="1208">
        <v>2299.2440000000001</v>
      </c>
      <c r="Z40" s="1206">
        <v>0</v>
      </c>
      <c r="AA40" s="1208">
        <v>0</v>
      </c>
      <c r="AB40" s="1208">
        <v>0</v>
      </c>
      <c r="AC40" s="1206">
        <v>0</v>
      </c>
      <c r="AD40" s="1208">
        <v>0</v>
      </c>
      <c r="AE40" s="1208">
        <v>0</v>
      </c>
      <c r="AF40" s="1206">
        <v>0</v>
      </c>
      <c r="AG40" s="1208">
        <v>0</v>
      </c>
      <c r="AH40" s="1208">
        <v>0</v>
      </c>
      <c r="AI40" s="1206">
        <v>0</v>
      </c>
      <c r="AJ40" s="1208">
        <v>13.217039633324346</v>
      </c>
      <c r="AK40" s="1208">
        <v>49.021999999999998</v>
      </c>
      <c r="AL40" s="1206">
        <v>0</v>
      </c>
      <c r="AM40" s="1208">
        <v>0</v>
      </c>
      <c r="AN40" s="1208">
        <v>0</v>
      </c>
      <c r="AO40" s="1206">
        <v>0</v>
      </c>
      <c r="AP40" s="1208">
        <v>0</v>
      </c>
      <c r="AQ40" s="1208">
        <v>0</v>
      </c>
      <c r="AR40" s="1206">
        <v>0</v>
      </c>
      <c r="AS40" s="1208">
        <v>0</v>
      </c>
      <c r="AT40" s="1208">
        <v>0</v>
      </c>
      <c r="AU40" s="1206">
        <v>0</v>
      </c>
      <c r="AV40" s="1208">
        <v>0</v>
      </c>
      <c r="AW40" s="1208">
        <v>0</v>
      </c>
      <c r="AX40" s="1206">
        <v>0</v>
      </c>
      <c r="AY40" s="1208">
        <v>0</v>
      </c>
      <c r="AZ40" s="1208">
        <v>0</v>
      </c>
      <c r="BA40" s="1206">
        <v>94613.494000000006</v>
      </c>
      <c r="BB40" s="1208">
        <v>20809.458344567269</v>
      </c>
      <c r="BC40" s="1209">
        <v>171795.77600000001</v>
      </c>
      <c r="BD40" s="1204"/>
      <c r="BE40" s="1204"/>
    </row>
    <row r="41" spans="1:57" s="1199" customFormat="1" ht="10.199999999999999">
      <c r="A41" s="1205" t="s">
        <v>788</v>
      </c>
      <c r="B41" s="1206">
        <v>1328.86</v>
      </c>
      <c r="C41" s="1208">
        <v>2010.2685359935292</v>
      </c>
      <c r="D41" s="1208">
        <v>8784.9459999999999</v>
      </c>
      <c r="E41" s="1206">
        <v>0</v>
      </c>
      <c r="F41" s="1208">
        <v>0</v>
      </c>
      <c r="G41" s="1208">
        <v>0</v>
      </c>
      <c r="H41" s="1206">
        <v>1670.37</v>
      </c>
      <c r="I41" s="1208">
        <v>1714.2928012941493</v>
      </c>
      <c r="J41" s="1208">
        <v>8028.683</v>
      </c>
      <c r="K41" s="1206">
        <v>0</v>
      </c>
      <c r="L41" s="1208">
        <v>2.0037746023186842</v>
      </c>
      <c r="M41" s="1208">
        <v>7.4320000000000004</v>
      </c>
      <c r="N41" s="1206">
        <v>0</v>
      </c>
      <c r="O41" s="1208">
        <v>179.3998382313292</v>
      </c>
      <c r="P41" s="1208">
        <v>665.39400000000001</v>
      </c>
      <c r="Q41" s="1206">
        <v>1759.547</v>
      </c>
      <c r="R41" s="1208">
        <v>689.42545160420605</v>
      </c>
      <c r="S41" s="1208">
        <v>4316.6270000000004</v>
      </c>
      <c r="T41" s="1206">
        <v>0</v>
      </c>
      <c r="U41" s="1208">
        <v>0</v>
      </c>
      <c r="V41" s="1208">
        <v>0</v>
      </c>
      <c r="W41" s="1206">
        <v>0</v>
      </c>
      <c r="X41" s="1208">
        <v>142.64815314100835</v>
      </c>
      <c r="Y41" s="1208">
        <v>529.08199999999999</v>
      </c>
      <c r="Z41" s="1206">
        <v>0</v>
      </c>
      <c r="AA41" s="1208">
        <v>0</v>
      </c>
      <c r="AB41" s="1208">
        <v>0</v>
      </c>
      <c r="AC41" s="1206">
        <v>0</v>
      </c>
      <c r="AD41" s="1208">
        <v>26.857373955244</v>
      </c>
      <c r="AE41" s="1208">
        <v>99.614000000000004</v>
      </c>
      <c r="AF41" s="1206">
        <v>0</v>
      </c>
      <c r="AG41" s="1208">
        <v>0</v>
      </c>
      <c r="AH41" s="1208">
        <v>0</v>
      </c>
      <c r="AI41" s="1206">
        <v>0</v>
      </c>
      <c r="AJ41" s="1208">
        <v>0</v>
      </c>
      <c r="AK41" s="1208">
        <v>0</v>
      </c>
      <c r="AL41" s="1206">
        <v>0</v>
      </c>
      <c r="AM41" s="1208">
        <v>0</v>
      </c>
      <c r="AN41" s="1208">
        <v>0</v>
      </c>
      <c r="AO41" s="1206">
        <v>0</v>
      </c>
      <c r="AP41" s="1208">
        <v>0</v>
      </c>
      <c r="AQ41" s="1208">
        <v>0</v>
      </c>
      <c r="AR41" s="1206">
        <v>0</v>
      </c>
      <c r="AS41" s="1208">
        <v>0</v>
      </c>
      <c r="AT41" s="1208">
        <v>0</v>
      </c>
      <c r="AU41" s="1206">
        <v>0</v>
      </c>
      <c r="AV41" s="1208">
        <v>0</v>
      </c>
      <c r="AW41" s="1208">
        <v>0</v>
      </c>
      <c r="AX41" s="1206">
        <v>0</v>
      </c>
      <c r="AY41" s="1208">
        <v>0</v>
      </c>
      <c r="AZ41" s="1208">
        <v>0</v>
      </c>
      <c r="BA41" s="1206">
        <v>4758.777</v>
      </c>
      <c r="BB41" s="1208">
        <v>4764.896737665139</v>
      </c>
      <c r="BC41" s="1209">
        <v>22431.78</v>
      </c>
      <c r="BD41" s="1204"/>
      <c r="BE41" s="1204"/>
    </row>
    <row r="42" spans="1:57" s="1199" customFormat="1" ht="10.199999999999999">
      <c r="A42" s="1205" t="s">
        <v>1107</v>
      </c>
      <c r="B42" s="1206">
        <v>24472.053</v>
      </c>
      <c r="C42" s="1208">
        <v>1111.2793205715825</v>
      </c>
      <c r="D42" s="1208">
        <v>28593.788</v>
      </c>
      <c r="E42" s="1206">
        <v>0</v>
      </c>
      <c r="F42" s="1208">
        <v>0</v>
      </c>
      <c r="G42" s="1208">
        <v>0</v>
      </c>
      <c r="H42" s="1206">
        <v>337.80099999999999</v>
      </c>
      <c r="I42" s="1208">
        <v>68.021299541655424</v>
      </c>
      <c r="J42" s="1208">
        <v>590.09199999999998</v>
      </c>
      <c r="K42" s="1206">
        <v>5.0309999999999997</v>
      </c>
      <c r="L42" s="1208">
        <v>60.588029118360744</v>
      </c>
      <c r="M42" s="1208">
        <v>229.75200000000001</v>
      </c>
      <c r="N42" s="1206">
        <v>0</v>
      </c>
      <c r="O42" s="1208">
        <v>0</v>
      </c>
      <c r="P42" s="1208">
        <v>0</v>
      </c>
      <c r="Q42" s="1206">
        <v>333.92899999999997</v>
      </c>
      <c r="R42" s="1208">
        <v>625.33189538959289</v>
      </c>
      <c r="S42" s="1208">
        <v>2653.2849999999999</v>
      </c>
      <c r="T42" s="1206">
        <v>0</v>
      </c>
      <c r="U42" s="1208">
        <v>0</v>
      </c>
      <c r="V42" s="1208">
        <v>0</v>
      </c>
      <c r="W42" s="1206">
        <v>0</v>
      </c>
      <c r="X42" s="1208">
        <v>0</v>
      </c>
      <c r="Y42" s="1208">
        <v>0</v>
      </c>
      <c r="Z42" s="1206">
        <v>0</v>
      </c>
      <c r="AA42" s="1208">
        <v>0</v>
      </c>
      <c r="AB42" s="1208">
        <v>0</v>
      </c>
      <c r="AC42" s="1206">
        <v>133.97</v>
      </c>
      <c r="AD42" s="1208">
        <v>0</v>
      </c>
      <c r="AE42" s="1208">
        <v>133.97</v>
      </c>
      <c r="AF42" s="1206">
        <v>0</v>
      </c>
      <c r="AG42" s="1208">
        <v>0</v>
      </c>
      <c r="AH42" s="1208">
        <v>0</v>
      </c>
      <c r="AI42" s="1206">
        <v>0</v>
      </c>
      <c r="AJ42" s="1208">
        <v>0</v>
      </c>
      <c r="AK42" s="1208">
        <v>0</v>
      </c>
      <c r="AL42" s="1206">
        <v>0</v>
      </c>
      <c r="AM42" s="1208">
        <v>0</v>
      </c>
      <c r="AN42" s="1208">
        <v>0</v>
      </c>
      <c r="AO42" s="1206">
        <v>0</v>
      </c>
      <c r="AP42" s="1208">
        <v>0</v>
      </c>
      <c r="AQ42" s="1208">
        <v>0</v>
      </c>
      <c r="AR42" s="1206">
        <v>0</v>
      </c>
      <c r="AS42" s="1208">
        <v>0</v>
      </c>
      <c r="AT42" s="1208">
        <v>0</v>
      </c>
      <c r="AU42" s="1206">
        <v>0</v>
      </c>
      <c r="AV42" s="1208">
        <v>0</v>
      </c>
      <c r="AW42" s="1208">
        <v>0</v>
      </c>
      <c r="AX42" s="1206">
        <v>0</v>
      </c>
      <c r="AY42" s="1208">
        <v>0</v>
      </c>
      <c r="AZ42" s="1208">
        <v>0</v>
      </c>
      <c r="BA42" s="1206">
        <v>25282.786</v>
      </c>
      <c r="BB42" s="1208">
        <v>1865.220814235643</v>
      </c>
      <c r="BC42" s="1209">
        <v>32200.89</v>
      </c>
      <c r="BD42" s="1204"/>
      <c r="BE42" s="1204"/>
    </row>
    <row r="43" spans="1:57" s="1199" customFormat="1" ht="10.199999999999999">
      <c r="A43" s="1210" t="s">
        <v>1108</v>
      </c>
      <c r="B43" s="1211">
        <v>169999.73</v>
      </c>
      <c r="C43" s="1212">
        <v>2861.3806956052845</v>
      </c>
      <c r="D43" s="1213">
        <v>180612.59099999999</v>
      </c>
      <c r="E43" s="1211">
        <v>6.181</v>
      </c>
      <c r="F43" s="1212">
        <v>0.14262604475599894</v>
      </c>
      <c r="G43" s="1213">
        <v>6.71</v>
      </c>
      <c r="H43" s="1211">
        <v>456335.63699999999</v>
      </c>
      <c r="I43" s="1212">
        <v>7175.4073874359665</v>
      </c>
      <c r="J43" s="1213">
        <v>482949.22399999999</v>
      </c>
      <c r="K43" s="1211">
        <v>17970.201000000001</v>
      </c>
      <c r="L43" s="1212">
        <v>6.9822054462119167</v>
      </c>
      <c r="M43" s="1213">
        <v>17996.098999999998</v>
      </c>
      <c r="N43" s="1211">
        <v>14848.441999999999</v>
      </c>
      <c r="O43" s="1212">
        <v>93.448638447020755</v>
      </c>
      <c r="P43" s="1213">
        <v>15195.044</v>
      </c>
      <c r="Q43" s="1211">
        <v>93640.695000000007</v>
      </c>
      <c r="R43" s="1212">
        <v>817.1889997303856</v>
      </c>
      <c r="S43" s="1213">
        <v>96671.649000000005</v>
      </c>
      <c r="T43" s="1211">
        <v>78.311000000000007</v>
      </c>
      <c r="U43" s="1212">
        <v>7.3364788352655701</v>
      </c>
      <c r="V43" s="1213">
        <v>105.523</v>
      </c>
      <c r="W43" s="1211">
        <v>42108.231</v>
      </c>
      <c r="X43" s="1212">
        <v>149.780803451065</v>
      </c>
      <c r="Y43" s="1213">
        <v>42663.769</v>
      </c>
      <c r="Z43" s="1211">
        <v>2656549.1290000002</v>
      </c>
      <c r="AA43" s="1212">
        <v>3.8878403882448098</v>
      </c>
      <c r="AB43" s="1213">
        <v>2656563.5499999998</v>
      </c>
      <c r="AC43" s="1211">
        <v>20.106000000000002</v>
      </c>
      <c r="AD43" s="1212">
        <v>0</v>
      </c>
      <c r="AE43" s="1213">
        <v>20.106000000000002</v>
      </c>
      <c r="AF43" s="1211">
        <v>1028.309</v>
      </c>
      <c r="AG43" s="1212">
        <v>0</v>
      </c>
      <c r="AH43" s="1213">
        <v>1028.309</v>
      </c>
      <c r="AI43" s="1211">
        <v>0</v>
      </c>
      <c r="AJ43" s="1212">
        <v>0</v>
      </c>
      <c r="AK43" s="1213">
        <v>0</v>
      </c>
      <c r="AL43" s="1211">
        <v>0</v>
      </c>
      <c r="AM43" s="1212">
        <v>0</v>
      </c>
      <c r="AN43" s="1213">
        <v>0</v>
      </c>
      <c r="AO43" s="1211">
        <v>3696.0749999999998</v>
      </c>
      <c r="AP43" s="1212">
        <v>0</v>
      </c>
      <c r="AQ43" s="1213">
        <v>3696.0749999999998</v>
      </c>
      <c r="AR43" s="1211">
        <v>0</v>
      </c>
      <c r="AS43" s="1212">
        <v>0</v>
      </c>
      <c r="AT43" s="1213">
        <v>0</v>
      </c>
      <c r="AU43" s="1211">
        <v>0</v>
      </c>
      <c r="AV43" s="1212">
        <v>0</v>
      </c>
      <c r="AW43" s="1213">
        <v>0</v>
      </c>
      <c r="AX43" s="1211">
        <v>0</v>
      </c>
      <c r="AY43" s="1212">
        <v>0</v>
      </c>
      <c r="AZ43" s="1213">
        <v>0</v>
      </c>
      <c r="BA43" s="1211">
        <v>3456281.0529999998</v>
      </c>
      <c r="BB43" s="1212">
        <v>11115.557023456458</v>
      </c>
      <c r="BC43" s="1213">
        <v>3497508.6540000001</v>
      </c>
      <c r="BD43" s="1204"/>
      <c r="BE43" s="1204"/>
    </row>
    <row r="44" spans="1:57" s="1199" customFormat="1" ht="10.199999999999999">
      <c r="A44" s="1205" t="s">
        <v>1100</v>
      </c>
      <c r="B44" s="1206">
        <v>1672.741</v>
      </c>
      <c r="C44" s="1208">
        <v>47.379077918576435</v>
      </c>
      <c r="D44" s="1208">
        <v>1848.47</v>
      </c>
      <c r="E44" s="1206">
        <v>6.18</v>
      </c>
      <c r="F44" s="1208">
        <v>0.14073874359665678</v>
      </c>
      <c r="G44" s="1208">
        <v>6.702</v>
      </c>
      <c r="H44" s="1206">
        <v>7875.4089999999997</v>
      </c>
      <c r="I44" s="1208">
        <v>1103.1507144782959</v>
      </c>
      <c r="J44" s="1208">
        <v>11966.995999999999</v>
      </c>
      <c r="K44" s="1206">
        <v>79.376000000000005</v>
      </c>
      <c r="L44" s="1208">
        <v>6.9822054462119167</v>
      </c>
      <c r="M44" s="1208">
        <v>105.274</v>
      </c>
      <c r="N44" s="1206">
        <v>1225.463</v>
      </c>
      <c r="O44" s="1208">
        <v>13.643300080884336</v>
      </c>
      <c r="P44" s="1208">
        <v>1276.066</v>
      </c>
      <c r="Q44" s="1206">
        <v>202.267</v>
      </c>
      <c r="R44" s="1208">
        <v>17.396602857913184</v>
      </c>
      <c r="S44" s="1208">
        <v>266.79199999999997</v>
      </c>
      <c r="T44" s="1206">
        <v>11.058999999999999</v>
      </c>
      <c r="U44" s="1208">
        <v>0</v>
      </c>
      <c r="V44" s="1208">
        <v>11.058999999999999</v>
      </c>
      <c r="W44" s="1206">
        <v>63.529000000000003</v>
      </c>
      <c r="X44" s="1208">
        <v>0.44594230250741435</v>
      </c>
      <c r="Y44" s="1208">
        <v>65.183000000000007</v>
      </c>
      <c r="Z44" s="1206">
        <v>0</v>
      </c>
      <c r="AA44" s="1208">
        <v>0</v>
      </c>
      <c r="AB44" s="1208">
        <v>0</v>
      </c>
      <c r="AC44" s="1206">
        <v>20.106000000000002</v>
      </c>
      <c r="AD44" s="1208">
        <v>0</v>
      </c>
      <c r="AE44" s="1208">
        <v>20.106000000000002</v>
      </c>
      <c r="AF44" s="1206">
        <v>0</v>
      </c>
      <c r="AG44" s="1208">
        <v>0</v>
      </c>
      <c r="AH44" s="1208">
        <v>0</v>
      </c>
      <c r="AI44" s="1206">
        <v>0</v>
      </c>
      <c r="AJ44" s="1208">
        <v>0</v>
      </c>
      <c r="AK44" s="1208">
        <v>0</v>
      </c>
      <c r="AL44" s="1206">
        <v>0</v>
      </c>
      <c r="AM44" s="1208">
        <v>0</v>
      </c>
      <c r="AN44" s="1208">
        <v>0</v>
      </c>
      <c r="AO44" s="1206">
        <v>0</v>
      </c>
      <c r="AP44" s="1208">
        <v>0</v>
      </c>
      <c r="AQ44" s="1208">
        <v>0</v>
      </c>
      <c r="AR44" s="1206">
        <v>0</v>
      </c>
      <c r="AS44" s="1208">
        <v>0</v>
      </c>
      <c r="AT44" s="1208">
        <v>0</v>
      </c>
      <c r="AU44" s="1206">
        <v>0</v>
      </c>
      <c r="AV44" s="1208">
        <v>0</v>
      </c>
      <c r="AW44" s="1208">
        <v>0</v>
      </c>
      <c r="AX44" s="1206">
        <v>0</v>
      </c>
      <c r="AY44" s="1208">
        <v>0</v>
      </c>
      <c r="AZ44" s="1208">
        <v>0</v>
      </c>
      <c r="BA44" s="1206">
        <v>11156.135</v>
      </c>
      <c r="BB44" s="1208">
        <v>1189.1391210568886</v>
      </c>
      <c r="BC44" s="1209">
        <v>15566.652</v>
      </c>
      <c r="BD44" s="1204"/>
      <c r="BE44" s="1204"/>
    </row>
    <row r="45" spans="1:57" s="1199" customFormat="1" ht="10.199999999999999">
      <c r="A45" s="1205" t="s">
        <v>786</v>
      </c>
      <c r="B45" s="1206">
        <v>30433.594000000001</v>
      </c>
      <c r="C45" s="1208">
        <v>573.47964410892428</v>
      </c>
      <c r="D45" s="1208">
        <v>32560.63</v>
      </c>
      <c r="E45" s="1206">
        <v>0</v>
      </c>
      <c r="F45" s="1208">
        <v>0</v>
      </c>
      <c r="G45" s="1208">
        <v>0</v>
      </c>
      <c r="H45" s="1206">
        <v>16023.105</v>
      </c>
      <c r="I45" s="1208">
        <v>410.93798867619307</v>
      </c>
      <c r="J45" s="1208">
        <v>17547.275000000001</v>
      </c>
      <c r="K45" s="1206">
        <v>0</v>
      </c>
      <c r="L45" s="1208">
        <v>0</v>
      </c>
      <c r="M45" s="1208">
        <v>0</v>
      </c>
      <c r="N45" s="1206">
        <v>112.797</v>
      </c>
      <c r="O45" s="1208">
        <v>8.7630088972768938</v>
      </c>
      <c r="P45" s="1208">
        <v>145.29900000000001</v>
      </c>
      <c r="Q45" s="1206">
        <v>296.23</v>
      </c>
      <c r="R45" s="1208">
        <v>95.92855217039633</v>
      </c>
      <c r="S45" s="1208">
        <v>652.029</v>
      </c>
      <c r="T45" s="1206">
        <v>67.251000000000005</v>
      </c>
      <c r="U45" s="1208">
        <v>7.3364788352655701</v>
      </c>
      <c r="V45" s="1208">
        <v>94.462999999999994</v>
      </c>
      <c r="W45" s="1206">
        <v>138.57499999999999</v>
      </c>
      <c r="X45" s="1208">
        <v>51.35265570234565</v>
      </c>
      <c r="Y45" s="1208">
        <v>329.04199999999997</v>
      </c>
      <c r="Z45" s="1206">
        <v>0</v>
      </c>
      <c r="AA45" s="1208">
        <v>0</v>
      </c>
      <c r="AB45" s="1208">
        <v>0</v>
      </c>
      <c r="AC45" s="1206">
        <v>0</v>
      </c>
      <c r="AD45" s="1208">
        <v>0</v>
      </c>
      <c r="AE45" s="1208">
        <v>0</v>
      </c>
      <c r="AF45" s="1206">
        <v>0</v>
      </c>
      <c r="AG45" s="1208">
        <v>0</v>
      </c>
      <c r="AH45" s="1208">
        <v>0</v>
      </c>
      <c r="AI45" s="1206">
        <v>0</v>
      </c>
      <c r="AJ45" s="1208">
        <v>0</v>
      </c>
      <c r="AK45" s="1208">
        <v>0</v>
      </c>
      <c r="AL45" s="1206">
        <v>0</v>
      </c>
      <c r="AM45" s="1208">
        <v>0</v>
      </c>
      <c r="AN45" s="1208">
        <v>0</v>
      </c>
      <c r="AO45" s="1206">
        <v>0</v>
      </c>
      <c r="AP45" s="1208">
        <v>0</v>
      </c>
      <c r="AQ45" s="1208">
        <v>0</v>
      </c>
      <c r="AR45" s="1206">
        <v>0</v>
      </c>
      <c r="AS45" s="1208">
        <v>0</v>
      </c>
      <c r="AT45" s="1208">
        <v>0</v>
      </c>
      <c r="AU45" s="1206">
        <v>0</v>
      </c>
      <c r="AV45" s="1208">
        <v>0</v>
      </c>
      <c r="AW45" s="1208">
        <v>0</v>
      </c>
      <c r="AX45" s="1206">
        <v>0</v>
      </c>
      <c r="AY45" s="1208">
        <v>0</v>
      </c>
      <c r="AZ45" s="1208">
        <v>0</v>
      </c>
      <c r="BA45" s="1206">
        <v>47071.553999999996</v>
      </c>
      <c r="BB45" s="1208">
        <v>1147.7988676193042</v>
      </c>
      <c r="BC45" s="1209">
        <v>51328.741000000002</v>
      </c>
      <c r="BD45" s="1204"/>
      <c r="BE45" s="1204"/>
    </row>
    <row r="46" spans="1:57" s="1199" customFormat="1" ht="10.199999999999999">
      <c r="A46" s="1205" t="s">
        <v>123</v>
      </c>
      <c r="B46" s="1206">
        <v>1.992</v>
      </c>
      <c r="C46" s="1208">
        <v>1.6996495012132651</v>
      </c>
      <c r="D46" s="1208">
        <v>8.2959999999999994</v>
      </c>
      <c r="E46" s="1206">
        <v>0</v>
      </c>
      <c r="F46" s="1208">
        <v>0</v>
      </c>
      <c r="G46" s="1208">
        <v>0</v>
      </c>
      <c r="H46" s="1206">
        <v>10560.618</v>
      </c>
      <c r="I46" s="1208">
        <v>636.9609059045564</v>
      </c>
      <c r="J46" s="1208">
        <v>12923.106</v>
      </c>
      <c r="K46" s="1206">
        <v>0</v>
      </c>
      <c r="L46" s="1208">
        <v>0</v>
      </c>
      <c r="M46" s="1208">
        <v>0</v>
      </c>
      <c r="N46" s="1206">
        <v>423.26499999999999</v>
      </c>
      <c r="O46" s="1208">
        <v>0</v>
      </c>
      <c r="P46" s="1208">
        <v>423.26499999999999</v>
      </c>
      <c r="Q46" s="1206">
        <v>0</v>
      </c>
      <c r="R46" s="1208">
        <v>24.220275006740362</v>
      </c>
      <c r="S46" s="1208">
        <v>89.832999999999998</v>
      </c>
      <c r="T46" s="1206">
        <v>0</v>
      </c>
      <c r="U46" s="1208">
        <v>0</v>
      </c>
      <c r="V46" s="1208">
        <v>0</v>
      </c>
      <c r="W46" s="1206">
        <v>530.44100000000003</v>
      </c>
      <c r="X46" s="1208">
        <v>42.599352925316801</v>
      </c>
      <c r="Y46" s="1208">
        <v>688.44200000000001</v>
      </c>
      <c r="Z46" s="1206">
        <v>0</v>
      </c>
      <c r="AA46" s="1208">
        <v>0</v>
      </c>
      <c r="AB46" s="1208">
        <v>0</v>
      </c>
      <c r="AC46" s="1206">
        <v>0</v>
      </c>
      <c r="AD46" s="1208">
        <v>0</v>
      </c>
      <c r="AE46" s="1208">
        <v>0</v>
      </c>
      <c r="AF46" s="1206">
        <v>0</v>
      </c>
      <c r="AG46" s="1208">
        <v>0</v>
      </c>
      <c r="AH46" s="1208">
        <v>0</v>
      </c>
      <c r="AI46" s="1206">
        <v>0</v>
      </c>
      <c r="AJ46" s="1208">
        <v>0</v>
      </c>
      <c r="AK46" s="1208">
        <v>0</v>
      </c>
      <c r="AL46" s="1206">
        <v>0</v>
      </c>
      <c r="AM46" s="1208">
        <v>0</v>
      </c>
      <c r="AN46" s="1208">
        <v>0</v>
      </c>
      <c r="AO46" s="1206">
        <v>0</v>
      </c>
      <c r="AP46" s="1208">
        <v>0</v>
      </c>
      <c r="AQ46" s="1208">
        <v>0</v>
      </c>
      <c r="AR46" s="1206">
        <v>0</v>
      </c>
      <c r="AS46" s="1208">
        <v>0</v>
      </c>
      <c r="AT46" s="1208">
        <v>0</v>
      </c>
      <c r="AU46" s="1206">
        <v>0</v>
      </c>
      <c r="AV46" s="1208">
        <v>0</v>
      </c>
      <c r="AW46" s="1208">
        <v>0</v>
      </c>
      <c r="AX46" s="1206">
        <v>0</v>
      </c>
      <c r="AY46" s="1208">
        <v>0</v>
      </c>
      <c r="AZ46" s="1208">
        <v>0</v>
      </c>
      <c r="BA46" s="1206">
        <v>11516.316999999999</v>
      </c>
      <c r="BB46" s="1208">
        <v>705.48045295227826</v>
      </c>
      <c r="BC46" s="1209">
        <v>14132.944</v>
      </c>
      <c r="BD46" s="1204"/>
      <c r="BE46" s="1204"/>
    </row>
    <row r="47" spans="1:57" s="1199" customFormat="1" ht="10.199999999999999">
      <c r="A47" s="1205" t="s">
        <v>133</v>
      </c>
      <c r="B47" s="1206">
        <v>136677.90599999999</v>
      </c>
      <c r="C47" s="1208">
        <v>1710.4933944459424</v>
      </c>
      <c r="D47" s="1208">
        <v>143022.12700000001</v>
      </c>
      <c r="E47" s="1206">
        <v>0</v>
      </c>
      <c r="F47" s="1208">
        <v>0</v>
      </c>
      <c r="G47" s="1208">
        <v>0</v>
      </c>
      <c r="H47" s="1206">
        <v>419813.06900000002</v>
      </c>
      <c r="I47" s="1208">
        <v>4105.7301159342142</v>
      </c>
      <c r="J47" s="1208">
        <v>435041.223</v>
      </c>
      <c r="K47" s="1206">
        <v>17890.824000000001</v>
      </c>
      <c r="L47" s="1208">
        <v>0</v>
      </c>
      <c r="M47" s="1208">
        <v>17890.824000000001</v>
      </c>
      <c r="N47" s="1206">
        <v>12212.012000000001</v>
      </c>
      <c r="O47" s="1208">
        <v>37.387975195470474</v>
      </c>
      <c r="P47" s="1208">
        <v>12350.684999999999</v>
      </c>
      <c r="Q47" s="1206">
        <v>92868.737999999998</v>
      </c>
      <c r="R47" s="1208">
        <v>359.86330547317334</v>
      </c>
      <c r="S47" s="1208">
        <v>94203.471000000005</v>
      </c>
      <c r="T47" s="1206">
        <v>0</v>
      </c>
      <c r="U47" s="1208">
        <v>0</v>
      </c>
      <c r="V47" s="1208">
        <v>0</v>
      </c>
      <c r="W47" s="1206">
        <v>41317.851999999999</v>
      </c>
      <c r="X47" s="1208">
        <v>49.999999999999993</v>
      </c>
      <c r="Y47" s="1208">
        <v>41503.302000000003</v>
      </c>
      <c r="Z47" s="1206">
        <v>2656549.1290000002</v>
      </c>
      <c r="AA47" s="1208">
        <v>3.8878403882448098</v>
      </c>
      <c r="AB47" s="1208">
        <v>2656563.5499999998</v>
      </c>
      <c r="AC47" s="1206">
        <v>0</v>
      </c>
      <c r="AD47" s="1208">
        <v>0</v>
      </c>
      <c r="AE47" s="1208">
        <v>0</v>
      </c>
      <c r="AF47" s="1206">
        <v>1028.309</v>
      </c>
      <c r="AG47" s="1208">
        <v>0</v>
      </c>
      <c r="AH47" s="1208">
        <v>1028.309</v>
      </c>
      <c r="AI47" s="1206">
        <v>0</v>
      </c>
      <c r="AJ47" s="1208">
        <v>0</v>
      </c>
      <c r="AK47" s="1208">
        <v>0</v>
      </c>
      <c r="AL47" s="1206">
        <v>0</v>
      </c>
      <c r="AM47" s="1208">
        <v>0</v>
      </c>
      <c r="AN47" s="1208">
        <v>0</v>
      </c>
      <c r="AO47" s="1206">
        <v>3696.0749999999998</v>
      </c>
      <c r="AP47" s="1208">
        <v>0</v>
      </c>
      <c r="AQ47" s="1208">
        <v>3696.0749999999998</v>
      </c>
      <c r="AR47" s="1206">
        <v>0</v>
      </c>
      <c r="AS47" s="1208">
        <v>0</v>
      </c>
      <c r="AT47" s="1208">
        <v>0</v>
      </c>
      <c r="AU47" s="1206">
        <v>0</v>
      </c>
      <c r="AV47" s="1208">
        <v>0</v>
      </c>
      <c r="AW47" s="1208">
        <v>0</v>
      </c>
      <c r="AX47" s="1206">
        <v>0</v>
      </c>
      <c r="AY47" s="1208">
        <v>0</v>
      </c>
      <c r="AZ47" s="1208">
        <v>0</v>
      </c>
      <c r="BA47" s="1206">
        <v>3382053.9180000001</v>
      </c>
      <c r="BB47" s="1208">
        <v>6267.363170665948</v>
      </c>
      <c r="BC47" s="1209">
        <v>3405299.5690000001</v>
      </c>
      <c r="BD47" s="1204"/>
      <c r="BE47" s="1204"/>
    </row>
    <row r="48" spans="1:57" s="1199" customFormat="1" ht="10.199999999999999">
      <c r="A48" s="1205" t="s">
        <v>706</v>
      </c>
      <c r="B48" s="1206">
        <v>0</v>
      </c>
      <c r="C48" s="1208">
        <v>0</v>
      </c>
      <c r="D48" s="1208">
        <v>0</v>
      </c>
      <c r="E48" s="1206">
        <v>0</v>
      </c>
      <c r="F48" s="1208">
        <v>0</v>
      </c>
      <c r="G48" s="1208">
        <v>0</v>
      </c>
      <c r="H48" s="1206">
        <v>1E-3</v>
      </c>
      <c r="I48" s="1208">
        <v>0</v>
      </c>
      <c r="J48" s="1208">
        <v>1E-3</v>
      </c>
      <c r="K48" s="1206">
        <v>0</v>
      </c>
      <c r="L48" s="1208">
        <v>0</v>
      </c>
      <c r="M48" s="1208">
        <v>0</v>
      </c>
      <c r="N48" s="1206">
        <v>184.904</v>
      </c>
      <c r="O48" s="1208">
        <v>0</v>
      </c>
      <c r="P48" s="1208">
        <v>184.904</v>
      </c>
      <c r="Q48" s="1206">
        <v>0</v>
      </c>
      <c r="R48" s="1208">
        <v>0</v>
      </c>
      <c r="S48" s="1208">
        <v>0</v>
      </c>
      <c r="T48" s="1206">
        <v>0</v>
      </c>
      <c r="U48" s="1208">
        <v>0</v>
      </c>
      <c r="V48" s="1208">
        <v>0</v>
      </c>
      <c r="W48" s="1206">
        <v>0</v>
      </c>
      <c r="X48" s="1208">
        <v>5.3825829064437851</v>
      </c>
      <c r="Y48" s="1208">
        <v>19.963999999999999</v>
      </c>
      <c r="Z48" s="1206">
        <v>0</v>
      </c>
      <c r="AA48" s="1208">
        <v>0</v>
      </c>
      <c r="AB48" s="1208">
        <v>0</v>
      </c>
      <c r="AC48" s="1206">
        <v>0</v>
      </c>
      <c r="AD48" s="1208">
        <v>0</v>
      </c>
      <c r="AE48" s="1208">
        <v>0</v>
      </c>
      <c r="AF48" s="1206">
        <v>0</v>
      </c>
      <c r="AG48" s="1208">
        <v>0</v>
      </c>
      <c r="AH48" s="1208">
        <v>0</v>
      </c>
      <c r="AI48" s="1206">
        <v>0</v>
      </c>
      <c r="AJ48" s="1208">
        <v>0</v>
      </c>
      <c r="AK48" s="1208">
        <v>0</v>
      </c>
      <c r="AL48" s="1206">
        <v>0</v>
      </c>
      <c r="AM48" s="1208">
        <v>0</v>
      </c>
      <c r="AN48" s="1208">
        <v>0</v>
      </c>
      <c r="AO48" s="1206">
        <v>0</v>
      </c>
      <c r="AP48" s="1208">
        <v>0</v>
      </c>
      <c r="AQ48" s="1208">
        <v>0</v>
      </c>
      <c r="AR48" s="1206">
        <v>0</v>
      </c>
      <c r="AS48" s="1208">
        <v>0</v>
      </c>
      <c r="AT48" s="1208">
        <v>0</v>
      </c>
      <c r="AU48" s="1206">
        <v>0</v>
      </c>
      <c r="AV48" s="1208">
        <v>0</v>
      </c>
      <c r="AW48" s="1208">
        <v>0</v>
      </c>
      <c r="AX48" s="1206">
        <v>0</v>
      </c>
      <c r="AY48" s="1208">
        <v>0</v>
      </c>
      <c r="AZ48" s="1208">
        <v>0</v>
      </c>
      <c r="BA48" s="1206">
        <v>184.90600000000001</v>
      </c>
      <c r="BB48" s="1208">
        <v>5.3825829064437851</v>
      </c>
      <c r="BC48" s="1209">
        <v>204.87</v>
      </c>
      <c r="BD48" s="1204"/>
      <c r="BE48" s="1204"/>
    </row>
    <row r="49" spans="1:57" s="1199" customFormat="1" ht="10.199999999999999">
      <c r="A49" s="1205" t="s">
        <v>787</v>
      </c>
      <c r="B49" s="1206">
        <v>486.43099999999998</v>
      </c>
      <c r="C49" s="1208">
        <v>422.74656241574553</v>
      </c>
      <c r="D49" s="1208">
        <v>2054.3989999999999</v>
      </c>
      <c r="E49" s="1206">
        <v>1E-3</v>
      </c>
      <c r="F49" s="1208">
        <v>1.8873011593421407E-3</v>
      </c>
      <c r="G49" s="1208">
        <v>8.0000000000000002E-3</v>
      </c>
      <c r="H49" s="1206">
        <v>2063.431</v>
      </c>
      <c r="I49" s="1208">
        <v>501.89026691830679</v>
      </c>
      <c r="J49" s="1208">
        <v>3924.9430000000002</v>
      </c>
      <c r="K49" s="1206">
        <v>0</v>
      </c>
      <c r="L49" s="1208">
        <v>0</v>
      </c>
      <c r="M49" s="1208">
        <v>0</v>
      </c>
      <c r="N49" s="1206">
        <v>0</v>
      </c>
      <c r="O49" s="1208">
        <v>1.3542733890536531</v>
      </c>
      <c r="P49" s="1208">
        <v>5.0229999999999997</v>
      </c>
      <c r="Q49" s="1206">
        <v>271.77</v>
      </c>
      <c r="R49" s="1208">
        <v>33.132919924507952</v>
      </c>
      <c r="S49" s="1208">
        <v>394.66</v>
      </c>
      <c r="T49" s="1206">
        <v>0</v>
      </c>
      <c r="U49" s="1208">
        <v>0</v>
      </c>
      <c r="V49" s="1208">
        <v>0</v>
      </c>
      <c r="W49" s="1206">
        <v>57.832999999999998</v>
      </c>
      <c r="X49" s="1208">
        <v>0</v>
      </c>
      <c r="Y49" s="1208">
        <v>57.832999999999998</v>
      </c>
      <c r="Z49" s="1206">
        <v>0</v>
      </c>
      <c r="AA49" s="1208">
        <v>0</v>
      </c>
      <c r="AB49" s="1208">
        <v>0</v>
      </c>
      <c r="AC49" s="1206">
        <v>0</v>
      </c>
      <c r="AD49" s="1208">
        <v>0</v>
      </c>
      <c r="AE49" s="1208">
        <v>0</v>
      </c>
      <c r="AF49" s="1206">
        <v>0</v>
      </c>
      <c r="AG49" s="1208">
        <v>0</v>
      </c>
      <c r="AH49" s="1208">
        <v>0</v>
      </c>
      <c r="AI49" s="1206">
        <v>0</v>
      </c>
      <c r="AJ49" s="1208">
        <v>0</v>
      </c>
      <c r="AK49" s="1208">
        <v>0</v>
      </c>
      <c r="AL49" s="1206">
        <v>0</v>
      </c>
      <c r="AM49" s="1208">
        <v>0</v>
      </c>
      <c r="AN49" s="1208">
        <v>0</v>
      </c>
      <c r="AO49" s="1206">
        <v>0</v>
      </c>
      <c r="AP49" s="1208">
        <v>0</v>
      </c>
      <c r="AQ49" s="1208">
        <v>0</v>
      </c>
      <c r="AR49" s="1206">
        <v>0</v>
      </c>
      <c r="AS49" s="1208">
        <v>0</v>
      </c>
      <c r="AT49" s="1208">
        <v>0</v>
      </c>
      <c r="AU49" s="1206">
        <v>0</v>
      </c>
      <c r="AV49" s="1208">
        <v>0</v>
      </c>
      <c r="AW49" s="1208">
        <v>0</v>
      </c>
      <c r="AX49" s="1206">
        <v>0</v>
      </c>
      <c r="AY49" s="1208">
        <v>0</v>
      </c>
      <c r="AZ49" s="1208">
        <v>0</v>
      </c>
      <c r="BA49" s="1206">
        <v>2879.4679999999998</v>
      </c>
      <c r="BB49" s="1208">
        <v>959.12617956322458</v>
      </c>
      <c r="BC49" s="1209">
        <v>6436.8680000000004</v>
      </c>
      <c r="BD49" s="1204"/>
      <c r="BE49" s="1204"/>
    </row>
    <row r="50" spans="1:57" s="1199" customFormat="1" ht="10.199999999999999">
      <c r="A50" s="1205" t="s">
        <v>788</v>
      </c>
      <c r="B50" s="1206">
        <v>0</v>
      </c>
      <c r="C50" s="1208">
        <v>0</v>
      </c>
      <c r="D50" s="1208">
        <v>0</v>
      </c>
      <c r="E50" s="1206">
        <v>0</v>
      </c>
      <c r="F50" s="1208">
        <v>0</v>
      </c>
      <c r="G50" s="1208">
        <v>0</v>
      </c>
      <c r="H50" s="1206">
        <v>0</v>
      </c>
      <c r="I50" s="1208">
        <v>416.73685629549743</v>
      </c>
      <c r="J50" s="1208">
        <v>1545.6769999999999</v>
      </c>
      <c r="K50" s="1206">
        <v>0</v>
      </c>
      <c r="L50" s="1208">
        <v>0</v>
      </c>
      <c r="M50" s="1208">
        <v>0</v>
      </c>
      <c r="N50" s="1206">
        <v>0</v>
      </c>
      <c r="O50" s="1208">
        <v>32.299811269884067</v>
      </c>
      <c r="P50" s="1208">
        <v>119.8</v>
      </c>
      <c r="Q50" s="1206">
        <v>0</v>
      </c>
      <c r="R50" s="1208">
        <v>260</v>
      </c>
      <c r="S50" s="1208">
        <v>964.34</v>
      </c>
      <c r="T50" s="1206">
        <v>0</v>
      </c>
      <c r="U50" s="1208">
        <v>0</v>
      </c>
      <c r="V50" s="1208">
        <v>0</v>
      </c>
      <c r="W50" s="1206">
        <v>0</v>
      </c>
      <c r="X50" s="1208">
        <v>0</v>
      </c>
      <c r="Y50" s="1208">
        <v>0</v>
      </c>
      <c r="Z50" s="1206">
        <v>0</v>
      </c>
      <c r="AA50" s="1208">
        <v>0</v>
      </c>
      <c r="AB50" s="1208">
        <v>0</v>
      </c>
      <c r="AC50" s="1206">
        <v>0</v>
      </c>
      <c r="AD50" s="1208">
        <v>0</v>
      </c>
      <c r="AE50" s="1208">
        <v>0</v>
      </c>
      <c r="AF50" s="1206">
        <v>0</v>
      </c>
      <c r="AG50" s="1208">
        <v>0</v>
      </c>
      <c r="AH50" s="1208">
        <v>0</v>
      </c>
      <c r="AI50" s="1206">
        <v>0</v>
      </c>
      <c r="AJ50" s="1208">
        <v>0</v>
      </c>
      <c r="AK50" s="1208">
        <v>0</v>
      </c>
      <c r="AL50" s="1206">
        <v>0</v>
      </c>
      <c r="AM50" s="1208">
        <v>0</v>
      </c>
      <c r="AN50" s="1208">
        <v>0</v>
      </c>
      <c r="AO50" s="1206">
        <v>0</v>
      </c>
      <c r="AP50" s="1208">
        <v>0</v>
      </c>
      <c r="AQ50" s="1208">
        <v>0</v>
      </c>
      <c r="AR50" s="1206">
        <v>0</v>
      </c>
      <c r="AS50" s="1208">
        <v>0</v>
      </c>
      <c r="AT50" s="1208">
        <v>0</v>
      </c>
      <c r="AU50" s="1206">
        <v>0</v>
      </c>
      <c r="AV50" s="1208">
        <v>0</v>
      </c>
      <c r="AW50" s="1208">
        <v>0</v>
      </c>
      <c r="AX50" s="1206">
        <v>0</v>
      </c>
      <c r="AY50" s="1208">
        <v>0</v>
      </c>
      <c r="AZ50" s="1208">
        <v>0</v>
      </c>
      <c r="BA50" s="1206">
        <v>0</v>
      </c>
      <c r="BB50" s="1208">
        <v>709.03693717983288</v>
      </c>
      <c r="BC50" s="1209">
        <v>2629.8180000000002</v>
      </c>
      <c r="BD50" s="1204"/>
      <c r="BE50" s="1204"/>
    </row>
    <row r="51" spans="1:57" s="1199" customFormat="1" ht="10.199999999999999">
      <c r="A51" s="1205" t="s">
        <v>1109</v>
      </c>
      <c r="B51" s="1206">
        <v>727.06399999999996</v>
      </c>
      <c r="C51" s="1208">
        <v>105.58182798598006</v>
      </c>
      <c r="D51" s="1208">
        <v>1118.6669999999999</v>
      </c>
      <c r="E51" s="1206">
        <v>0</v>
      </c>
      <c r="F51" s="1208">
        <v>0</v>
      </c>
      <c r="G51" s="1208">
        <v>0</v>
      </c>
      <c r="H51" s="1206">
        <v>0</v>
      </c>
      <c r="I51" s="1208">
        <v>0</v>
      </c>
      <c r="J51" s="1208">
        <v>0</v>
      </c>
      <c r="K51" s="1206">
        <v>0</v>
      </c>
      <c r="L51" s="1208">
        <v>0</v>
      </c>
      <c r="M51" s="1208">
        <v>0</v>
      </c>
      <c r="N51" s="1206">
        <v>690</v>
      </c>
      <c r="O51" s="1208">
        <v>0</v>
      </c>
      <c r="P51" s="1208">
        <v>690</v>
      </c>
      <c r="Q51" s="1206">
        <v>1.6870000000000001</v>
      </c>
      <c r="R51" s="1208">
        <v>26.646805068751686</v>
      </c>
      <c r="S51" s="1208">
        <v>100.521</v>
      </c>
      <c r="T51" s="1206">
        <v>0</v>
      </c>
      <c r="U51" s="1208">
        <v>0</v>
      </c>
      <c r="V51" s="1208">
        <v>0</v>
      </c>
      <c r="W51" s="1206">
        <v>0</v>
      </c>
      <c r="X51" s="1208">
        <v>0</v>
      </c>
      <c r="Y51" s="1208">
        <v>0</v>
      </c>
      <c r="Z51" s="1206">
        <v>0</v>
      </c>
      <c r="AA51" s="1208">
        <v>0</v>
      </c>
      <c r="AB51" s="1208">
        <v>0</v>
      </c>
      <c r="AC51" s="1206">
        <v>0</v>
      </c>
      <c r="AD51" s="1208">
        <v>0</v>
      </c>
      <c r="AE51" s="1208">
        <v>0</v>
      </c>
      <c r="AF51" s="1206">
        <v>0</v>
      </c>
      <c r="AG51" s="1208">
        <v>0</v>
      </c>
      <c r="AH51" s="1208">
        <v>0</v>
      </c>
      <c r="AI51" s="1206">
        <v>0</v>
      </c>
      <c r="AJ51" s="1208">
        <v>0</v>
      </c>
      <c r="AK51" s="1208">
        <v>0</v>
      </c>
      <c r="AL51" s="1206">
        <v>0</v>
      </c>
      <c r="AM51" s="1208">
        <v>0</v>
      </c>
      <c r="AN51" s="1208">
        <v>0</v>
      </c>
      <c r="AO51" s="1206">
        <v>0</v>
      </c>
      <c r="AP51" s="1208">
        <v>0</v>
      </c>
      <c r="AQ51" s="1208">
        <v>0</v>
      </c>
      <c r="AR51" s="1206">
        <v>0</v>
      </c>
      <c r="AS51" s="1208">
        <v>0</v>
      </c>
      <c r="AT51" s="1208">
        <v>0</v>
      </c>
      <c r="AU51" s="1206">
        <v>0</v>
      </c>
      <c r="AV51" s="1208">
        <v>0</v>
      </c>
      <c r="AW51" s="1208">
        <v>0</v>
      </c>
      <c r="AX51" s="1206">
        <v>0</v>
      </c>
      <c r="AY51" s="1208">
        <v>0</v>
      </c>
      <c r="AZ51" s="1208">
        <v>0</v>
      </c>
      <c r="BA51" s="1206">
        <v>1418.752</v>
      </c>
      <c r="BB51" s="1208">
        <v>132.22863305473172</v>
      </c>
      <c r="BC51" s="1209">
        <v>1909.1890000000001</v>
      </c>
      <c r="BD51" s="1204"/>
      <c r="BE51" s="1204"/>
    </row>
    <row r="52" spans="1:57" s="1199" customFormat="1" ht="10.199999999999999">
      <c r="A52" s="1210" t="s">
        <v>1110</v>
      </c>
      <c r="B52" s="1211">
        <v>11730932.897</v>
      </c>
      <c r="C52" s="1212">
        <v>176540.72256672959</v>
      </c>
      <c r="D52" s="1213">
        <v>12385722.437999999</v>
      </c>
      <c r="E52" s="1211">
        <v>1514568.5379999999</v>
      </c>
      <c r="F52" s="1212">
        <v>144.89511997843084</v>
      </c>
      <c r="G52" s="1213">
        <v>1515105.9550000001</v>
      </c>
      <c r="H52" s="1211">
        <v>15882711.751</v>
      </c>
      <c r="I52" s="1212">
        <v>618913.71124292258</v>
      </c>
      <c r="J52" s="1213">
        <v>18178262.706</v>
      </c>
      <c r="K52" s="1211">
        <v>4232828.7910000002</v>
      </c>
      <c r="L52" s="1212">
        <v>32640.034780264221</v>
      </c>
      <c r="M52" s="1213">
        <v>4353890.68</v>
      </c>
      <c r="N52" s="1211">
        <v>2013362.7320000001</v>
      </c>
      <c r="O52" s="1212">
        <v>15365.393367484496</v>
      </c>
      <c r="P52" s="1213">
        <v>2070352.976</v>
      </c>
      <c r="Q52" s="1211">
        <v>10233872.397</v>
      </c>
      <c r="R52" s="1212">
        <v>124957.51577244539</v>
      </c>
      <c r="S52" s="1213">
        <v>10697339.823999999</v>
      </c>
      <c r="T52" s="1211">
        <v>0</v>
      </c>
      <c r="U52" s="1212">
        <v>0</v>
      </c>
      <c r="V52" s="1213">
        <v>0</v>
      </c>
      <c r="W52" s="1211">
        <v>15819521.267999999</v>
      </c>
      <c r="X52" s="1212">
        <v>141579.97654354273</v>
      </c>
      <c r="Y52" s="1213">
        <v>16344641.401000001</v>
      </c>
      <c r="Z52" s="1211">
        <v>422838.58199999999</v>
      </c>
      <c r="AA52" s="1212">
        <v>0</v>
      </c>
      <c r="AB52" s="1213">
        <v>422838.58199999999</v>
      </c>
      <c r="AC52" s="1211">
        <v>1526321.4</v>
      </c>
      <c r="AD52" s="1212">
        <v>1334.077379347533</v>
      </c>
      <c r="AE52" s="1213">
        <v>1531269.493</v>
      </c>
      <c r="AF52" s="1211">
        <v>3771651.1260000002</v>
      </c>
      <c r="AG52" s="1212">
        <v>32.974386627123216</v>
      </c>
      <c r="AH52" s="1213">
        <v>3771773.4279999998</v>
      </c>
      <c r="AI52" s="1211">
        <v>23587.769</v>
      </c>
      <c r="AJ52" s="1212">
        <v>81.199784308438936</v>
      </c>
      <c r="AK52" s="1213">
        <v>23888.94</v>
      </c>
      <c r="AL52" s="1211">
        <v>1633027.862</v>
      </c>
      <c r="AM52" s="1212">
        <v>0</v>
      </c>
      <c r="AN52" s="1213">
        <v>1633027.862</v>
      </c>
      <c r="AO52" s="1211">
        <v>650725.37800000003</v>
      </c>
      <c r="AP52" s="1212">
        <v>0</v>
      </c>
      <c r="AQ52" s="1213">
        <v>650725.37800000003</v>
      </c>
      <c r="AR52" s="1211">
        <v>0</v>
      </c>
      <c r="AS52" s="1212">
        <v>0</v>
      </c>
      <c r="AT52" s="1213">
        <v>0</v>
      </c>
      <c r="AU52" s="1211">
        <v>0</v>
      </c>
      <c r="AV52" s="1212">
        <v>0</v>
      </c>
      <c r="AW52" s="1213">
        <v>0</v>
      </c>
      <c r="AX52" s="1211">
        <v>0</v>
      </c>
      <c r="AY52" s="1212">
        <v>0</v>
      </c>
      <c r="AZ52" s="1213">
        <v>0</v>
      </c>
      <c r="BA52" s="1211">
        <v>69455950.496999994</v>
      </c>
      <c r="BB52" s="1212">
        <v>1111590.5020221083</v>
      </c>
      <c r="BC52" s="1213">
        <v>73578839.669</v>
      </c>
      <c r="BD52" s="1204"/>
      <c r="BE52" s="1204"/>
    </row>
    <row r="53" spans="1:57" s="1199" customFormat="1" ht="10.199999999999999">
      <c r="A53" s="1205" t="s">
        <v>1100</v>
      </c>
      <c r="B53" s="1206">
        <v>203.35400000000001</v>
      </c>
      <c r="C53" s="1208">
        <v>1.4394715556753843</v>
      </c>
      <c r="D53" s="1208">
        <v>208.69399999999999</v>
      </c>
      <c r="E53" s="1206">
        <v>0</v>
      </c>
      <c r="F53" s="1208">
        <v>0</v>
      </c>
      <c r="G53" s="1208">
        <v>0</v>
      </c>
      <c r="H53" s="1206">
        <v>1187.6559999999999</v>
      </c>
      <c r="I53" s="1208">
        <v>255.25829064437855</v>
      </c>
      <c r="J53" s="1208">
        <v>2134.4090000000001</v>
      </c>
      <c r="K53" s="1206">
        <v>13740.712</v>
      </c>
      <c r="L53" s="1208">
        <v>365.11889997303859</v>
      </c>
      <c r="M53" s="1208">
        <v>15094.939</v>
      </c>
      <c r="N53" s="1206">
        <v>18.416</v>
      </c>
      <c r="O53" s="1208">
        <v>0.94580749528174712</v>
      </c>
      <c r="P53" s="1208">
        <v>21.925000000000001</v>
      </c>
      <c r="Q53" s="1206">
        <v>615.75099999999998</v>
      </c>
      <c r="R53" s="1208">
        <v>69.176597465624155</v>
      </c>
      <c r="S53" s="1208">
        <v>872.327</v>
      </c>
      <c r="T53" s="1206">
        <v>0</v>
      </c>
      <c r="U53" s="1208">
        <v>0</v>
      </c>
      <c r="V53" s="1208">
        <v>0</v>
      </c>
      <c r="W53" s="1206">
        <v>324.58199999999999</v>
      </c>
      <c r="X53" s="1208">
        <v>21.031275276354812</v>
      </c>
      <c r="Y53" s="1208">
        <v>402.58699999999999</v>
      </c>
      <c r="Z53" s="1206">
        <v>0</v>
      </c>
      <c r="AA53" s="1208">
        <v>0</v>
      </c>
      <c r="AB53" s="1208">
        <v>0</v>
      </c>
      <c r="AC53" s="1206">
        <v>0</v>
      </c>
      <c r="AD53" s="1208">
        <v>0</v>
      </c>
      <c r="AE53" s="1208">
        <v>0</v>
      </c>
      <c r="AF53" s="1206">
        <v>0</v>
      </c>
      <c r="AG53" s="1208">
        <v>0</v>
      </c>
      <c r="AH53" s="1208">
        <v>0</v>
      </c>
      <c r="AI53" s="1206">
        <v>0</v>
      </c>
      <c r="AJ53" s="1208">
        <v>0</v>
      </c>
      <c r="AK53" s="1208">
        <v>0</v>
      </c>
      <c r="AL53" s="1206">
        <v>0</v>
      </c>
      <c r="AM53" s="1208">
        <v>0</v>
      </c>
      <c r="AN53" s="1208">
        <v>0</v>
      </c>
      <c r="AO53" s="1206">
        <v>0</v>
      </c>
      <c r="AP53" s="1208">
        <v>0</v>
      </c>
      <c r="AQ53" s="1208">
        <v>0</v>
      </c>
      <c r="AR53" s="1206">
        <v>0</v>
      </c>
      <c r="AS53" s="1208">
        <v>0</v>
      </c>
      <c r="AT53" s="1208">
        <v>0</v>
      </c>
      <c r="AU53" s="1206">
        <v>0</v>
      </c>
      <c r="AV53" s="1208">
        <v>0</v>
      </c>
      <c r="AW53" s="1208">
        <v>0</v>
      </c>
      <c r="AX53" s="1206">
        <v>0</v>
      </c>
      <c r="AY53" s="1208">
        <v>0</v>
      </c>
      <c r="AZ53" s="1208">
        <v>0</v>
      </c>
      <c r="BA53" s="1206">
        <v>16090.473</v>
      </c>
      <c r="BB53" s="1208">
        <v>712.97115125370715</v>
      </c>
      <c r="BC53" s="1209">
        <v>18734.883000000002</v>
      </c>
      <c r="BD53" s="1204"/>
      <c r="BE53" s="1204"/>
    </row>
    <row r="54" spans="1:57" s="1199" customFormat="1" ht="10.199999999999999">
      <c r="A54" s="1205" t="s">
        <v>786</v>
      </c>
      <c r="B54" s="1206">
        <v>3186777.5150000001</v>
      </c>
      <c r="C54" s="1208">
        <v>98879.82097600431</v>
      </c>
      <c r="D54" s="1208">
        <v>3553522.7719999999</v>
      </c>
      <c r="E54" s="1206">
        <v>3254.2750000000001</v>
      </c>
      <c r="F54" s="1208">
        <v>90.798598004853062</v>
      </c>
      <c r="G54" s="1208">
        <v>3591.0479999999998</v>
      </c>
      <c r="H54" s="1206">
        <v>5036548.8480000002</v>
      </c>
      <c r="I54" s="1208">
        <v>242172.88999730384</v>
      </c>
      <c r="J54" s="1208">
        <v>5934768.0970000001</v>
      </c>
      <c r="K54" s="1206">
        <v>703208.19799999997</v>
      </c>
      <c r="L54" s="1208">
        <v>32039.663790779185</v>
      </c>
      <c r="M54" s="1208">
        <v>822043.31099999999</v>
      </c>
      <c r="N54" s="1206">
        <v>301881.76500000001</v>
      </c>
      <c r="O54" s="1208">
        <v>10595.412240496089</v>
      </c>
      <c r="P54" s="1208">
        <v>341180.14899999998</v>
      </c>
      <c r="Q54" s="1206">
        <v>2386956.8909999998</v>
      </c>
      <c r="R54" s="1208">
        <v>87242.417632785116</v>
      </c>
      <c r="S54" s="1208">
        <v>2710539.0189999999</v>
      </c>
      <c r="T54" s="1206">
        <v>0</v>
      </c>
      <c r="U54" s="1208">
        <v>0</v>
      </c>
      <c r="V54" s="1208">
        <v>0</v>
      </c>
      <c r="W54" s="1206">
        <v>2824560.3139999998</v>
      </c>
      <c r="X54" s="1208">
        <v>118221.34483688325</v>
      </c>
      <c r="Y54" s="1208">
        <v>3263043.2829999998</v>
      </c>
      <c r="Z54" s="1206">
        <v>0</v>
      </c>
      <c r="AA54" s="1208">
        <v>0</v>
      </c>
      <c r="AB54" s="1208">
        <v>0</v>
      </c>
      <c r="AC54" s="1206">
        <v>10579.287</v>
      </c>
      <c r="AD54" s="1208">
        <v>409.28012941493665</v>
      </c>
      <c r="AE54" s="1208">
        <v>12097.308000000001</v>
      </c>
      <c r="AF54" s="1206">
        <v>1932380.156</v>
      </c>
      <c r="AG54" s="1208">
        <v>0</v>
      </c>
      <c r="AH54" s="1208">
        <v>1932380.156</v>
      </c>
      <c r="AI54" s="1206">
        <v>0</v>
      </c>
      <c r="AJ54" s="1208">
        <v>0</v>
      </c>
      <c r="AK54" s="1208">
        <v>0</v>
      </c>
      <c r="AL54" s="1206">
        <v>841822.56</v>
      </c>
      <c r="AM54" s="1208">
        <v>0</v>
      </c>
      <c r="AN54" s="1208">
        <v>841822.56</v>
      </c>
      <c r="AO54" s="1206">
        <v>0</v>
      </c>
      <c r="AP54" s="1208">
        <v>0</v>
      </c>
      <c r="AQ54" s="1208">
        <v>0</v>
      </c>
      <c r="AR54" s="1206">
        <v>0</v>
      </c>
      <c r="AS54" s="1208">
        <v>0</v>
      </c>
      <c r="AT54" s="1208">
        <v>0</v>
      </c>
      <c r="AU54" s="1206">
        <v>0</v>
      </c>
      <c r="AV54" s="1208">
        <v>0</v>
      </c>
      <c r="AW54" s="1208">
        <v>0</v>
      </c>
      <c r="AX54" s="1206">
        <v>0</v>
      </c>
      <c r="AY54" s="1208">
        <v>0</v>
      </c>
      <c r="AZ54" s="1208">
        <v>0</v>
      </c>
      <c r="BA54" s="1206">
        <v>17227969.813000001</v>
      </c>
      <c r="BB54" s="1208">
        <v>589651.62954974384</v>
      </c>
      <c r="BC54" s="1209">
        <v>19414987.708000001</v>
      </c>
      <c r="BD54" s="1204"/>
      <c r="BE54" s="1204"/>
    </row>
    <row r="55" spans="1:57" s="1199" customFormat="1" ht="10.199999999999999">
      <c r="A55" s="1205" t="s">
        <v>133</v>
      </c>
      <c r="B55" s="1206">
        <v>8543952.0270000007</v>
      </c>
      <c r="C55" s="1208">
        <v>77659.46184955514</v>
      </c>
      <c r="D55" s="1208">
        <v>8831990.9710000008</v>
      </c>
      <c r="E55" s="1206">
        <v>1108947.77</v>
      </c>
      <c r="F55" s="1208">
        <v>54.096252359126446</v>
      </c>
      <c r="G55" s="1208">
        <v>1109148.4140000001</v>
      </c>
      <c r="H55" s="1206">
        <v>10844975.247</v>
      </c>
      <c r="I55" s="1208">
        <v>376485.56268535997</v>
      </c>
      <c r="J55" s="1208">
        <v>12241360.198999999</v>
      </c>
      <c r="K55" s="1206">
        <v>3339431.1039999998</v>
      </c>
      <c r="L55" s="1208">
        <v>235.25181989754651</v>
      </c>
      <c r="M55" s="1208">
        <v>3340303.6529999999</v>
      </c>
      <c r="N55" s="1206">
        <v>1711462.55</v>
      </c>
      <c r="O55" s="1208">
        <v>4769.0347802642218</v>
      </c>
      <c r="P55" s="1208">
        <v>1729150.9</v>
      </c>
      <c r="Q55" s="1206">
        <v>7358713.2050000001</v>
      </c>
      <c r="R55" s="1208">
        <v>30122.875168509032</v>
      </c>
      <c r="S55" s="1208">
        <v>7470438.949</v>
      </c>
      <c r="T55" s="1206">
        <v>0</v>
      </c>
      <c r="U55" s="1208">
        <v>0</v>
      </c>
      <c r="V55" s="1208">
        <v>0</v>
      </c>
      <c r="W55" s="1206">
        <v>12977845.279999999</v>
      </c>
      <c r="X55" s="1208">
        <v>23314.877325424644</v>
      </c>
      <c r="Y55" s="1208">
        <v>13064320.161</v>
      </c>
      <c r="Z55" s="1206">
        <v>422838.58199999999</v>
      </c>
      <c r="AA55" s="1208">
        <v>0</v>
      </c>
      <c r="AB55" s="1208">
        <v>422838.58199999999</v>
      </c>
      <c r="AC55" s="1206">
        <v>1515724.838</v>
      </c>
      <c r="AD55" s="1208">
        <v>917.26341331895389</v>
      </c>
      <c r="AE55" s="1208">
        <v>1519126.969</v>
      </c>
      <c r="AF55" s="1206">
        <v>1839270.969</v>
      </c>
      <c r="AG55" s="1208">
        <v>32.974386627123216</v>
      </c>
      <c r="AH55" s="1208">
        <v>1839393.2720000001</v>
      </c>
      <c r="AI55" s="1206">
        <v>19449.895</v>
      </c>
      <c r="AJ55" s="1208">
        <v>0</v>
      </c>
      <c r="AK55" s="1208">
        <v>19449.895</v>
      </c>
      <c r="AL55" s="1206">
        <v>791205.30200000003</v>
      </c>
      <c r="AM55" s="1208">
        <v>0</v>
      </c>
      <c r="AN55" s="1208">
        <v>791205.30200000003</v>
      </c>
      <c r="AO55" s="1206">
        <v>650725.37800000003</v>
      </c>
      <c r="AP55" s="1208">
        <v>0</v>
      </c>
      <c r="AQ55" s="1208">
        <v>650725.37800000003</v>
      </c>
      <c r="AR55" s="1206">
        <v>0</v>
      </c>
      <c r="AS55" s="1208">
        <v>0</v>
      </c>
      <c r="AT55" s="1208">
        <v>0</v>
      </c>
      <c r="AU55" s="1206">
        <v>0</v>
      </c>
      <c r="AV55" s="1208">
        <v>0</v>
      </c>
      <c r="AW55" s="1208">
        <v>0</v>
      </c>
      <c r="AX55" s="1206">
        <v>0</v>
      </c>
      <c r="AY55" s="1208">
        <v>0</v>
      </c>
      <c r="AZ55" s="1208">
        <v>0</v>
      </c>
      <c r="BA55" s="1206">
        <v>51124542.152000003</v>
      </c>
      <c r="BB55" s="1208">
        <v>513591.39875977347</v>
      </c>
      <c r="BC55" s="1209">
        <v>53029452.649999999</v>
      </c>
      <c r="BD55" s="1204"/>
      <c r="BE55" s="1204"/>
    </row>
    <row r="56" spans="1:57" s="1199" customFormat="1" ht="10.199999999999999">
      <c r="A56" s="1205" t="s">
        <v>1111</v>
      </c>
      <c r="B56" s="1206">
        <v>0</v>
      </c>
      <c r="C56" s="1208">
        <v>0</v>
      </c>
      <c r="D56" s="1208">
        <v>0</v>
      </c>
      <c r="E56" s="1206">
        <v>0</v>
      </c>
      <c r="F56" s="1208">
        <v>0</v>
      </c>
      <c r="G56" s="1208">
        <v>0</v>
      </c>
      <c r="H56" s="1206">
        <v>0</v>
      </c>
      <c r="I56" s="1208">
        <v>0</v>
      </c>
      <c r="J56" s="1208">
        <v>0</v>
      </c>
      <c r="K56" s="1206">
        <v>0</v>
      </c>
      <c r="L56" s="1208">
        <v>0</v>
      </c>
      <c r="M56" s="1208">
        <v>0</v>
      </c>
      <c r="N56" s="1206">
        <v>108.331</v>
      </c>
      <c r="O56" s="1208">
        <v>0.30250741439741174</v>
      </c>
      <c r="P56" s="1208">
        <v>109.45399999999999</v>
      </c>
      <c r="Q56" s="1206">
        <v>278.87400000000002</v>
      </c>
      <c r="R56" s="1208">
        <v>58.713669452682666</v>
      </c>
      <c r="S56" s="1208">
        <v>496.64400000000001</v>
      </c>
      <c r="T56" s="1206">
        <v>0</v>
      </c>
      <c r="U56" s="1208">
        <v>0</v>
      </c>
      <c r="V56" s="1208">
        <v>0</v>
      </c>
      <c r="W56" s="1206">
        <v>9086.4940000000006</v>
      </c>
      <c r="X56" s="1208">
        <v>0</v>
      </c>
      <c r="Y56" s="1208">
        <v>9086.4940000000006</v>
      </c>
      <c r="Z56" s="1206">
        <v>42590.542999999998</v>
      </c>
      <c r="AA56" s="1208">
        <v>0</v>
      </c>
      <c r="AB56" s="1208">
        <v>42590.542999999998</v>
      </c>
      <c r="AC56" s="1206">
        <v>0</v>
      </c>
      <c r="AD56" s="1208">
        <v>0</v>
      </c>
      <c r="AE56" s="1208">
        <v>0</v>
      </c>
      <c r="AF56" s="1206">
        <v>0</v>
      </c>
      <c r="AG56" s="1208">
        <v>0</v>
      </c>
      <c r="AH56" s="1208">
        <v>0</v>
      </c>
      <c r="AI56" s="1206">
        <v>0</v>
      </c>
      <c r="AJ56" s="1208">
        <v>0</v>
      </c>
      <c r="AK56" s="1208">
        <v>0</v>
      </c>
      <c r="AL56" s="1206">
        <v>0</v>
      </c>
      <c r="AM56" s="1208">
        <v>0</v>
      </c>
      <c r="AN56" s="1208">
        <v>0</v>
      </c>
      <c r="AO56" s="1206">
        <v>0</v>
      </c>
      <c r="AP56" s="1208">
        <v>0</v>
      </c>
      <c r="AQ56" s="1208">
        <v>0</v>
      </c>
      <c r="AR56" s="1206">
        <v>0</v>
      </c>
      <c r="AS56" s="1208">
        <v>0</v>
      </c>
      <c r="AT56" s="1208">
        <v>0</v>
      </c>
      <c r="AU56" s="1206">
        <v>0</v>
      </c>
      <c r="AV56" s="1208">
        <v>0</v>
      </c>
      <c r="AW56" s="1208">
        <v>0</v>
      </c>
      <c r="AX56" s="1206">
        <v>0</v>
      </c>
      <c r="AY56" s="1208">
        <v>0</v>
      </c>
      <c r="AZ56" s="1208">
        <v>0</v>
      </c>
      <c r="BA56" s="1206">
        <v>52064.243000000002</v>
      </c>
      <c r="BB56" s="1208">
        <v>59.01644648153141</v>
      </c>
      <c r="BC56" s="1209">
        <v>52283.135000000002</v>
      </c>
      <c r="BD56" s="1204"/>
      <c r="BE56" s="1204"/>
    </row>
    <row r="57" spans="1:57" s="1199" customFormat="1" ht="10.199999999999999">
      <c r="A57" s="1205" t="s">
        <v>1112</v>
      </c>
      <c r="B57" s="1206">
        <v>8543952.0270000007</v>
      </c>
      <c r="C57" s="1208">
        <v>77659.46184955514</v>
      </c>
      <c r="D57" s="1208">
        <v>8831990.9710000008</v>
      </c>
      <c r="E57" s="1206">
        <v>1108947.77</v>
      </c>
      <c r="F57" s="1208">
        <v>54.096252359126446</v>
      </c>
      <c r="G57" s="1208">
        <v>1109148.4140000001</v>
      </c>
      <c r="H57" s="1206">
        <v>10844975.247</v>
      </c>
      <c r="I57" s="1208">
        <v>376485.56268535997</v>
      </c>
      <c r="J57" s="1208">
        <v>12241360.198999999</v>
      </c>
      <c r="K57" s="1206">
        <v>3339431.1039999998</v>
      </c>
      <c r="L57" s="1208">
        <v>235.25181989754651</v>
      </c>
      <c r="M57" s="1208">
        <v>3340303.6529999999</v>
      </c>
      <c r="N57" s="1206">
        <v>1711354.2180000001</v>
      </c>
      <c r="O57" s="1208">
        <v>4768.7322728498248</v>
      </c>
      <c r="P57" s="1208">
        <v>1729041.446</v>
      </c>
      <c r="Q57" s="1206">
        <v>7358434.3310000002</v>
      </c>
      <c r="R57" s="1208">
        <v>30064.161229441899</v>
      </c>
      <c r="S57" s="1208">
        <v>7469942.3049999997</v>
      </c>
      <c r="T57" s="1206">
        <v>0</v>
      </c>
      <c r="U57" s="1208">
        <v>0</v>
      </c>
      <c r="V57" s="1208">
        <v>0</v>
      </c>
      <c r="W57" s="1206">
        <v>12968758.785</v>
      </c>
      <c r="X57" s="1208">
        <v>23314.877325424644</v>
      </c>
      <c r="Y57" s="1208">
        <v>13055233.665999999</v>
      </c>
      <c r="Z57" s="1206">
        <v>380248.038</v>
      </c>
      <c r="AA57" s="1208">
        <v>0</v>
      </c>
      <c r="AB57" s="1208">
        <v>380248.038</v>
      </c>
      <c r="AC57" s="1206">
        <v>1515724.838</v>
      </c>
      <c r="AD57" s="1208">
        <v>917.26341331895389</v>
      </c>
      <c r="AE57" s="1208">
        <v>1519126.969</v>
      </c>
      <c r="AF57" s="1206">
        <v>1839270.969</v>
      </c>
      <c r="AG57" s="1208">
        <v>32.974386627123216</v>
      </c>
      <c r="AH57" s="1208">
        <v>1839393.2720000001</v>
      </c>
      <c r="AI57" s="1206">
        <v>19449.895</v>
      </c>
      <c r="AJ57" s="1208">
        <v>0</v>
      </c>
      <c r="AK57" s="1208">
        <v>19449.895</v>
      </c>
      <c r="AL57" s="1206">
        <v>791205.30200000003</v>
      </c>
      <c r="AM57" s="1208">
        <v>0</v>
      </c>
      <c r="AN57" s="1208">
        <v>791205.30200000003</v>
      </c>
      <c r="AO57" s="1206">
        <v>650725.37800000003</v>
      </c>
      <c r="AP57" s="1208">
        <v>0</v>
      </c>
      <c r="AQ57" s="1208">
        <v>650725.37800000003</v>
      </c>
      <c r="AR57" s="1206">
        <v>0</v>
      </c>
      <c r="AS57" s="1208">
        <v>0</v>
      </c>
      <c r="AT57" s="1208">
        <v>0</v>
      </c>
      <c r="AU57" s="1206">
        <v>0</v>
      </c>
      <c r="AV57" s="1208">
        <v>0</v>
      </c>
      <c r="AW57" s="1208">
        <v>0</v>
      </c>
      <c r="AX57" s="1206">
        <v>0</v>
      </c>
      <c r="AY57" s="1208">
        <v>0</v>
      </c>
      <c r="AZ57" s="1208">
        <v>0</v>
      </c>
      <c r="BA57" s="1206">
        <v>51072477.909000002</v>
      </c>
      <c r="BB57" s="1208">
        <v>513532.3820436775</v>
      </c>
      <c r="BC57" s="1209">
        <v>52977169.515000001</v>
      </c>
      <c r="BD57" s="1204"/>
      <c r="BE57" s="1204"/>
    </row>
    <row r="58" spans="1:57" s="1199" customFormat="1" ht="10.199999999999999">
      <c r="A58" s="1205" t="s">
        <v>1113</v>
      </c>
      <c r="B58" s="1206">
        <v>795884.755</v>
      </c>
      <c r="C58" s="1208">
        <v>7739.0622809382585</v>
      </c>
      <c r="D58" s="1208">
        <v>824588.93799999997</v>
      </c>
      <c r="E58" s="1206">
        <v>0</v>
      </c>
      <c r="F58" s="1208">
        <v>0</v>
      </c>
      <c r="G58" s="1208">
        <v>0</v>
      </c>
      <c r="H58" s="1206">
        <v>894765.63899999997</v>
      </c>
      <c r="I58" s="1208">
        <v>31343.439201941226</v>
      </c>
      <c r="J58" s="1208">
        <v>1011018.455</v>
      </c>
      <c r="K58" s="1206">
        <v>527.43600000000004</v>
      </c>
      <c r="L58" s="1208">
        <v>0</v>
      </c>
      <c r="M58" s="1208">
        <v>527.43600000000004</v>
      </c>
      <c r="N58" s="1206">
        <v>213783.981</v>
      </c>
      <c r="O58" s="1208">
        <v>1175.1488271771368</v>
      </c>
      <c r="P58" s="1208">
        <v>218142.60800000001</v>
      </c>
      <c r="Q58" s="1206">
        <v>92929.153999999995</v>
      </c>
      <c r="R58" s="1208">
        <v>685.11296845510913</v>
      </c>
      <c r="S58" s="1208">
        <v>95470.237999999998</v>
      </c>
      <c r="T58" s="1206">
        <v>0</v>
      </c>
      <c r="U58" s="1208">
        <v>0</v>
      </c>
      <c r="V58" s="1208">
        <v>0</v>
      </c>
      <c r="W58" s="1206">
        <v>41927.379999999997</v>
      </c>
      <c r="X58" s="1208">
        <v>1783.9301698571041</v>
      </c>
      <c r="Y58" s="1208">
        <v>48543.976999999999</v>
      </c>
      <c r="Z58" s="1206">
        <v>0</v>
      </c>
      <c r="AA58" s="1208">
        <v>0</v>
      </c>
      <c r="AB58" s="1208">
        <v>0</v>
      </c>
      <c r="AC58" s="1206">
        <v>0</v>
      </c>
      <c r="AD58" s="1208">
        <v>0</v>
      </c>
      <c r="AE58" s="1208">
        <v>0</v>
      </c>
      <c r="AF58" s="1206">
        <v>843.13599999999997</v>
      </c>
      <c r="AG58" s="1208">
        <v>32.974386627123216</v>
      </c>
      <c r="AH58" s="1208">
        <v>965.43799999999999</v>
      </c>
      <c r="AI58" s="1206">
        <v>19449.895</v>
      </c>
      <c r="AJ58" s="1208">
        <v>0</v>
      </c>
      <c r="AK58" s="1208">
        <v>19449.895</v>
      </c>
      <c r="AL58" s="1206">
        <v>0</v>
      </c>
      <c r="AM58" s="1208">
        <v>0</v>
      </c>
      <c r="AN58" s="1208">
        <v>0</v>
      </c>
      <c r="AO58" s="1206">
        <v>5006.8999999999996</v>
      </c>
      <c r="AP58" s="1208">
        <v>0</v>
      </c>
      <c r="AQ58" s="1208">
        <v>5006.8999999999996</v>
      </c>
      <c r="AR58" s="1206">
        <v>0</v>
      </c>
      <c r="AS58" s="1208">
        <v>0</v>
      </c>
      <c r="AT58" s="1208">
        <v>0</v>
      </c>
      <c r="AU58" s="1206">
        <v>0</v>
      </c>
      <c r="AV58" s="1208">
        <v>0</v>
      </c>
      <c r="AW58" s="1208">
        <v>0</v>
      </c>
      <c r="AX58" s="1206">
        <v>0</v>
      </c>
      <c r="AY58" s="1208">
        <v>0</v>
      </c>
      <c r="AZ58" s="1208">
        <v>0</v>
      </c>
      <c r="BA58" s="1206">
        <v>2065118.2779999999</v>
      </c>
      <c r="BB58" s="1208">
        <v>42759.668374224857</v>
      </c>
      <c r="BC58" s="1209">
        <v>2223713.8879999998</v>
      </c>
      <c r="BD58" s="1204"/>
      <c r="BE58" s="1204"/>
    </row>
    <row r="59" spans="1:57" s="1199" customFormat="1" ht="10.199999999999999">
      <c r="A59" s="1205" t="s">
        <v>787</v>
      </c>
      <c r="B59" s="1206">
        <v>0</v>
      </c>
      <c r="C59" s="1208">
        <v>0</v>
      </c>
      <c r="D59" s="1208">
        <v>0</v>
      </c>
      <c r="E59" s="1206">
        <v>0</v>
      </c>
      <c r="F59" s="1208">
        <v>0</v>
      </c>
      <c r="G59" s="1208">
        <v>0</v>
      </c>
      <c r="H59" s="1206">
        <v>0</v>
      </c>
      <c r="I59" s="1208">
        <v>0</v>
      </c>
      <c r="J59" s="1208">
        <v>0</v>
      </c>
      <c r="K59" s="1206">
        <v>0</v>
      </c>
      <c r="L59" s="1208">
        <v>0</v>
      </c>
      <c r="M59" s="1208">
        <v>0</v>
      </c>
      <c r="N59" s="1206">
        <v>0</v>
      </c>
      <c r="O59" s="1208">
        <v>0</v>
      </c>
      <c r="P59" s="1208">
        <v>0</v>
      </c>
      <c r="Q59" s="1206">
        <v>0</v>
      </c>
      <c r="R59" s="1208">
        <v>0</v>
      </c>
      <c r="S59" s="1208">
        <v>0</v>
      </c>
      <c r="T59" s="1206">
        <v>0</v>
      </c>
      <c r="U59" s="1208">
        <v>0</v>
      </c>
      <c r="V59" s="1208">
        <v>0</v>
      </c>
      <c r="W59" s="1206">
        <v>0</v>
      </c>
      <c r="X59" s="1208">
        <v>0</v>
      </c>
      <c r="Y59" s="1208">
        <v>0</v>
      </c>
      <c r="Z59" s="1206">
        <v>0</v>
      </c>
      <c r="AA59" s="1208">
        <v>0</v>
      </c>
      <c r="AB59" s="1208">
        <v>0</v>
      </c>
      <c r="AC59" s="1206">
        <v>0</v>
      </c>
      <c r="AD59" s="1208">
        <v>0</v>
      </c>
      <c r="AE59" s="1208">
        <v>0</v>
      </c>
      <c r="AF59" s="1206">
        <v>0</v>
      </c>
      <c r="AG59" s="1208">
        <v>0</v>
      </c>
      <c r="AH59" s="1208">
        <v>0</v>
      </c>
      <c r="AI59" s="1206">
        <v>0</v>
      </c>
      <c r="AJ59" s="1208">
        <v>0</v>
      </c>
      <c r="AK59" s="1208">
        <v>0</v>
      </c>
      <c r="AL59" s="1206">
        <v>0</v>
      </c>
      <c r="AM59" s="1208">
        <v>0</v>
      </c>
      <c r="AN59" s="1208">
        <v>0</v>
      </c>
      <c r="AO59" s="1206">
        <v>0</v>
      </c>
      <c r="AP59" s="1208">
        <v>0</v>
      </c>
      <c r="AQ59" s="1208">
        <v>0</v>
      </c>
      <c r="AR59" s="1206">
        <v>0</v>
      </c>
      <c r="AS59" s="1208">
        <v>0</v>
      </c>
      <c r="AT59" s="1208">
        <v>0</v>
      </c>
      <c r="AU59" s="1206">
        <v>0</v>
      </c>
      <c r="AV59" s="1208">
        <v>0</v>
      </c>
      <c r="AW59" s="1208">
        <v>0</v>
      </c>
      <c r="AX59" s="1206">
        <v>0</v>
      </c>
      <c r="AY59" s="1208">
        <v>0</v>
      </c>
      <c r="AZ59" s="1208">
        <v>0</v>
      </c>
      <c r="BA59" s="1206">
        <v>0</v>
      </c>
      <c r="BB59" s="1208">
        <v>0</v>
      </c>
      <c r="BC59" s="1209">
        <v>0</v>
      </c>
      <c r="BD59" s="1204"/>
      <c r="BE59" s="1204"/>
    </row>
    <row r="60" spans="1:57" s="1199" customFormat="1" ht="10.199999999999999">
      <c r="A60" s="1205" t="s">
        <v>1114</v>
      </c>
      <c r="B60" s="1206">
        <v>0</v>
      </c>
      <c r="C60" s="1208">
        <v>0</v>
      </c>
      <c r="D60" s="1208">
        <v>0</v>
      </c>
      <c r="E60" s="1206">
        <v>25462.284</v>
      </c>
      <c r="F60" s="1208">
        <v>0</v>
      </c>
      <c r="G60" s="1208">
        <v>25462.284</v>
      </c>
      <c r="H60" s="1206">
        <v>0</v>
      </c>
      <c r="I60" s="1208">
        <v>0</v>
      </c>
      <c r="J60" s="1208">
        <v>0</v>
      </c>
      <c r="K60" s="1206">
        <v>0</v>
      </c>
      <c r="L60" s="1208">
        <v>0</v>
      </c>
      <c r="M60" s="1208">
        <v>0</v>
      </c>
      <c r="N60" s="1206">
        <v>0</v>
      </c>
      <c r="O60" s="1208">
        <v>0</v>
      </c>
      <c r="P60" s="1208">
        <v>0</v>
      </c>
      <c r="Q60" s="1206">
        <v>0</v>
      </c>
      <c r="R60" s="1208">
        <v>0</v>
      </c>
      <c r="S60" s="1208">
        <v>0</v>
      </c>
      <c r="T60" s="1206">
        <v>0</v>
      </c>
      <c r="U60" s="1208">
        <v>0</v>
      </c>
      <c r="V60" s="1208">
        <v>0</v>
      </c>
      <c r="W60" s="1206">
        <v>0</v>
      </c>
      <c r="X60" s="1208">
        <v>0</v>
      </c>
      <c r="Y60" s="1208">
        <v>0</v>
      </c>
      <c r="Z60" s="1206">
        <v>0</v>
      </c>
      <c r="AA60" s="1208">
        <v>0</v>
      </c>
      <c r="AB60" s="1208">
        <v>0</v>
      </c>
      <c r="AC60" s="1206">
        <v>0</v>
      </c>
      <c r="AD60" s="1208">
        <v>0</v>
      </c>
      <c r="AE60" s="1208">
        <v>0</v>
      </c>
      <c r="AF60" s="1206">
        <v>0</v>
      </c>
      <c r="AG60" s="1208">
        <v>0</v>
      </c>
      <c r="AH60" s="1208">
        <v>0</v>
      </c>
      <c r="AI60" s="1206">
        <v>0</v>
      </c>
      <c r="AJ60" s="1208">
        <v>0</v>
      </c>
      <c r="AK60" s="1208">
        <v>0</v>
      </c>
      <c r="AL60" s="1206">
        <v>0</v>
      </c>
      <c r="AM60" s="1208">
        <v>0</v>
      </c>
      <c r="AN60" s="1208">
        <v>0</v>
      </c>
      <c r="AO60" s="1206">
        <v>0</v>
      </c>
      <c r="AP60" s="1208">
        <v>0</v>
      </c>
      <c r="AQ60" s="1208">
        <v>0</v>
      </c>
      <c r="AR60" s="1206">
        <v>0</v>
      </c>
      <c r="AS60" s="1208">
        <v>0</v>
      </c>
      <c r="AT60" s="1208">
        <v>0</v>
      </c>
      <c r="AU60" s="1206">
        <v>0</v>
      </c>
      <c r="AV60" s="1208">
        <v>0</v>
      </c>
      <c r="AW60" s="1208">
        <v>0</v>
      </c>
      <c r="AX60" s="1206">
        <v>0</v>
      </c>
      <c r="AY60" s="1208">
        <v>0</v>
      </c>
      <c r="AZ60" s="1208">
        <v>0</v>
      </c>
      <c r="BA60" s="1206">
        <v>25462.284</v>
      </c>
      <c r="BB60" s="1208">
        <v>0</v>
      </c>
      <c r="BC60" s="1209">
        <v>25462.284</v>
      </c>
      <c r="BD60" s="1204"/>
      <c r="BE60" s="1204"/>
    </row>
    <row r="61" spans="1:57" s="1199" customFormat="1" ht="10.199999999999999">
      <c r="A61" s="1205" t="s">
        <v>1115</v>
      </c>
      <c r="B61" s="1206">
        <v>0</v>
      </c>
      <c r="C61" s="1208">
        <v>0</v>
      </c>
      <c r="D61" s="1208">
        <v>0</v>
      </c>
      <c r="E61" s="1206">
        <v>376904.20600000001</v>
      </c>
      <c r="F61" s="1208">
        <v>0</v>
      </c>
      <c r="G61" s="1208">
        <v>376904.20600000001</v>
      </c>
      <c r="H61" s="1206">
        <v>0</v>
      </c>
      <c r="I61" s="1208">
        <v>0</v>
      </c>
      <c r="J61" s="1208">
        <v>0</v>
      </c>
      <c r="K61" s="1206">
        <v>176448.77499999999</v>
      </c>
      <c r="L61" s="1208">
        <v>0</v>
      </c>
      <c r="M61" s="1208">
        <v>176448.77499999999</v>
      </c>
      <c r="N61" s="1206">
        <v>0</v>
      </c>
      <c r="O61" s="1208">
        <v>0</v>
      </c>
      <c r="P61" s="1208">
        <v>0</v>
      </c>
      <c r="Q61" s="1206">
        <v>487586.549</v>
      </c>
      <c r="R61" s="1208">
        <v>7523.046104071178</v>
      </c>
      <c r="S61" s="1208">
        <v>515489.52799999999</v>
      </c>
      <c r="T61" s="1206">
        <v>0</v>
      </c>
      <c r="U61" s="1208">
        <v>0</v>
      </c>
      <c r="V61" s="1208">
        <v>0</v>
      </c>
      <c r="W61" s="1206">
        <v>16791.091</v>
      </c>
      <c r="X61" s="1208">
        <v>22.722566729576705</v>
      </c>
      <c r="Y61" s="1208">
        <v>16875.37</v>
      </c>
      <c r="Z61" s="1206">
        <v>0</v>
      </c>
      <c r="AA61" s="1208">
        <v>0</v>
      </c>
      <c r="AB61" s="1208">
        <v>0</v>
      </c>
      <c r="AC61" s="1206">
        <v>17.273</v>
      </c>
      <c r="AD61" s="1208">
        <v>7.5332973847398215</v>
      </c>
      <c r="AE61" s="1208">
        <v>45.215000000000003</v>
      </c>
      <c r="AF61" s="1206">
        <v>0</v>
      </c>
      <c r="AG61" s="1208">
        <v>0</v>
      </c>
      <c r="AH61" s="1208">
        <v>0</v>
      </c>
      <c r="AI61" s="1206">
        <v>4137.8739999999998</v>
      </c>
      <c r="AJ61" s="1208">
        <v>81.199784308438936</v>
      </c>
      <c r="AK61" s="1208">
        <v>4439.0450000000001</v>
      </c>
      <c r="AL61" s="1206">
        <v>0</v>
      </c>
      <c r="AM61" s="1208">
        <v>0</v>
      </c>
      <c r="AN61" s="1208">
        <v>0</v>
      </c>
      <c r="AO61" s="1206">
        <v>0</v>
      </c>
      <c r="AP61" s="1208">
        <v>0</v>
      </c>
      <c r="AQ61" s="1208">
        <v>0</v>
      </c>
      <c r="AR61" s="1206">
        <v>0</v>
      </c>
      <c r="AS61" s="1208">
        <v>0</v>
      </c>
      <c r="AT61" s="1208">
        <v>0</v>
      </c>
      <c r="AU61" s="1206">
        <v>0</v>
      </c>
      <c r="AV61" s="1208">
        <v>0</v>
      </c>
      <c r="AW61" s="1208">
        <v>0</v>
      </c>
      <c r="AX61" s="1206">
        <v>0</v>
      </c>
      <c r="AY61" s="1208">
        <v>0</v>
      </c>
      <c r="AZ61" s="1208">
        <v>0</v>
      </c>
      <c r="BA61" s="1206">
        <v>1061885.7709999999</v>
      </c>
      <c r="BB61" s="1208">
        <v>7634.5025613372873</v>
      </c>
      <c r="BC61" s="1209">
        <v>1090202.142</v>
      </c>
      <c r="BD61" s="1204"/>
      <c r="BE61" s="1204"/>
    </row>
    <row r="62" spans="1:57" s="1199" customFormat="1" ht="10.199999999999999">
      <c r="A62" s="1210" t="s">
        <v>1116</v>
      </c>
      <c r="B62" s="1211">
        <v>13747768.52</v>
      </c>
      <c r="C62" s="1212">
        <v>440048.67565381504</v>
      </c>
      <c r="D62" s="1213">
        <v>15379909.059</v>
      </c>
      <c r="E62" s="1211">
        <v>103681.43399999999</v>
      </c>
      <c r="F62" s="1212">
        <v>69.995686168778633</v>
      </c>
      <c r="G62" s="1213">
        <v>103941.049</v>
      </c>
      <c r="H62" s="1211">
        <v>19074892.447999999</v>
      </c>
      <c r="I62" s="1212">
        <v>522225.29576705309</v>
      </c>
      <c r="J62" s="1213">
        <v>21011826.07</v>
      </c>
      <c r="K62" s="1211">
        <v>1485655.2520000001</v>
      </c>
      <c r="L62" s="1212">
        <v>3378.0525748180103</v>
      </c>
      <c r="M62" s="1213">
        <v>1498184.45</v>
      </c>
      <c r="N62" s="1211">
        <v>3104010.3020000001</v>
      </c>
      <c r="O62" s="1212">
        <v>17527.612294418981</v>
      </c>
      <c r="P62" s="1213">
        <v>3169020.2170000002</v>
      </c>
      <c r="Q62" s="1211">
        <v>10578751.971999999</v>
      </c>
      <c r="R62" s="1212">
        <v>207297.37098948503</v>
      </c>
      <c r="S62" s="1213">
        <v>11347617.921</v>
      </c>
      <c r="T62" s="1211">
        <v>0</v>
      </c>
      <c r="U62" s="1212">
        <v>0</v>
      </c>
      <c r="V62" s="1213">
        <v>0</v>
      </c>
      <c r="W62" s="1211">
        <v>9278030.4829999991</v>
      </c>
      <c r="X62" s="1212">
        <v>155027.99838231329</v>
      </c>
      <c r="Y62" s="1213">
        <v>9853029.3289999999</v>
      </c>
      <c r="Z62" s="1211">
        <v>464211.67599999998</v>
      </c>
      <c r="AA62" s="1212">
        <v>1749.5020221083851</v>
      </c>
      <c r="AB62" s="1213">
        <v>470700.58</v>
      </c>
      <c r="AC62" s="1211">
        <v>592933.12199999997</v>
      </c>
      <c r="AD62" s="1212">
        <v>6083.6147209490427</v>
      </c>
      <c r="AE62" s="1213">
        <v>615497.24899999995</v>
      </c>
      <c r="AF62" s="1211">
        <v>0</v>
      </c>
      <c r="AG62" s="1212">
        <v>21.395794014559179</v>
      </c>
      <c r="AH62" s="1213">
        <v>79.356999999999999</v>
      </c>
      <c r="AI62" s="1211">
        <v>0</v>
      </c>
      <c r="AJ62" s="1212">
        <v>0</v>
      </c>
      <c r="AK62" s="1213">
        <v>0</v>
      </c>
      <c r="AL62" s="1211">
        <v>0</v>
      </c>
      <c r="AM62" s="1212">
        <v>0</v>
      </c>
      <c r="AN62" s="1213">
        <v>0</v>
      </c>
      <c r="AO62" s="1211">
        <v>0</v>
      </c>
      <c r="AP62" s="1212">
        <v>41.601779455378804</v>
      </c>
      <c r="AQ62" s="1213">
        <v>154.30099999999999</v>
      </c>
      <c r="AR62" s="1211">
        <v>0</v>
      </c>
      <c r="AS62" s="1212">
        <v>0</v>
      </c>
      <c r="AT62" s="1213">
        <v>0</v>
      </c>
      <c r="AU62" s="1211">
        <v>0</v>
      </c>
      <c r="AV62" s="1212">
        <v>0</v>
      </c>
      <c r="AW62" s="1213">
        <v>0</v>
      </c>
      <c r="AX62" s="1211">
        <v>0</v>
      </c>
      <c r="AY62" s="1212">
        <v>0</v>
      </c>
      <c r="AZ62" s="1213">
        <v>0</v>
      </c>
      <c r="BA62" s="1211">
        <v>58429935.213</v>
      </c>
      <c r="BB62" s="1212">
        <v>1353471.1170126717</v>
      </c>
      <c r="BC62" s="1213">
        <v>63449959.586999997</v>
      </c>
      <c r="BD62" s="1204"/>
      <c r="BE62" s="1204"/>
    </row>
    <row r="63" spans="1:57" s="1199" customFormat="1" ht="10.199999999999999">
      <c r="A63" s="1205" t="s">
        <v>133</v>
      </c>
      <c r="B63" s="1214">
        <v>12784004.136</v>
      </c>
      <c r="C63" s="1208">
        <v>438779.14990563493</v>
      </c>
      <c r="D63" s="1207">
        <v>14411436.004000001</v>
      </c>
      <c r="E63" s="1214">
        <v>108.625</v>
      </c>
      <c r="F63" s="1208">
        <v>60.635481261795626</v>
      </c>
      <c r="G63" s="1207">
        <v>333.52199999999999</v>
      </c>
      <c r="H63" s="1214">
        <v>14601850.581</v>
      </c>
      <c r="I63" s="1208">
        <v>520002.23833917495</v>
      </c>
      <c r="J63" s="1207">
        <v>16530538.884</v>
      </c>
      <c r="K63" s="1214">
        <v>580613.93700000003</v>
      </c>
      <c r="L63" s="1208">
        <v>2674.9493124831492</v>
      </c>
      <c r="M63" s="1207">
        <v>590535.32499999995</v>
      </c>
      <c r="N63" s="1214">
        <v>2310946.5109999999</v>
      </c>
      <c r="O63" s="1208">
        <v>17321.005392289026</v>
      </c>
      <c r="P63" s="1207">
        <v>2375190.12</v>
      </c>
      <c r="Q63" s="1214">
        <v>9813330.5419999994</v>
      </c>
      <c r="R63" s="1208">
        <v>202660.14100835804</v>
      </c>
      <c r="S63" s="1207">
        <v>10564997.005999999</v>
      </c>
      <c r="T63" s="1214">
        <v>0</v>
      </c>
      <c r="U63" s="1208">
        <v>0</v>
      </c>
      <c r="V63" s="1207">
        <v>0</v>
      </c>
      <c r="W63" s="1214">
        <v>7370648.6610000003</v>
      </c>
      <c r="X63" s="1208">
        <v>151329.87867349689</v>
      </c>
      <c r="Y63" s="1207">
        <v>7931931.1809999999</v>
      </c>
      <c r="Z63" s="1214">
        <v>464014.87199999997</v>
      </c>
      <c r="AA63" s="1208">
        <v>1749.5020221083851</v>
      </c>
      <c r="AB63" s="1207">
        <v>470503.77500000002</v>
      </c>
      <c r="AC63" s="1214">
        <v>378133.109</v>
      </c>
      <c r="AD63" s="1208">
        <v>6083.6147209490427</v>
      </c>
      <c r="AE63" s="1207">
        <v>400697.23700000002</v>
      </c>
      <c r="AF63" s="1214">
        <v>0</v>
      </c>
      <c r="AG63" s="1208">
        <v>9.8544081962793193</v>
      </c>
      <c r="AH63" s="1207">
        <v>36.549999999999997</v>
      </c>
      <c r="AI63" s="1214">
        <v>0</v>
      </c>
      <c r="AJ63" s="1208">
        <v>0</v>
      </c>
      <c r="AK63" s="1207">
        <v>0</v>
      </c>
      <c r="AL63" s="1214">
        <v>0</v>
      </c>
      <c r="AM63" s="1208">
        <v>0</v>
      </c>
      <c r="AN63" s="1207">
        <v>0</v>
      </c>
      <c r="AO63" s="1214">
        <v>0</v>
      </c>
      <c r="AP63" s="1208">
        <v>41.601779455378804</v>
      </c>
      <c r="AQ63" s="1207">
        <v>154.30099999999999</v>
      </c>
      <c r="AR63" s="1214">
        <v>0</v>
      </c>
      <c r="AS63" s="1208">
        <v>0</v>
      </c>
      <c r="AT63" s="1207">
        <v>0</v>
      </c>
      <c r="AU63" s="1214">
        <v>0</v>
      </c>
      <c r="AV63" s="1208">
        <v>0</v>
      </c>
      <c r="AW63" s="1207">
        <v>0</v>
      </c>
      <c r="AX63" s="1214">
        <v>0</v>
      </c>
      <c r="AY63" s="1208">
        <v>0</v>
      </c>
      <c r="AZ63" s="1207">
        <v>0</v>
      </c>
      <c r="BA63" s="1214">
        <v>48303650.978</v>
      </c>
      <c r="BB63" s="1208">
        <v>1340712.5723914802</v>
      </c>
      <c r="BC63" s="1215">
        <v>53276353.909999996</v>
      </c>
      <c r="BD63" s="1204"/>
      <c r="BE63" s="1204"/>
    </row>
    <row r="64" spans="1:57" s="1199" customFormat="1" ht="10.199999999999999">
      <c r="A64" s="1205" t="s">
        <v>800</v>
      </c>
      <c r="B64" s="1206">
        <v>963764.38399999996</v>
      </c>
      <c r="C64" s="1208">
        <v>1269.5254785656512</v>
      </c>
      <c r="D64" s="1208">
        <v>968473.054</v>
      </c>
      <c r="E64" s="1206">
        <v>103572.80899999999</v>
      </c>
      <c r="F64" s="1208">
        <v>9.3602049069830144</v>
      </c>
      <c r="G64" s="1208">
        <v>103607.527</v>
      </c>
      <c r="H64" s="1206">
        <v>4473041.8669999996</v>
      </c>
      <c r="I64" s="1208">
        <v>2223.0571582636826</v>
      </c>
      <c r="J64" s="1208">
        <v>4481287.1859999998</v>
      </c>
      <c r="K64" s="1206">
        <v>899828.91500000004</v>
      </c>
      <c r="L64" s="1208">
        <v>703.10299272040982</v>
      </c>
      <c r="M64" s="1208">
        <v>902436.72499999998</v>
      </c>
      <c r="N64" s="1206">
        <v>793063.79</v>
      </c>
      <c r="O64" s="1208">
        <v>206.60690212995414</v>
      </c>
      <c r="P64" s="1208">
        <v>793830.09600000002</v>
      </c>
      <c r="Q64" s="1206">
        <v>765421.429</v>
      </c>
      <c r="R64" s="1208">
        <v>4637.2299811269886</v>
      </c>
      <c r="S64" s="1208">
        <v>782620.91500000004</v>
      </c>
      <c r="T64" s="1206">
        <v>0</v>
      </c>
      <c r="U64" s="1208">
        <v>0</v>
      </c>
      <c r="V64" s="1208">
        <v>0</v>
      </c>
      <c r="W64" s="1206">
        <v>1907381.8219999999</v>
      </c>
      <c r="X64" s="1208">
        <v>3698.1194392019415</v>
      </c>
      <c r="Y64" s="1208">
        <v>1921098.1470000001</v>
      </c>
      <c r="Z64" s="1206">
        <v>196.804</v>
      </c>
      <c r="AA64" s="1208">
        <v>0</v>
      </c>
      <c r="AB64" s="1208">
        <v>196.804</v>
      </c>
      <c r="AC64" s="1206">
        <v>214800.01199999999</v>
      </c>
      <c r="AD64" s="1208">
        <v>0</v>
      </c>
      <c r="AE64" s="1208">
        <v>214800.01199999999</v>
      </c>
      <c r="AF64" s="1206">
        <v>0</v>
      </c>
      <c r="AG64" s="1208">
        <v>11.54138581827986</v>
      </c>
      <c r="AH64" s="1208">
        <v>42.807000000000002</v>
      </c>
      <c r="AI64" s="1206">
        <v>0</v>
      </c>
      <c r="AJ64" s="1208">
        <v>0</v>
      </c>
      <c r="AK64" s="1208">
        <v>0</v>
      </c>
      <c r="AL64" s="1206">
        <v>0</v>
      </c>
      <c r="AM64" s="1208">
        <v>0</v>
      </c>
      <c r="AN64" s="1208">
        <v>0</v>
      </c>
      <c r="AO64" s="1206">
        <v>0</v>
      </c>
      <c r="AP64" s="1208">
        <v>0</v>
      </c>
      <c r="AQ64" s="1208">
        <v>0</v>
      </c>
      <c r="AR64" s="1206">
        <v>0</v>
      </c>
      <c r="AS64" s="1208">
        <v>0</v>
      </c>
      <c r="AT64" s="1208">
        <v>0</v>
      </c>
      <c r="AU64" s="1206">
        <v>0</v>
      </c>
      <c r="AV64" s="1208">
        <v>0</v>
      </c>
      <c r="AW64" s="1208">
        <v>0</v>
      </c>
      <c r="AX64" s="1206">
        <v>0</v>
      </c>
      <c r="AY64" s="1208">
        <v>0</v>
      </c>
      <c r="AZ64" s="1208">
        <v>0</v>
      </c>
      <c r="BA64" s="1206">
        <v>10121071.835999999</v>
      </c>
      <c r="BB64" s="1208">
        <v>12758.544351577244</v>
      </c>
      <c r="BC64" s="1209">
        <v>10168393.277000001</v>
      </c>
      <c r="BD64" s="1204"/>
      <c r="BE64" s="1204"/>
    </row>
    <row r="65" spans="1:57" s="1199" customFormat="1" ht="10.199999999999999">
      <c r="A65" s="1216" t="s">
        <v>1117</v>
      </c>
      <c r="B65" s="1217">
        <v>0</v>
      </c>
      <c r="C65" s="1208">
        <v>0</v>
      </c>
      <c r="D65" s="1218">
        <v>0</v>
      </c>
      <c r="E65" s="1217">
        <v>0</v>
      </c>
      <c r="F65" s="1208">
        <v>0</v>
      </c>
      <c r="G65" s="1218">
        <v>0</v>
      </c>
      <c r="H65" s="1217">
        <v>0</v>
      </c>
      <c r="I65" s="1208">
        <v>0</v>
      </c>
      <c r="J65" s="1218">
        <v>0</v>
      </c>
      <c r="K65" s="1217">
        <v>5212.3990000000003</v>
      </c>
      <c r="L65" s="1208">
        <v>0</v>
      </c>
      <c r="M65" s="1218">
        <v>5212.3990000000003</v>
      </c>
      <c r="N65" s="1217">
        <v>0</v>
      </c>
      <c r="O65" s="1208">
        <v>0</v>
      </c>
      <c r="P65" s="1218">
        <v>0</v>
      </c>
      <c r="Q65" s="1217">
        <v>0</v>
      </c>
      <c r="R65" s="1208">
        <v>0</v>
      </c>
      <c r="S65" s="1218">
        <v>0</v>
      </c>
      <c r="T65" s="1217">
        <v>0</v>
      </c>
      <c r="U65" s="1208">
        <v>0</v>
      </c>
      <c r="V65" s="1218">
        <v>0</v>
      </c>
      <c r="W65" s="1217">
        <v>0</v>
      </c>
      <c r="X65" s="1208">
        <v>0</v>
      </c>
      <c r="Y65" s="1218">
        <v>0</v>
      </c>
      <c r="Z65" s="1217">
        <v>0</v>
      </c>
      <c r="AA65" s="1208">
        <v>0</v>
      </c>
      <c r="AB65" s="1218">
        <v>0</v>
      </c>
      <c r="AC65" s="1217">
        <v>0</v>
      </c>
      <c r="AD65" s="1208">
        <v>0</v>
      </c>
      <c r="AE65" s="1218">
        <v>0</v>
      </c>
      <c r="AF65" s="1217">
        <v>0</v>
      </c>
      <c r="AG65" s="1208">
        <v>0</v>
      </c>
      <c r="AH65" s="1218">
        <v>0</v>
      </c>
      <c r="AI65" s="1217">
        <v>0</v>
      </c>
      <c r="AJ65" s="1208">
        <v>0</v>
      </c>
      <c r="AK65" s="1218">
        <v>0</v>
      </c>
      <c r="AL65" s="1217">
        <v>0</v>
      </c>
      <c r="AM65" s="1208">
        <v>0</v>
      </c>
      <c r="AN65" s="1218">
        <v>0</v>
      </c>
      <c r="AO65" s="1217">
        <v>0</v>
      </c>
      <c r="AP65" s="1208">
        <v>0</v>
      </c>
      <c r="AQ65" s="1218">
        <v>0</v>
      </c>
      <c r="AR65" s="1217">
        <v>0</v>
      </c>
      <c r="AS65" s="1208">
        <v>0</v>
      </c>
      <c r="AT65" s="1218">
        <v>0</v>
      </c>
      <c r="AU65" s="1217">
        <v>0</v>
      </c>
      <c r="AV65" s="1208">
        <v>0</v>
      </c>
      <c r="AW65" s="1218">
        <v>0</v>
      </c>
      <c r="AX65" s="1217">
        <v>0</v>
      </c>
      <c r="AY65" s="1208">
        <v>0</v>
      </c>
      <c r="AZ65" s="1218">
        <v>0</v>
      </c>
      <c r="BA65" s="1217">
        <v>5212.3990000000003</v>
      </c>
      <c r="BB65" s="1208">
        <v>0</v>
      </c>
      <c r="BC65" s="1219">
        <v>5212.3990000000003</v>
      </c>
      <c r="BD65" s="1204"/>
      <c r="BE65" s="1204"/>
    </row>
    <row r="66" spans="1:57" s="1199" customFormat="1" ht="10.199999999999999">
      <c r="A66" s="1200" t="s">
        <v>1118</v>
      </c>
      <c r="B66" s="1211">
        <v>54661949.869999997</v>
      </c>
      <c r="C66" s="1212">
        <v>5440414.6222701529</v>
      </c>
      <c r="D66" s="1213">
        <v>74840447.704999998</v>
      </c>
      <c r="E66" s="1211">
        <v>1728448.24</v>
      </c>
      <c r="F66" s="1212">
        <v>42017.688056079809</v>
      </c>
      <c r="G66" s="1213">
        <v>1884291.845</v>
      </c>
      <c r="H66" s="1211">
        <v>79855431.697999999</v>
      </c>
      <c r="I66" s="1212">
        <v>10426857.794553788</v>
      </c>
      <c r="J66" s="1213">
        <v>118528647.259</v>
      </c>
      <c r="K66" s="1211">
        <v>7141139.8569999998</v>
      </c>
      <c r="L66" s="1212">
        <v>431307.99406848208</v>
      </c>
      <c r="M66" s="1213">
        <v>8740861.2070000004</v>
      </c>
      <c r="N66" s="1211">
        <v>9062782.6270000003</v>
      </c>
      <c r="O66" s="1212">
        <v>1351262.8856834725</v>
      </c>
      <c r="P66" s="1213">
        <v>14074616.67</v>
      </c>
      <c r="Q66" s="1211">
        <v>39351504.766000003</v>
      </c>
      <c r="R66" s="1212">
        <v>3553844.1534106229</v>
      </c>
      <c r="S66" s="1213">
        <v>52532712.732000001</v>
      </c>
      <c r="T66" s="1211">
        <v>1433653.7290000001</v>
      </c>
      <c r="U66" s="1212">
        <v>143564.49905634939</v>
      </c>
      <c r="V66" s="1213">
        <v>1966134.4569999999</v>
      </c>
      <c r="W66" s="1211">
        <v>34207899.287</v>
      </c>
      <c r="X66" s="1212">
        <v>3391874.1229441897</v>
      </c>
      <c r="Y66" s="1213">
        <v>46788360.409999996</v>
      </c>
      <c r="Z66" s="1211">
        <v>13147960.057</v>
      </c>
      <c r="AA66" s="1212">
        <v>4613.8047991372332</v>
      </c>
      <c r="AB66" s="1213">
        <v>13165072.66</v>
      </c>
      <c r="AC66" s="1211">
        <v>2858876.4720000001</v>
      </c>
      <c r="AD66" s="1212">
        <v>199057.29603666757</v>
      </c>
      <c r="AE66" s="1213">
        <v>3597179.9840000002</v>
      </c>
      <c r="AF66" s="1211">
        <v>3775133.7009999999</v>
      </c>
      <c r="AG66" s="1212">
        <v>54.370180641682389</v>
      </c>
      <c r="AH66" s="1213">
        <v>3775335.36</v>
      </c>
      <c r="AI66" s="1211">
        <v>2283756.2990000001</v>
      </c>
      <c r="AJ66" s="1212">
        <v>1120590.0118630358</v>
      </c>
      <c r="AK66" s="1213">
        <v>6440024.6540000001</v>
      </c>
      <c r="AL66" s="1211">
        <v>1633027.862</v>
      </c>
      <c r="AM66" s="1212">
        <v>0</v>
      </c>
      <c r="AN66" s="1213">
        <v>1633027.862</v>
      </c>
      <c r="AO66" s="1211">
        <v>692002.66899999999</v>
      </c>
      <c r="AP66" s="1212">
        <v>7118.693987597735</v>
      </c>
      <c r="AQ66" s="1213">
        <v>718405.90599999996</v>
      </c>
      <c r="AR66" s="1211">
        <v>245821.25599999999</v>
      </c>
      <c r="AS66" s="1212">
        <v>215554.57589646804</v>
      </c>
      <c r="AT66" s="1213">
        <v>1045313.179</v>
      </c>
      <c r="AU66" s="1211">
        <v>65000</v>
      </c>
      <c r="AV66" s="1212">
        <v>38000</v>
      </c>
      <c r="AW66" s="1213">
        <v>205942</v>
      </c>
      <c r="AX66" s="1211">
        <v>398731.86</v>
      </c>
      <c r="AY66" s="1212">
        <v>142823.08223240767</v>
      </c>
      <c r="AZ66" s="1213">
        <v>928462.67200000002</v>
      </c>
      <c r="BA66" s="1211">
        <v>252543120.259</v>
      </c>
      <c r="BB66" s="1212">
        <v>26508955.596387167</v>
      </c>
      <c r="BC66" s="1213">
        <v>350864836.56699997</v>
      </c>
      <c r="BD66" s="1204"/>
      <c r="BE66" s="1204"/>
    </row>
    <row r="67" spans="1:57">
      <c r="A67" s="1220" t="s">
        <v>1119</v>
      </c>
      <c r="B67" s="1221">
        <v>3.7090000000000001</v>
      </c>
      <c r="C67" s="1222"/>
      <c r="D67" s="1223"/>
      <c r="E67" s="1223"/>
      <c r="F67" s="1222"/>
      <c r="G67" s="1223"/>
      <c r="H67" s="1223"/>
      <c r="I67" s="1222"/>
      <c r="J67" s="1223"/>
      <c r="K67" s="1223"/>
      <c r="L67" s="1222"/>
      <c r="M67" s="1223"/>
      <c r="N67" s="1223"/>
      <c r="O67" s="1222"/>
      <c r="P67" s="1223"/>
      <c r="Q67" s="1223"/>
      <c r="R67" s="1222"/>
      <c r="S67" s="1223"/>
      <c r="T67" s="1223"/>
      <c r="U67" s="1222"/>
      <c r="V67" s="1223"/>
      <c r="W67" s="1223"/>
      <c r="X67" s="1222"/>
      <c r="Y67" s="1223"/>
      <c r="Z67" s="1223"/>
      <c r="AA67" s="1222"/>
      <c r="AB67" s="1223"/>
      <c r="AC67" s="1223"/>
      <c r="AD67" s="1222"/>
      <c r="AE67" s="1223"/>
      <c r="AF67" s="1223"/>
      <c r="AG67" s="1222"/>
      <c r="AH67" s="1223"/>
      <c r="AI67" s="1223"/>
      <c r="AJ67" s="1222"/>
      <c r="AK67" s="1223"/>
      <c r="AL67" s="1223"/>
      <c r="AM67" s="1222"/>
      <c r="AN67" s="1223"/>
      <c r="AO67" s="1223"/>
      <c r="AP67" s="1222"/>
      <c r="AQ67" s="1223"/>
      <c r="AR67" s="1223"/>
      <c r="AS67" s="1222"/>
      <c r="AT67" s="1223"/>
      <c r="AU67" s="1223"/>
      <c r="AV67" s="1223"/>
      <c r="AW67" s="1223"/>
      <c r="AX67" s="1223"/>
      <c r="AY67" s="1223"/>
      <c r="AZ67" s="1223"/>
      <c r="BA67" s="1223"/>
      <c r="BB67" s="1222"/>
      <c r="BC67" s="1223"/>
    </row>
    <row r="68" spans="1:57">
      <c r="A68" s="1222" t="s">
        <v>670</v>
      </c>
      <c r="B68" s="1222"/>
      <c r="C68" s="1222"/>
      <c r="D68" s="1223"/>
      <c r="E68" s="1222"/>
      <c r="F68" s="1222"/>
      <c r="G68" s="1223"/>
      <c r="H68" s="1222"/>
      <c r="I68" s="1222"/>
      <c r="J68" s="1223"/>
      <c r="K68" s="1222"/>
      <c r="L68" s="1222"/>
      <c r="M68" s="1223"/>
      <c r="N68" s="1222"/>
      <c r="O68" s="1222"/>
      <c r="P68" s="1223"/>
      <c r="Q68" s="1222"/>
      <c r="R68" s="1222"/>
      <c r="S68" s="1223"/>
      <c r="T68" s="1222"/>
      <c r="U68" s="1222"/>
      <c r="V68" s="1223"/>
      <c r="W68" s="1222"/>
      <c r="X68" s="1222"/>
      <c r="Y68" s="1223"/>
      <c r="Z68" s="1222"/>
      <c r="AA68" s="1222"/>
      <c r="AB68" s="1223"/>
      <c r="AC68" s="1222"/>
      <c r="AD68" s="1222"/>
      <c r="AE68" s="1223"/>
      <c r="AF68" s="1222"/>
      <c r="AG68" s="1222"/>
      <c r="AH68" s="1223"/>
      <c r="AI68" s="1222"/>
      <c r="AJ68" s="1222"/>
      <c r="AK68" s="1223"/>
      <c r="AL68" s="1222"/>
      <c r="AM68" s="1222"/>
      <c r="AN68" s="1223"/>
      <c r="AO68" s="1222"/>
      <c r="AP68" s="1222"/>
      <c r="AQ68" s="1223"/>
      <c r="AR68" s="1222"/>
      <c r="AS68" s="1222"/>
      <c r="AT68" s="1223"/>
      <c r="AU68" s="1223"/>
      <c r="AV68" s="1223"/>
      <c r="AW68" s="1223"/>
      <c r="AX68" s="1223"/>
      <c r="AY68" s="1223"/>
      <c r="AZ68" s="1223"/>
      <c r="BA68" s="1222"/>
      <c r="BB68" s="1222"/>
      <c r="BC68" s="1223"/>
    </row>
    <row r="69" spans="1:57">
      <c r="A69" s="30" t="s">
        <v>1120</v>
      </c>
      <c r="B69" s="18"/>
      <c r="C69" s="18"/>
      <c r="D69" s="18"/>
      <c r="E69" s="18"/>
      <c r="F69" s="18"/>
      <c r="G69" s="18"/>
      <c r="H69" s="18"/>
      <c r="I69" s="18"/>
    </row>
    <row r="70" spans="1:57">
      <c r="A70" s="30" t="s">
        <v>715</v>
      </c>
      <c r="B70" s="839"/>
      <c r="C70" s="839"/>
      <c r="D70" s="840"/>
      <c r="E70" s="839"/>
      <c r="F70" s="839"/>
      <c r="G70" s="839"/>
      <c r="H70" s="840"/>
      <c r="I70" s="839"/>
    </row>
    <row r="71" spans="1:57">
      <c r="A71" s="33"/>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27D07904-CB11-4C0F-926B-E8F21AF2B774}"/>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ACA98-4A0F-4791-BAE9-CDB11F3EAC6C}">
  <dimension ref="A1:T72"/>
  <sheetViews>
    <sheetView showGridLines="0" zoomScale="90" zoomScaleNormal="90" zoomScaleSheetLayoutView="70" workbookViewId="0"/>
  </sheetViews>
  <sheetFormatPr baseColWidth="10" defaultColWidth="11.44140625" defaultRowHeight="13.2"/>
  <cols>
    <col min="1" max="1" width="31" style="7" customWidth="1"/>
    <col min="2" max="2" width="9" style="7" bestFit="1" customWidth="1"/>
    <col min="3" max="3" width="7.5546875" style="7" bestFit="1" customWidth="1"/>
    <col min="4" max="4" width="10.44140625" style="7" bestFit="1" customWidth="1"/>
    <col min="5" max="8" width="7.5546875" style="7" bestFit="1" customWidth="1"/>
    <col min="9" max="9" width="6.88671875" style="7" bestFit="1" customWidth="1"/>
    <col min="10" max="10" width="9" style="7" bestFit="1" customWidth="1"/>
    <col min="11" max="12" width="7.5546875" style="7" bestFit="1" customWidth="1"/>
    <col min="13" max="14" width="9" style="7" bestFit="1" customWidth="1"/>
    <col min="15" max="15" width="9" style="7" customWidth="1"/>
    <col min="16" max="16" width="7.5546875" style="7" bestFit="1" customWidth="1"/>
    <col min="17" max="18" width="7.5546875" style="7" customWidth="1"/>
    <col min="19" max="19" width="9" style="7" bestFit="1" customWidth="1"/>
    <col min="20" max="20" width="17.109375" style="7" customWidth="1"/>
    <col min="21"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9"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31" style="7" customWidth="1"/>
    <col min="258" max="258" width="9" style="7" bestFit="1" customWidth="1"/>
    <col min="259" max="259" width="7.5546875" style="7" bestFit="1" customWidth="1"/>
    <col min="260" max="260" width="10.44140625" style="7" bestFit="1" customWidth="1"/>
    <col min="261" max="264" width="7.5546875" style="7" bestFit="1" customWidth="1"/>
    <col min="265" max="265" width="6.88671875" style="7" bestFit="1" customWidth="1"/>
    <col min="266" max="266" width="9" style="7" bestFit="1" customWidth="1"/>
    <col min="267" max="268" width="7.5546875" style="7" bestFit="1" customWidth="1"/>
    <col min="269" max="270" width="9" style="7" bestFit="1" customWidth="1"/>
    <col min="271" max="271" width="9" style="7" customWidth="1"/>
    <col min="272" max="272" width="7.5546875" style="7" bestFit="1" customWidth="1"/>
    <col min="273" max="274" width="7.5546875" style="7" customWidth="1"/>
    <col min="275" max="275" width="9" style="7" bestFit="1" customWidth="1"/>
    <col min="276" max="276" width="17.109375" style="7" customWidth="1"/>
    <col min="277"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9"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31" style="7" customWidth="1"/>
    <col min="514" max="514" width="9" style="7" bestFit="1" customWidth="1"/>
    <col min="515" max="515" width="7.5546875" style="7" bestFit="1" customWidth="1"/>
    <col min="516" max="516" width="10.44140625" style="7" bestFit="1" customWidth="1"/>
    <col min="517" max="520" width="7.5546875" style="7" bestFit="1" customWidth="1"/>
    <col min="521" max="521" width="6.88671875" style="7" bestFit="1" customWidth="1"/>
    <col min="522" max="522" width="9" style="7" bestFit="1" customWidth="1"/>
    <col min="523" max="524" width="7.5546875" style="7" bestFit="1" customWidth="1"/>
    <col min="525" max="526" width="9" style="7" bestFit="1" customWidth="1"/>
    <col min="527" max="527" width="9" style="7" customWidth="1"/>
    <col min="528" max="528" width="7.5546875" style="7" bestFit="1" customWidth="1"/>
    <col min="529" max="530" width="7.5546875" style="7" customWidth="1"/>
    <col min="531" max="531" width="9" style="7" bestFit="1" customWidth="1"/>
    <col min="532" max="532" width="17.109375" style="7" customWidth="1"/>
    <col min="533"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9"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31" style="7" customWidth="1"/>
    <col min="770" max="770" width="9" style="7" bestFit="1" customWidth="1"/>
    <col min="771" max="771" width="7.5546875" style="7" bestFit="1" customWidth="1"/>
    <col min="772" max="772" width="10.44140625" style="7" bestFit="1" customWidth="1"/>
    <col min="773" max="776" width="7.5546875" style="7" bestFit="1" customWidth="1"/>
    <col min="777" max="777" width="6.88671875" style="7" bestFit="1" customWidth="1"/>
    <col min="778" max="778" width="9" style="7" bestFit="1" customWidth="1"/>
    <col min="779" max="780" width="7.5546875" style="7" bestFit="1" customWidth="1"/>
    <col min="781" max="782" width="9" style="7" bestFit="1" customWidth="1"/>
    <col min="783" max="783" width="9" style="7" customWidth="1"/>
    <col min="784" max="784" width="7.5546875" style="7" bestFit="1" customWidth="1"/>
    <col min="785" max="786" width="7.5546875" style="7" customWidth="1"/>
    <col min="787" max="787" width="9" style="7" bestFit="1" customWidth="1"/>
    <col min="788" max="788" width="17.109375" style="7" customWidth="1"/>
    <col min="789"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9"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31" style="7" customWidth="1"/>
    <col min="1026" max="1026" width="9" style="7" bestFit="1" customWidth="1"/>
    <col min="1027" max="1027" width="7.5546875" style="7" bestFit="1" customWidth="1"/>
    <col min="1028" max="1028" width="10.44140625" style="7" bestFit="1" customWidth="1"/>
    <col min="1029" max="1032" width="7.5546875" style="7" bestFit="1" customWidth="1"/>
    <col min="1033" max="1033" width="6.88671875" style="7" bestFit="1" customWidth="1"/>
    <col min="1034" max="1034" width="9" style="7" bestFit="1" customWidth="1"/>
    <col min="1035" max="1036" width="7.5546875" style="7" bestFit="1" customWidth="1"/>
    <col min="1037" max="1038" width="9" style="7" bestFit="1" customWidth="1"/>
    <col min="1039" max="1039" width="9" style="7" customWidth="1"/>
    <col min="1040" max="1040" width="7.5546875" style="7" bestFit="1" customWidth="1"/>
    <col min="1041" max="1042" width="7.5546875" style="7" customWidth="1"/>
    <col min="1043" max="1043" width="9" style="7" bestFit="1" customWidth="1"/>
    <col min="1044" max="1044" width="17.109375" style="7" customWidth="1"/>
    <col min="1045"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9"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31" style="7" customWidth="1"/>
    <col min="1282" max="1282" width="9" style="7" bestFit="1" customWidth="1"/>
    <col min="1283" max="1283" width="7.5546875" style="7" bestFit="1" customWidth="1"/>
    <col min="1284" max="1284" width="10.44140625" style="7" bestFit="1" customWidth="1"/>
    <col min="1285" max="1288" width="7.5546875" style="7" bestFit="1" customWidth="1"/>
    <col min="1289" max="1289" width="6.88671875" style="7" bestFit="1" customWidth="1"/>
    <col min="1290" max="1290" width="9" style="7" bestFit="1" customWidth="1"/>
    <col min="1291" max="1292" width="7.5546875" style="7" bestFit="1" customWidth="1"/>
    <col min="1293" max="1294" width="9" style="7" bestFit="1" customWidth="1"/>
    <col min="1295" max="1295" width="9" style="7" customWidth="1"/>
    <col min="1296" max="1296" width="7.5546875" style="7" bestFit="1" customWidth="1"/>
    <col min="1297" max="1298" width="7.5546875" style="7" customWidth="1"/>
    <col min="1299" max="1299" width="9" style="7" bestFit="1" customWidth="1"/>
    <col min="1300" max="1300" width="17.109375" style="7" customWidth="1"/>
    <col min="1301"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9"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31" style="7" customWidth="1"/>
    <col min="1538" max="1538" width="9" style="7" bestFit="1" customWidth="1"/>
    <col min="1539" max="1539" width="7.5546875" style="7" bestFit="1" customWidth="1"/>
    <col min="1540" max="1540" width="10.44140625" style="7" bestFit="1" customWidth="1"/>
    <col min="1541" max="1544" width="7.5546875" style="7" bestFit="1" customWidth="1"/>
    <col min="1545" max="1545" width="6.88671875" style="7" bestFit="1" customWidth="1"/>
    <col min="1546" max="1546" width="9" style="7" bestFit="1" customWidth="1"/>
    <col min="1547" max="1548" width="7.5546875" style="7" bestFit="1" customWidth="1"/>
    <col min="1549" max="1550" width="9" style="7" bestFit="1" customWidth="1"/>
    <col min="1551" max="1551" width="9" style="7" customWidth="1"/>
    <col min="1552" max="1552" width="7.5546875" style="7" bestFit="1" customWidth="1"/>
    <col min="1553" max="1554" width="7.5546875" style="7" customWidth="1"/>
    <col min="1555" max="1555" width="9" style="7" bestFit="1" customWidth="1"/>
    <col min="1556" max="1556" width="17.109375" style="7" customWidth="1"/>
    <col min="1557"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9"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31" style="7" customWidth="1"/>
    <col min="1794" max="1794" width="9" style="7" bestFit="1" customWidth="1"/>
    <col min="1795" max="1795" width="7.5546875" style="7" bestFit="1" customWidth="1"/>
    <col min="1796" max="1796" width="10.44140625" style="7" bestFit="1" customWidth="1"/>
    <col min="1797" max="1800" width="7.5546875" style="7" bestFit="1" customWidth="1"/>
    <col min="1801" max="1801" width="6.88671875" style="7" bestFit="1" customWidth="1"/>
    <col min="1802" max="1802" width="9" style="7" bestFit="1" customWidth="1"/>
    <col min="1803" max="1804" width="7.5546875" style="7" bestFit="1" customWidth="1"/>
    <col min="1805" max="1806" width="9" style="7" bestFit="1" customWidth="1"/>
    <col min="1807" max="1807" width="9" style="7" customWidth="1"/>
    <col min="1808" max="1808" width="7.5546875" style="7" bestFit="1" customWidth="1"/>
    <col min="1809" max="1810" width="7.5546875" style="7" customWidth="1"/>
    <col min="1811" max="1811" width="9" style="7" bestFit="1" customWidth="1"/>
    <col min="1812" max="1812" width="17.109375" style="7" customWidth="1"/>
    <col min="1813"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9"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31" style="7" customWidth="1"/>
    <col min="2050" max="2050" width="9" style="7" bestFit="1" customWidth="1"/>
    <col min="2051" max="2051" width="7.5546875" style="7" bestFit="1" customWidth="1"/>
    <col min="2052" max="2052" width="10.44140625" style="7" bestFit="1" customWidth="1"/>
    <col min="2053" max="2056" width="7.5546875" style="7" bestFit="1" customWidth="1"/>
    <col min="2057" max="2057" width="6.88671875" style="7" bestFit="1" customWidth="1"/>
    <col min="2058" max="2058" width="9" style="7" bestFit="1" customWidth="1"/>
    <col min="2059" max="2060" width="7.5546875" style="7" bestFit="1" customWidth="1"/>
    <col min="2061" max="2062" width="9" style="7" bestFit="1" customWidth="1"/>
    <col min="2063" max="2063" width="9" style="7" customWidth="1"/>
    <col min="2064" max="2064" width="7.5546875" style="7" bestFit="1" customWidth="1"/>
    <col min="2065" max="2066" width="7.5546875" style="7" customWidth="1"/>
    <col min="2067" max="2067" width="9" style="7" bestFit="1" customWidth="1"/>
    <col min="2068" max="2068" width="17.109375" style="7" customWidth="1"/>
    <col min="2069"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9"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31" style="7" customWidth="1"/>
    <col min="2306" max="2306" width="9" style="7" bestFit="1" customWidth="1"/>
    <col min="2307" max="2307" width="7.5546875" style="7" bestFit="1" customWidth="1"/>
    <col min="2308" max="2308" width="10.44140625" style="7" bestFit="1" customWidth="1"/>
    <col min="2309" max="2312" width="7.5546875" style="7" bestFit="1" customWidth="1"/>
    <col min="2313" max="2313" width="6.88671875" style="7" bestFit="1" customWidth="1"/>
    <col min="2314" max="2314" width="9" style="7" bestFit="1" customWidth="1"/>
    <col min="2315" max="2316" width="7.5546875" style="7" bestFit="1" customWidth="1"/>
    <col min="2317" max="2318" width="9" style="7" bestFit="1" customWidth="1"/>
    <col min="2319" max="2319" width="9" style="7" customWidth="1"/>
    <col min="2320" max="2320" width="7.5546875" style="7" bestFit="1" customWidth="1"/>
    <col min="2321" max="2322" width="7.5546875" style="7" customWidth="1"/>
    <col min="2323" max="2323" width="9" style="7" bestFit="1" customWidth="1"/>
    <col min="2324" max="2324" width="17.109375" style="7" customWidth="1"/>
    <col min="2325"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9"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31" style="7" customWidth="1"/>
    <col min="2562" max="2562" width="9" style="7" bestFit="1" customWidth="1"/>
    <col min="2563" max="2563" width="7.5546875" style="7" bestFit="1" customWidth="1"/>
    <col min="2564" max="2564" width="10.44140625" style="7" bestFit="1" customWidth="1"/>
    <col min="2565" max="2568" width="7.5546875" style="7" bestFit="1" customWidth="1"/>
    <col min="2569" max="2569" width="6.88671875" style="7" bestFit="1" customWidth="1"/>
    <col min="2570" max="2570" width="9" style="7" bestFit="1" customWidth="1"/>
    <col min="2571" max="2572" width="7.5546875" style="7" bestFit="1" customWidth="1"/>
    <col min="2573" max="2574" width="9" style="7" bestFit="1" customWidth="1"/>
    <col min="2575" max="2575" width="9" style="7" customWidth="1"/>
    <col min="2576" max="2576" width="7.5546875" style="7" bestFit="1" customWidth="1"/>
    <col min="2577" max="2578" width="7.5546875" style="7" customWidth="1"/>
    <col min="2579" max="2579" width="9" style="7" bestFit="1" customWidth="1"/>
    <col min="2580" max="2580" width="17.109375" style="7" customWidth="1"/>
    <col min="2581"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9"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31" style="7" customWidth="1"/>
    <col min="2818" max="2818" width="9" style="7" bestFit="1" customWidth="1"/>
    <col min="2819" max="2819" width="7.5546875" style="7" bestFit="1" customWidth="1"/>
    <col min="2820" max="2820" width="10.44140625" style="7" bestFit="1" customWidth="1"/>
    <col min="2821" max="2824" width="7.5546875" style="7" bestFit="1" customWidth="1"/>
    <col min="2825" max="2825" width="6.88671875" style="7" bestFit="1" customWidth="1"/>
    <col min="2826" max="2826" width="9" style="7" bestFit="1" customWidth="1"/>
    <col min="2827" max="2828" width="7.5546875" style="7" bestFit="1" customWidth="1"/>
    <col min="2829" max="2830" width="9" style="7" bestFit="1" customWidth="1"/>
    <col min="2831" max="2831" width="9" style="7" customWidth="1"/>
    <col min="2832" max="2832" width="7.5546875" style="7" bestFit="1" customWidth="1"/>
    <col min="2833" max="2834" width="7.5546875" style="7" customWidth="1"/>
    <col min="2835" max="2835" width="9" style="7" bestFit="1" customWidth="1"/>
    <col min="2836" max="2836" width="17.109375" style="7" customWidth="1"/>
    <col min="2837"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9"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31" style="7" customWidth="1"/>
    <col min="3074" max="3074" width="9" style="7" bestFit="1" customWidth="1"/>
    <col min="3075" max="3075" width="7.5546875" style="7" bestFit="1" customWidth="1"/>
    <col min="3076" max="3076" width="10.44140625" style="7" bestFit="1" customWidth="1"/>
    <col min="3077" max="3080" width="7.5546875" style="7" bestFit="1" customWidth="1"/>
    <col min="3081" max="3081" width="6.88671875" style="7" bestFit="1" customWidth="1"/>
    <col min="3082" max="3082" width="9" style="7" bestFit="1" customWidth="1"/>
    <col min="3083" max="3084" width="7.5546875" style="7" bestFit="1" customWidth="1"/>
    <col min="3085" max="3086" width="9" style="7" bestFit="1" customWidth="1"/>
    <col min="3087" max="3087" width="9" style="7" customWidth="1"/>
    <col min="3088" max="3088" width="7.5546875" style="7" bestFit="1" customWidth="1"/>
    <col min="3089" max="3090" width="7.5546875" style="7" customWidth="1"/>
    <col min="3091" max="3091" width="9" style="7" bestFit="1" customWidth="1"/>
    <col min="3092" max="3092" width="17.109375" style="7" customWidth="1"/>
    <col min="3093"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9"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31" style="7" customWidth="1"/>
    <col min="3330" max="3330" width="9" style="7" bestFit="1" customWidth="1"/>
    <col min="3331" max="3331" width="7.5546875" style="7" bestFit="1" customWidth="1"/>
    <col min="3332" max="3332" width="10.44140625" style="7" bestFit="1" customWidth="1"/>
    <col min="3333" max="3336" width="7.5546875" style="7" bestFit="1" customWidth="1"/>
    <col min="3337" max="3337" width="6.88671875" style="7" bestFit="1" customWidth="1"/>
    <col min="3338" max="3338" width="9" style="7" bestFit="1" customWidth="1"/>
    <col min="3339" max="3340" width="7.5546875" style="7" bestFit="1" customWidth="1"/>
    <col min="3341" max="3342" width="9" style="7" bestFit="1" customWidth="1"/>
    <col min="3343" max="3343" width="9" style="7" customWidth="1"/>
    <col min="3344" max="3344" width="7.5546875" style="7" bestFit="1" customWidth="1"/>
    <col min="3345" max="3346" width="7.5546875" style="7" customWidth="1"/>
    <col min="3347" max="3347" width="9" style="7" bestFit="1" customWidth="1"/>
    <col min="3348" max="3348" width="17.109375" style="7" customWidth="1"/>
    <col min="3349"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9"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31" style="7" customWidth="1"/>
    <col min="3586" max="3586" width="9" style="7" bestFit="1" customWidth="1"/>
    <col min="3587" max="3587" width="7.5546875" style="7" bestFit="1" customWidth="1"/>
    <col min="3588" max="3588" width="10.44140625" style="7" bestFit="1" customWidth="1"/>
    <col min="3589" max="3592" width="7.5546875" style="7" bestFit="1" customWidth="1"/>
    <col min="3593" max="3593" width="6.88671875" style="7" bestFit="1" customWidth="1"/>
    <col min="3594" max="3594" width="9" style="7" bestFit="1" customWidth="1"/>
    <col min="3595" max="3596" width="7.5546875" style="7" bestFit="1" customWidth="1"/>
    <col min="3597" max="3598" width="9" style="7" bestFit="1" customWidth="1"/>
    <col min="3599" max="3599" width="9" style="7" customWidth="1"/>
    <col min="3600" max="3600" width="7.5546875" style="7" bestFit="1" customWidth="1"/>
    <col min="3601" max="3602" width="7.5546875" style="7" customWidth="1"/>
    <col min="3603" max="3603" width="9" style="7" bestFit="1" customWidth="1"/>
    <col min="3604" max="3604" width="17.109375" style="7" customWidth="1"/>
    <col min="3605"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9"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31" style="7" customWidth="1"/>
    <col min="3842" max="3842" width="9" style="7" bestFit="1" customWidth="1"/>
    <col min="3843" max="3843" width="7.5546875" style="7" bestFit="1" customWidth="1"/>
    <col min="3844" max="3844" width="10.44140625" style="7" bestFit="1" customWidth="1"/>
    <col min="3845" max="3848" width="7.5546875" style="7" bestFit="1" customWidth="1"/>
    <col min="3849" max="3849" width="6.88671875" style="7" bestFit="1" customWidth="1"/>
    <col min="3850" max="3850" width="9" style="7" bestFit="1" customWidth="1"/>
    <col min="3851" max="3852" width="7.5546875" style="7" bestFit="1" customWidth="1"/>
    <col min="3853" max="3854" width="9" style="7" bestFit="1" customWidth="1"/>
    <col min="3855" max="3855" width="9" style="7" customWidth="1"/>
    <col min="3856" max="3856" width="7.5546875" style="7" bestFit="1" customWidth="1"/>
    <col min="3857" max="3858" width="7.5546875" style="7" customWidth="1"/>
    <col min="3859" max="3859" width="9" style="7" bestFit="1" customWidth="1"/>
    <col min="3860" max="3860" width="17.109375" style="7" customWidth="1"/>
    <col min="3861"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9"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31" style="7" customWidth="1"/>
    <col min="4098" max="4098" width="9" style="7" bestFit="1" customWidth="1"/>
    <col min="4099" max="4099" width="7.5546875" style="7" bestFit="1" customWidth="1"/>
    <col min="4100" max="4100" width="10.44140625" style="7" bestFit="1" customWidth="1"/>
    <col min="4101" max="4104" width="7.5546875" style="7" bestFit="1" customWidth="1"/>
    <col min="4105" max="4105" width="6.88671875" style="7" bestFit="1" customWidth="1"/>
    <col min="4106" max="4106" width="9" style="7" bestFit="1" customWidth="1"/>
    <col min="4107" max="4108" width="7.5546875" style="7" bestFit="1" customWidth="1"/>
    <col min="4109" max="4110" width="9" style="7" bestFit="1" customWidth="1"/>
    <col min="4111" max="4111" width="9" style="7" customWidth="1"/>
    <col min="4112" max="4112" width="7.5546875" style="7" bestFit="1" customWidth="1"/>
    <col min="4113" max="4114" width="7.5546875" style="7" customWidth="1"/>
    <col min="4115" max="4115" width="9" style="7" bestFit="1" customWidth="1"/>
    <col min="4116" max="4116" width="17.109375" style="7" customWidth="1"/>
    <col min="4117"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9"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31" style="7" customWidth="1"/>
    <col min="4354" max="4354" width="9" style="7" bestFit="1" customWidth="1"/>
    <col min="4355" max="4355" width="7.5546875" style="7" bestFit="1" customWidth="1"/>
    <col min="4356" max="4356" width="10.44140625" style="7" bestFit="1" customWidth="1"/>
    <col min="4357" max="4360" width="7.5546875" style="7" bestFit="1" customWidth="1"/>
    <col min="4361" max="4361" width="6.88671875" style="7" bestFit="1" customWidth="1"/>
    <col min="4362" max="4362" width="9" style="7" bestFit="1" customWidth="1"/>
    <col min="4363" max="4364" width="7.5546875" style="7" bestFit="1" customWidth="1"/>
    <col min="4365" max="4366" width="9" style="7" bestFit="1" customWidth="1"/>
    <col min="4367" max="4367" width="9" style="7" customWidth="1"/>
    <col min="4368" max="4368" width="7.5546875" style="7" bestFit="1" customWidth="1"/>
    <col min="4369" max="4370" width="7.5546875" style="7" customWidth="1"/>
    <col min="4371" max="4371" width="9" style="7" bestFit="1" customWidth="1"/>
    <col min="4372" max="4372" width="17.109375" style="7" customWidth="1"/>
    <col min="4373"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9"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31" style="7" customWidth="1"/>
    <col min="4610" max="4610" width="9" style="7" bestFit="1" customWidth="1"/>
    <col min="4611" max="4611" width="7.5546875" style="7" bestFit="1" customWidth="1"/>
    <col min="4612" max="4612" width="10.44140625" style="7" bestFit="1" customWidth="1"/>
    <col min="4613" max="4616" width="7.5546875" style="7" bestFit="1" customWidth="1"/>
    <col min="4617" max="4617" width="6.88671875" style="7" bestFit="1" customWidth="1"/>
    <col min="4618" max="4618" width="9" style="7" bestFit="1" customWidth="1"/>
    <col min="4619" max="4620" width="7.5546875" style="7" bestFit="1" customWidth="1"/>
    <col min="4621" max="4622" width="9" style="7" bestFit="1" customWidth="1"/>
    <col min="4623" max="4623" width="9" style="7" customWidth="1"/>
    <col min="4624" max="4624" width="7.5546875" style="7" bestFit="1" customWidth="1"/>
    <col min="4625" max="4626" width="7.5546875" style="7" customWidth="1"/>
    <col min="4627" max="4627" width="9" style="7" bestFit="1" customWidth="1"/>
    <col min="4628" max="4628" width="17.109375" style="7" customWidth="1"/>
    <col min="4629"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9"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31" style="7" customWidth="1"/>
    <col min="4866" max="4866" width="9" style="7" bestFit="1" customWidth="1"/>
    <col min="4867" max="4867" width="7.5546875" style="7" bestFit="1" customWidth="1"/>
    <col min="4868" max="4868" width="10.44140625" style="7" bestFit="1" customWidth="1"/>
    <col min="4869" max="4872" width="7.5546875" style="7" bestFit="1" customWidth="1"/>
    <col min="4873" max="4873" width="6.88671875" style="7" bestFit="1" customWidth="1"/>
    <col min="4874" max="4874" width="9" style="7" bestFit="1" customWidth="1"/>
    <col min="4875" max="4876" width="7.5546875" style="7" bestFit="1" customWidth="1"/>
    <col min="4877" max="4878" width="9" style="7" bestFit="1" customWidth="1"/>
    <col min="4879" max="4879" width="9" style="7" customWidth="1"/>
    <col min="4880" max="4880" width="7.5546875" style="7" bestFit="1" customWidth="1"/>
    <col min="4881" max="4882" width="7.5546875" style="7" customWidth="1"/>
    <col min="4883" max="4883" width="9" style="7" bestFit="1" customWidth="1"/>
    <col min="4884" max="4884" width="17.109375" style="7" customWidth="1"/>
    <col min="4885"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9"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31" style="7" customWidth="1"/>
    <col min="5122" max="5122" width="9" style="7" bestFit="1" customWidth="1"/>
    <col min="5123" max="5123" width="7.5546875" style="7" bestFit="1" customWidth="1"/>
    <col min="5124" max="5124" width="10.44140625" style="7" bestFit="1" customWidth="1"/>
    <col min="5125" max="5128" width="7.5546875" style="7" bestFit="1" customWidth="1"/>
    <col min="5129" max="5129" width="6.88671875" style="7" bestFit="1" customWidth="1"/>
    <col min="5130" max="5130" width="9" style="7" bestFit="1" customWidth="1"/>
    <col min="5131" max="5132" width="7.5546875" style="7" bestFit="1" customWidth="1"/>
    <col min="5133" max="5134" width="9" style="7" bestFit="1" customWidth="1"/>
    <col min="5135" max="5135" width="9" style="7" customWidth="1"/>
    <col min="5136" max="5136" width="7.5546875" style="7" bestFit="1" customWidth="1"/>
    <col min="5137" max="5138" width="7.5546875" style="7" customWidth="1"/>
    <col min="5139" max="5139" width="9" style="7" bestFit="1" customWidth="1"/>
    <col min="5140" max="5140" width="17.109375" style="7" customWidth="1"/>
    <col min="5141"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9"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31" style="7" customWidth="1"/>
    <col min="5378" max="5378" width="9" style="7" bestFit="1" customWidth="1"/>
    <col min="5379" max="5379" width="7.5546875" style="7" bestFit="1" customWidth="1"/>
    <col min="5380" max="5380" width="10.44140625" style="7" bestFit="1" customWidth="1"/>
    <col min="5381" max="5384" width="7.5546875" style="7" bestFit="1" customWidth="1"/>
    <col min="5385" max="5385" width="6.88671875" style="7" bestFit="1" customWidth="1"/>
    <col min="5386" max="5386" width="9" style="7" bestFit="1" customWidth="1"/>
    <col min="5387" max="5388" width="7.5546875" style="7" bestFit="1" customWidth="1"/>
    <col min="5389" max="5390" width="9" style="7" bestFit="1" customWidth="1"/>
    <col min="5391" max="5391" width="9" style="7" customWidth="1"/>
    <col min="5392" max="5392" width="7.5546875" style="7" bestFit="1" customWidth="1"/>
    <col min="5393" max="5394" width="7.5546875" style="7" customWidth="1"/>
    <col min="5395" max="5395" width="9" style="7" bestFit="1" customWidth="1"/>
    <col min="5396" max="5396" width="17.109375" style="7" customWidth="1"/>
    <col min="5397"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9"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31" style="7" customWidth="1"/>
    <col min="5634" max="5634" width="9" style="7" bestFit="1" customWidth="1"/>
    <col min="5635" max="5635" width="7.5546875" style="7" bestFit="1" customWidth="1"/>
    <col min="5636" max="5636" width="10.44140625" style="7" bestFit="1" customWidth="1"/>
    <col min="5637" max="5640" width="7.5546875" style="7" bestFit="1" customWidth="1"/>
    <col min="5641" max="5641" width="6.88671875" style="7" bestFit="1" customWidth="1"/>
    <col min="5642" max="5642" width="9" style="7" bestFit="1" customWidth="1"/>
    <col min="5643" max="5644" width="7.5546875" style="7" bestFit="1" customWidth="1"/>
    <col min="5645" max="5646" width="9" style="7" bestFit="1" customWidth="1"/>
    <col min="5647" max="5647" width="9" style="7" customWidth="1"/>
    <col min="5648" max="5648" width="7.5546875" style="7" bestFit="1" customWidth="1"/>
    <col min="5649" max="5650" width="7.5546875" style="7" customWidth="1"/>
    <col min="5651" max="5651" width="9" style="7" bestFit="1" customWidth="1"/>
    <col min="5652" max="5652" width="17.109375" style="7" customWidth="1"/>
    <col min="5653"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9"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31" style="7" customWidth="1"/>
    <col min="5890" max="5890" width="9" style="7" bestFit="1" customWidth="1"/>
    <col min="5891" max="5891" width="7.5546875" style="7" bestFit="1" customWidth="1"/>
    <col min="5892" max="5892" width="10.44140625" style="7" bestFit="1" customWidth="1"/>
    <col min="5893" max="5896" width="7.5546875" style="7" bestFit="1" customWidth="1"/>
    <col min="5897" max="5897" width="6.88671875" style="7" bestFit="1" customWidth="1"/>
    <col min="5898" max="5898" width="9" style="7" bestFit="1" customWidth="1"/>
    <col min="5899" max="5900" width="7.5546875" style="7" bestFit="1" customWidth="1"/>
    <col min="5901" max="5902" width="9" style="7" bestFit="1" customWidth="1"/>
    <col min="5903" max="5903" width="9" style="7" customWidth="1"/>
    <col min="5904" max="5904" width="7.5546875" style="7" bestFit="1" customWidth="1"/>
    <col min="5905" max="5906" width="7.5546875" style="7" customWidth="1"/>
    <col min="5907" max="5907" width="9" style="7" bestFit="1" customWidth="1"/>
    <col min="5908" max="5908" width="17.109375" style="7" customWidth="1"/>
    <col min="5909"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9"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31" style="7" customWidth="1"/>
    <col min="6146" max="6146" width="9" style="7" bestFit="1" customWidth="1"/>
    <col min="6147" max="6147" width="7.5546875" style="7" bestFit="1" customWidth="1"/>
    <col min="6148" max="6148" width="10.44140625" style="7" bestFit="1" customWidth="1"/>
    <col min="6149" max="6152" width="7.5546875" style="7" bestFit="1" customWidth="1"/>
    <col min="6153" max="6153" width="6.88671875" style="7" bestFit="1" customWidth="1"/>
    <col min="6154" max="6154" width="9" style="7" bestFit="1" customWidth="1"/>
    <col min="6155" max="6156" width="7.5546875" style="7" bestFit="1" customWidth="1"/>
    <col min="6157" max="6158" width="9" style="7" bestFit="1" customWidth="1"/>
    <col min="6159" max="6159" width="9" style="7" customWidth="1"/>
    <col min="6160" max="6160" width="7.5546875" style="7" bestFit="1" customWidth="1"/>
    <col min="6161" max="6162" width="7.5546875" style="7" customWidth="1"/>
    <col min="6163" max="6163" width="9" style="7" bestFit="1" customWidth="1"/>
    <col min="6164" max="6164" width="17.109375" style="7" customWidth="1"/>
    <col min="6165"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9"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31" style="7" customWidth="1"/>
    <col min="6402" max="6402" width="9" style="7" bestFit="1" customWidth="1"/>
    <col min="6403" max="6403" width="7.5546875" style="7" bestFit="1" customWidth="1"/>
    <col min="6404" max="6404" width="10.44140625" style="7" bestFit="1" customWidth="1"/>
    <col min="6405" max="6408" width="7.5546875" style="7" bestFit="1" customWidth="1"/>
    <col min="6409" max="6409" width="6.88671875" style="7" bestFit="1" customWidth="1"/>
    <col min="6410" max="6410" width="9" style="7" bestFit="1" customWidth="1"/>
    <col min="6411" max="6412" width="7.5546875" style="7" bestFit="1" customWidth="1"/>
    <col min="6413" max="6414" width="9" style="7" bestFit="1" customWidth="1"/>
    <col min="6415" max="6415" width="9" style="7" customWidth="1"/>
    <col min="6416" max="6416" width="7.5546875" style="7" bestFit="1" customWidth="1"/>
    <col min="6417" max="6418" width="7.5546875" style="7" customWidth="1"/>
    <col min="6419" max="6419" width="9" style="7" bestFit="1" customWidth="1"/>
    <col min="6420" max="6420" width="17.109375" style="7" customWidth="1"/>
    <col min="6421"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9"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31" style="7" customWidth="1"/>
    <col min="6658" max="6658" width="9" style="7" bestFit="1" customWidth="1"/>
    <col min="6659" max="6659" width="7.5546875" style="7" bestFit="1" customWidth="1"/>
    <col min="6660" max="6660" width="10.44140625" style="7" bestFit="1" customWidth="1"/>
    <col min="6661" max="6664" width="7.5546875" style="7" bestFit="1" customWidth="1"/>
    <col min="6665" max="6665" width="6.88671875" style="7" bestFit="1" customWidth="1"/>
    <col min="6666" max="6666" width="9" style="7" bestFit="1" customWidth="1"/>
    <col min="6667" max="6668" width="7.5546875" style="7" bestFit="1" customWidth="1"/>
    <col min="6669" max="6670" width="9" style="7" bestFit="1" customWidth="1"/>
    <col min="6671" max="6671" width="9" style="7" customWidth="1"/>
    <col min="6672" max="6672" width="7.5546875" style="7" bestFit="1" customWidth="1"/>
    <col min="6673" max="6674" width="7.5546875" style="7" customWidth="1"/>
    <col min="6675" max="6675" width="9" style="7" bestFit="1" customWidth="1"/>
    <col min="6676" max="6676" width="17.109375" style="7" customWidth="1"/>
    <col min="6677"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9"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31" style="7" customWidth="1"/>
    <col min="6914" max="6914" width="9" style="7" bestFit="1" customWidth="1"/>
    <col min="6915" max="6915" width="7.5546875" style="7" bestFit="1" customWidth="1"/>
    <col min="6916" max="6916" width="10.44140625" style="7" bestFit="1" customWidth="1"/>
    <col min="6917" max="6920" width="7.5546875" style="7" bestFit="1" customWidth="1"/>
    <col min="6921" max="6921" width="6.88671875" style="7" bestFit="1" customWidth="1"/>
    <col min="6922" max="6922" width="9" style="7" bestFit="1" customWidth="1"/>
    <col min="6923" max="6924" width="7.5546875" style="7" bestFit="1" customWidth="1"/>
    <col min="6925" max="6926" width="9" style="7" bestFit="1" customWidth="1"/>
    <col min="6927" max="6927" width="9" style="7" customWidth="1"/>
    <col min="6928" max="6928" width="7.5546875" style="7" bestFit="1" customWidth="1"/>
    <col min="6929" max="6930" width="7.5546875" style="7" customWidth="1"/>
    <col min="6931" max="6931" width="9" style="7" bestFit="1" customWidth="1"/>
    <col min="6932" max="6932" width="17.109375" style="7" customWidth="1"/>
    <col min="6933"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9"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31" style="7" customWidth="1"/>
    <col min="7170" max="7170" width="9" style="7" bestFit="1" customWidth="1"/>
    <col min="7171" max="7171" width="7.5546875" style="7" bestFit="1" customWidth="1"/>
    <col min="7172" max="7172" width="10.44140625" style="7" bestFit="1" customWidth="1"/>
    <col min="7173" max="7176" width="7.5546875" style="7" bestFit="1" customWidth="1"/>
    <col min="7177" max="7177" width="6.88671875" style="7" bestFit="1" customWidth="1"/>
    <col min="7178" max="7178" width="9" style="7" bestFit="1" customWidth="1"/>
    <col min="7179" max="7180" width="7.5546875" style="7" bestFit="1" customWidth="1"/>
    <col min="7181" max="7182" width="9" style="7" bestFit="1" customWidth="1"/>
    <col min="7183" max="7183" width="9" style="7" customWidth="1"/>
    <col min="7184" max="7184" width="7.5546875" style="7" bestFit="1" customWidth="1"/>
    <col min="7185" max="7186" width="7.5546875" style="7" customWidth="1"/>
    <col min="7187" max="7187" width="9" style="7" bestFit="1" customWidth="1"/>
    <col min="7188" max="7188" width="17.109375" style="7" customWidth="1"/>
    <col min="7189"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9"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31" style="7" customWidth="1"/>
    <col min="7426" max="7426" width="9" style="7" bestFit="1" customWidth="1"/>
    <col min="7427" max="7427" width="7.5546875" style="7" bestFit="1" customWidth="1"/>
    <col min="7428" max="7428" width="10.44140625" style="7" bestFit="1" customWidth="1"/>
    <col min="7429" max="7432" width="7.5546875" style="7" bestFit="1" customWidth="1"/>
    <col min="7433" max="7433" width="6.88671875" style="7" bestFit="1" customWidth="1"/>
    <col min="7434" max="7434" width="9" style="7" bestFit="1" customWidth="1"/>
    <col min="7435" max="7436" width="7.5546875" style="7" bestFit="1" customWidth="1"/>
    <col min="7437" max="7438" width="9" style="7" bestFit="1" customWidth="1"/>
    <col min="7439" max="7439" width="9" style="7" customWidth="1"/>
    <col min="7440" max="7440" width="7.5546875" style="7" bestFit="1" customWidth="1"/>
    <col min="7441" max="7442" width="7.5546875" style="7" customWidth="1"/>
    <col min="7443" max="7443" width="9" style="7" bestFit="1" customWidth="1"/>
    <col min="7444" max="7444" width="17.109375" style="7" customWidth="1"/>
    <col min="7445"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9"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31" style="7" customWidth="1"/>
    <col min="7682" max="7682" width="9" style="7" bestFit="1" customWidth="1"/>
    <col min="7683" max="7683" width="7.5546875" style="7" bestFit="1" customWidth="1"/>
    <col min="7684" max="7684" width="10.44140625" style="7" bestFit="1" customWidth="1"/>
    <col min="7685" max="7688" width="7.5546875" style="7" bestFit="1" customWidth="1"/>
    <col min="7689" max="7689" width="6.88671875" style="7" bestFit="1" customWidth="1"/>
    <col min="7690" max="7690" width="9" style="7" bestFit="1" customWidth="1"/>
    <col min="7691" max="7692" width="7.5546875" style="7" bestFit="1" customWidth="1"/>
    <col min="7693" max="7694" width="9" style="7" bestFit="1" customWidth="1"/>
    <col min="7695" max="7695" width="9" style="7" customWidth="1"/>
    <col min="7696" max="7696" width="7.5546875" style="7" bestFit="1" customWidth="1"/>
    <col min="7697" max="7698" width="7.5546875" style="7" customWidth="1"/>
    <col min="7699" max="7699" width="9" style="7" bestFit="1" customWidth="1"/>
    <col min="7700" max="7700" width="17.109375" style="7" customWidth="1"/>
    <col min="7701"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9"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31" style="7" customWidth="1"/>
    <col min="7938" max="7938" width="9" style="7" bestFit="1" customWidth="1"/>
    <col min="7939" max="7939" width="7.5546875" style="7" bestFit="1" customWidth="1"/>
    <col min="7940" max="7940" width="10.44140625" style="7" bestFit="1" customWidth="1"/>
    <col min="7941" max="7944" width="7.5546875" style="7" bestFit="1" customWidth="1"/>
    <col min="7945" max="7945" width="6.88671875" style="7" bestFit="1" customWidth="1"/>
    <col min="7946" max="7946" width="9" style="7" bestFit="1" customWidth="1"/>
    <col min="7947" max="7948" width="7.5546875" style="7" bestFit="1" customWidth="1"/>
    <col min="7949" max="7950" width="9" style="7" bestFit="1" customWidth="1"/>
    <col min="7951" max="7951" width="9" style="7" customWidth="1"/>
    <col min="7952" max="7952" width="7.5546875" style="7" bestFit="1" customWidth="1"/>
    <col min="7953" max="7954" width="7.5546875" style="7" customWidth="1"/>
    <col min="7955" max="7955" width="9" style="7" bestFit="1" customWidth="1"/>
    <col min="7956" max="7956" width="17.109375" style="7" customWidth="1"/>
    <col min="7957"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9"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31" style="7" customWidth="1"/>
    <col min="8194" max="8194" width="9" style="7" bestFit="1" customWidth="1"/>
    <col min="8195" max="8195" width="7.5546875" style="7" bestFit="1" customWidth="1"/>
    <col min="8196" max="8196" width="10.44140625" style="7" bestFit="1" customWidth="1"/>
    <col min="8197" max="8200" width="7.5546875" style="7" bestFit="1" customWidth="1"/>
    <col min="8201" max="8201" width="6.88671875" style="7" bestFit="1" customWidth="1"/>
    <col min="8202" max="8202" width="9" style="7" bestFit="1" customWidth="1"/>
    <col min="8203" max="8204" width="7.5546875" style="7" bestFit="1" customWidth="1"/>
    <col min="8205" max="8206" width="9" style="7" bestFit="1" customWidth="1"/>
    <col min="8207" max="8207" width="9" style="7" customWidth="1"/>
    <col min="8208" max="8208" width="7.5546875" style="7" bestFit="1" customWidth="1"/>
    <col min="8209" max="8210" width="7.5546875" style="7" customWidth="1"/>
    <col min="8211" max="8211" width="9" style="7" bestFit="1" customWidth="1"/>
    <col min="8212" max="8212" width="17.109375" style="7" customWidth="1"/>
    <col min="8213"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9"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31" style="7" customWidth="1"/>
    <col min="8450" max="8450" width="9" style="7" bestFit="1" customWidth="1"/>
    <col min="8451" max="8451" width="7.5546875" style="7" bestFit="1" customWidth="1"/>
    <col min="8452" max="8452" width="10.44140625" style="7" bestFit="1" customWidth="1"/>
    <col min="8453" max="8456" width="7.5546875" style="7" bestFit="1" customWidth="1"/>
    <col min="8457" max="8457" width="6.88671875" style="7" bestFit="1" customWidth="1"/>
    <col min="8458" max="8458" width="9" style="7" bestFit="1" customWidth="1"/>
    <col min="8459" max="8460" width="7.5546875" style="7" bestFit="1" customWidth="1"/>
    <col min="8461" max="8462" width="9" style="7" bestFit="1" customWidth="1"/>
    <col min="8463" max="8463" width="9" style="7" customWidth="1"/>
    <col min="8464" max="8464" width="7.5546875" style="7" bestFit="1" customWidth="1"/>
    <col min="8465" max="8466" width="7.5546875" style="7" customWidth="1"/>
    <col min="8467" max="8467" width="9" style="7" bestFit="1" customWidth="1"/>
    <col min="8468" max="8468" width="17.109375" style="7" customWidth="1"/>
    <col min="8469"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9"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31" style="7" customWidth="1"/>
    <col min="8706" max="8706" width="9" style="7" bestFit="1" customWidth="1"/>
    <col min="8707" max="8707" width="7.5546875" style="7" bestFit="1" customWidth="1"/>
    <col min="8708" max="8708" width="10.44140625" style="7" bestFit="1" customWidth="1"/>
    <col min="8709" max="8712" width="7.5546875" style="7" bestFit="1" customWidth="1"/>
    <col min="8713" max="8713" width="6.88671875" style="7" bestFit="1" customWidth="1"/>
    <col min="8714" max="8714" width="9" style="7" bestFit="1" customWidth="1"/>
    <col min="8715" max="8716" width="7.5546875" style="7" bestFit="1" customWidth="1"/>
    <col min="8717" max="8718" width="9" style="7" bestFit="1" customWidth="1"/>
    <col min="8719" max="8719" width="9" style="7" customWidth="1"/>
    <col min="8720" max="8720" width="7.5546875" style="7" bestFit="1" customWidth="1"/>
    <col min="8721" max="8722" width="7.5546875" style="7" customWidth="1"/>
    <col min="8723" max="8723" width="9" style="7" bestFit="1" customWidth="1"/>
    <col min="8724" max="8724" width="17.109375" style="7" customWidth="1"/>
    <col min="8725"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9"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31" style="7" customWidth="1"/>
    <col min="8962" max="8962" width="9" style="7" bestFit="1" customWidth="1"/>
    <col min="8963" max="8963" width="7.5546875" style="7" bestFit="1" customWidth="1"/>
    <col min="8964" max="8964" width="10.44140625" style="7" bestFit="1" customWidth="1"/>
    <col min="8965" max="8968" width="7.5546875" style="7" bestFit="1" customWidth="1"/>
    <col min="8969" max="8969" width="6.88671875" style="7" bestFit="1" customWidth="1"/>
    <col min="8970" max="8970" width="9" style="7" bestFit="1" customWidth="1"/>
    <col min="8971" max="8972" width="7.5546875" style="7" bestFit="1" customWidth="1"/>
    <col min="8973" max="8974" width="9" style="7" bestFit="1" customWidth="1"/>
    <col min="8975" max="8975" width="9" style="7" customWidth="1"/>
    <col min="8976" max="8976" width="7.5546875" style="7" bestFit="1" customWidth="1"/>
    <col min="8977" max="8978" width="7.5546875" style="7" customWidth="1"/>
    <col min="8979" max="8979" width="9" style="7" bestFit="1" customWidth="1"/>
    <col min="8980" max="8980" width="17.109375" style="7" customWidth="1"/>
    <col min="8981"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9"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31" style="7" customWidth="1"/>
    <col min="9218" max="9218" width="9" style="7" bestFit="1" customWidth="1"/>
    <col min="9219" max="9219" width="7.5546875" style="7" bestFit="1" customWidth="1"/>
    <col min="9220" max="9220" width="10.44140625" style="7" bestFit="1" customWidth="1"/>
    <col min="9221" max="9224" width="7.5546875" style="7" bestFit="1" customWidth="1"/>
    <col min="9225" max="9225" width="6.88671875" style="7" bestFit="1" customWidth="1"/>
    <col min="9226" max="9226" width="9" style="7" bestFit="1" customWidth="1"/>
    <col min="9227" max="9228" width="7.5546875" style="7" bestFit="1" customWidth="1"/>
    <col min="9229" max="9230" width="9" style="7" bestFit="1" customWidth="1"/>
    <col min="9231" max="9231" width="9" style="7" customWidth="1"/>
    <col min="9232" max="9232" width="7.5546875" style="7" bestFit="1" customWidth="1"/>
    <col min="9233" max="9234" width="7.5546875" style="7" customWidth="1"/>
    <col min="9235" max="9235" width="9" style="7" bestFit="1" customWidth="1"/>
    <col min="9236" max="9236" width="17.109375" style="7" customWidth="1"/>
    <col min="9237"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9"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31" style="7" customWidth="1"/>
    <col min="9474" max="9474" width="9" style="7" bestFit="1" customWidth="1"/>
    <col min="9475" max="9475" width="7.5546875" style="7" bestFit="1" customWidth="1"/>
    <col min="9476" max="9476" width="10.44140625" style="7" bestFit="1" customWidth="1"/>
    <col min="9477" max="9480" width="7.5546875" style="7" bestFit="1" customWidth="1"/>
    <col min="9481" max="9481" width="6.88671875" style="7" bestFit="1" customWidth="1"/>
    <col min="9482" max="9482" width="9" style="7" bestFit="1" customWidth="1"/>
    <col min="9483" max="9484" width="7.5546875" style="7" bestFit="1" customWidth="1"/>
    <col min="9485" max="9486" width="9" style="7" bestFit="1" customWidth="1"/>
    <col min="9487" max="9487" width="9" style="7" customWidth="1"/>
    <col min="9488" max="9488" width="7.5546875" style="7" bestFit="1" customWidth="1"/>
    <col min="9489" max="9490" width="7.5546875" style="7" customWidth="1"/>
    <col min="9491" max="9491" width="9" style="7" bestFit="1" customWidth="1"/>
    <col min="9492" max="9492" width="17.109375" style="7" customWidth="1"/>
    <col min="9493"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9"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31" style="7" customWidth="1"/>
    <col min="9730" max="9730" width="9" style="7" bestFit="1" customWidth="1"/>
    <col min="9731" max="9731" width="7.5546875" style="7" bestFit="1" customWidth="1"/>
    <col min="9732" max="9732" width="10.44140625" style="7" bestFit="1" customWidth="1"/>
    <col min="9733" max="9736" width="7.5546875" style="7" bestFit="1" customWidth="1"/>
    <col min="9737" max="9737" width="6.88671875" style="7" bestFit="1" customWidth="1"/>
    <col min="9738" max="9738" width="9" style="7" bestFit="1" customWidth="1"/>
    <col min="9739" max="9740" width="7.5546875" style="7" bestFit="1" customWidth="1"/>
    <col min="9741" max="9742" width="9" style="7" bestFit="1" customWidth="1"/>
    <col min="9743" max="9743" width="9" style="7" customWidth="1"/>
    <col min="9744" max="9744" width="7.5546875" style="7" bestFit="1" customWidth="1"/>
    <col min="9745" max="9746" width="7.5546875" style="7" customWidth="1"/>
    <col min="9747" max="9747" width="9" style="7" bestFit="1" customWidth="1"/>
    <col min="9748" max="9748" width="17.109375" style="7" customWidth="1"/>
    <col min="9749"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9"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31" style="7" customWidth="1"/>
    <col min="9986" max="9986" width="9" style="7" bestFit="1" customWidth="1"/>
    <col min="9987" max="9987" width="7.5546875" style="7" bestFit="1" customWidth="1"/>
    <col min="9988" max="9988" width="10.44140625" style="7" bestFit="1" customWidth="1"/>
    <col min="9989" max="9992" width="7.5546875" style="7" bestFit="1" customWidth="1"/>
    <col min="9993" max="9993" width="6.88671875" style="7" bestFit="1" customWidth="1"/>
    <col min="9994" max="9994" width="9" style="7" bestFit="1" customWidth="1"/>
    <col min="9995" max="9996" width="7.5546875" style="7" bestFit="1" customWidth="1"/>
    <col min="9997" max="9998" width="9" style="7" bestFit="1" customWidth="1"/>
    <col min="9999" max="9999" width="9" style="7" customWidth="1"/>
    <col min="10000" max="10000" width="7.5546875" style="7" bestFit="1" customWidth="1"/>
    <col min="10001" max="10002" width="7.5546875" style="7" customWidth="1"/>
    <col min="10003" max="10003" width="9" style="7" bestFit="1" customWidth="1"/>
    <col min="10004" max="10004" width="17.109375" style="7" customWidth="1"/>
    <col min="10005"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9"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31" style="7" customWidth="1"/>
    <col min="10242" max="10242" width="9" style="7" bestFit="1" customWidth="1"/>
    <col min="10243" max="10243" width="7.5546875" style="7" bestFit="1" customWidth="1"/>
    <col min="10244" max="10244" width="10.44140625" style="7" bestFit="1" customWidth="1"/>
    <col min="10245" max="10248" width="7.5546875" style="7" bestFit="1" customWidth="1"/>
    <col min="10249" max="10249" width="6.88671875" style="7" bestFit="1" customWidth="1"/>
    <col min="10250" max="10250" width="9" style="7" bestFit="1" customWidth="1"/>
    <col min="10251" max="10252" width="7.5546875" style="7" bestFit="1" customWidth="1"/>
    <col min="10253" max="10254" width="9" style="7" bestFit="1" customWidth="1"/>
    <col min="10255" max="10255" width="9" style="7" customWidth="1"/>
    <col min="10256" max="10256" width="7.5546875" style="7" bestFit="1" customWidth="1"/>
    <col min="10257" max="10258" width="7.5546875" style="7" customWidth="1"/>
    <col min="10259" max="10259" width="9" style="7" bestFit="1" customWidth="1"/>
    <col min="10260" max="10260" width="17.109375" style="7" customWidth="1"/>
    <col min="10261"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9"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31" style="7" customWidth="1"/>
    <col min="10498" max="10498" width="9" style="7" bestFit="1" customWidth="1"/>
    <col min="10499" max="10499" width="7.5546875" style="7" bestFit="1" customWidth="1"/>
    <col min="10500" max="10500" width="10.44140625" style="7" bestFit="1" customWidth="1"/>
    <col min="10501" max="10504" width="7.5546875" style="7" bestFit="1" customWidth="1"/>
    <col min="10505" max="10505" width="6.88671875" style="7" bestFit="1" customWidth="1"/>
    <col min="10506" max="10506" width="9" style="7" bestFit="1" customWidth="1"/>
    <col min="10507" max="10508" width="7.5546875" style="7" bestFit="1" customWidth="1"/>
    <col min="10509" max="10510" width="9" style="7" bestFit="1" customWidth="1"/>
    <col min="10511" max="10511" width="9" style="7" customWidth="1"/>
    <col min="10512" max="10512" width="7.5546875" style="7" bestFit="1" customWidth="1"/>
    <col min="10513" max="10514" width="7.5546875" style="7" customWidth="1"/>
    <col min="10515" max="10515" width="9" style="7" bestFit="1" customWidth="1"/>
    <col min="10516" max="10516" width="17.109375" style="7" customWidth="1"/>
    <col min="10517"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9"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31" style="7" customWidth="1"/>
    <col min="10754" max="10754" width="9" style="7" bestFit="1" customWidth="1"/>
    <col min="10755" max="10755" width="7.5546875" style="7" bestFit="1" customWidth="1"/>
    <col min="10756" max="10756" width="10.44140625" style="7" bestFit="1" customWidth="1"/>
    <col min="10757" max="10760" width="7.5546875" style="7" bestFit="1" customWidth="1"/>
    <col min="10761" max="10761" width="6.88671875" style="7" bestFit="1" customWidth="1"/>
    <col min="10762" max="10762" width="9" style="7" bestFit="1" customWidth="1"/>
    <col min="10763" max="10764" width="7.5546875" style="7" bestFit="1" customWidth="1"/>
    <col min="10765" max="10766" width="9" style="7" bestFit="1" customWidth="1"/>
    <col min="10767" max="10767" width="9" style="7" customWidth="1"/>
    <col min="10768" max="10768" width="7.5546875" style="7" bestFit="1" customWidth="1"/>
    <col min="10769" max="10770" width="7.5546875" style="7" customWidth="1"/>
    <col min="10771" max="10771" width="9" style="7" bestFit="1" customWidth="1"/>
    <col min="10772" max="10772" width="17.109375" style="7" customWidth="1"/>
    <col min="10773"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9"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31" style="7" customWidth="1"/>
    <col min="11010" max="11010" width="9" style="7" bestFit="1" customWidth="1"/>
    <col min="11011" max="11011" width="7.5546875" style="7" bestFit="1" customWidth="1"/>
    <col min="11012" max="11012" width="10.44140625" style="7" bestFit="1" customWidth="1"/>
    <col min="11013" max="11016" width="7.5546875" style="7" bestFit="1" customWidth="1"/>
    <col min="11017" max="11017" width="6.88671875" style="7" bestFit="1" customWidth="1"/>
    <col min="11018" max="11018" width="9" style="7" bestFit="1" customWidth="1"/>
    <col min="11019" max="11020" width="7.5546875" style="7" bestFit="1" customWidth="1"/>
    <col min="11021" max="11022" width="9" style="7" bestFit="1" customWidth="1"/>
    <col min="11023" max="11023" width="9" style="7" customWidth="1"/>
    <col min="11024" max="11024" width="7.5546875" style="7" bestFit="1" customWidth="1"/>
    <col min="11025" max="11026" width="7.5546875" style="7" customWidth="1"/>
    <col min="11027" max="11027" width="9" style="7" bestFit="1" customWidth="1"/>
    <col min="11028" max="11028" width="17.109375" style="7" customWidth="1"/>
    <col min="11029"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9"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31" style="7" customWidth="1"/>
    <col min="11266" max="11266" width="9" style="7" bestFit="1" customWidth="1"/>
    <col min="11267" max="11267" width="7.5546875" style="7" bestFit="1" customWidth="1"/>
    <col min="11268" max="11268" width="10.44140625" style="7" bestFit="1" customWidth="1"/>
    <col min="11269" max="11272" width="7.5546875" style="7" bestFit="1" customWidth="1"/>
    <col min="11273" max="11273" width="6.88671875" style="7" bestFit="1" customWidth="1"/>
    <col min="11274" max="11274" width="9" style="7" bestFit="1" customWidth="1"/>
    <col min="11275" max="11276" width="7.5546875" style="7" bestFit="1" customWidth="1"/>
    <col min="11277" max="11278" width="9" style="7" bestFit="1" customWidth="1"/>
    <col min="11279" max="11279" width="9" style="7" customWidth="1"/>
    <col min="11280" max="11280" width="7.5546875" style="7" bestFit="1" customWidth="1"/>
    <col min="11281" max="11282" width="7.5546875" style="7" customWidth="1"/>
    <col min="11283" max="11283" width="9" style="7" bestFit="1" customWidth="1"/>
    <col min="11284" max="11284" width="17.109375" style="7" customWidth="1"/>
    <col min="11285"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9"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31" style="7" customWidth="1"/>
    <col min="11522" max="11522" width="9" style="7" bestFit="1" customWidth="1"/>
    <col min="11523" max="11523" width="7.5546875" style="7" bestFit="1" customWidth="1"/>
    <col min="11524" max="11524" width="10.44140625" style="7" bestFit="1" customWidth="1"/>
    <col min="11525" max="11528" width="7.5546875" style="7" bestFit="1" customWidth="1"/>
    <col min="11529" max="11529" width="6.88671875" style="7" bestFit="1" customWidth="1"/>
    <col min="11530" max="11530" width="9" style="7" bestFit="1" customWidth="1"/>
    <col min="11531" max="11532" width="7.5546875" style="7" bestFit="1" customWidth="1"/>
    <col min="11533" max="11534" width="9" style="7" bestFit="1" customWidth="1"/>
    <col min="11535" max="11535" width="9" style="7" customWidth="1"/>
    <col min="11536" max="11536" width="7.5546875" style="7" bestFit="1" customWidth="1"/>
    <col min="11537" max="11538" width="7.5546875" style="7" customWidth="1"/>
    <col min="11539" max="11539" width="9" style="7" bestFit="1" customWidth="1"/>
    <col min="11540" max="11540" width="17.109375" style="7" customWidth="1"/>
    <col min="11541"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9"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31" style="7" customWidth="1"/>
    <col min="11778" max="11778" width="9" style="7" bestFit="1" customWidth="1"/>
    <col min="11779" max="11779" width="7.5546875" style="7" bestFit="1" customWidth="1"/>
    <col min="11780" max="11780" width="10.44140625" style="7" bestFit="1" customWidth="1"/>
    <col min="11781" max="11784" width="7.5546875" style="7" bestFit="1" customWidth="1"/>
    <col min="11785" max="11785" width="6.88671875" style="7" bestFit="1" customWidth="1"/>
    <col min="11786" max="11786" width="9" style="7" bestFit="1" customWidth="1"/>
    <col min="11787" max="11788" width="7.5546875" style="7" bestFit="1" customWidth="1"/>
    <col min="11789" max="11790" width="9" style="7" bestFit="1" customWidth="1"/>
    <col min="11791" max="11791" width="9" style="7" customWidth="1"/>
    <col min="11792" max="11792" width="7.5546875" style="7" bestFit="1" customWidth="1"/>
    <col min="11793" max="11794" width="7.5546875" style="7" customWidth="1"/>
    <col min="11795" max="11795" width="9" style="7" bestFit="1" customWidth="1"/>
    <col min="11796" max="11796" width="17.109375" style="7" customWidth="1"/>
    <col min="11797"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9"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31" style="7" customWidth="1"/>
    <col min="12034" max="12034" width="9" style="7" bestFit="1" customWidth="1"/>
    <col min="12035" max="12035" width="7.5546875" style="7" bestFit="1" customWidth="1"/>
    <col min="12036" max="12036" width="10.44140625" style="7" bestFit="1" customWidth="1"/>
    <col min="12037" max="12040" width="7.5546875" style="7" bestFit="1" customWidth="1"/>
    <col min="12041" max="12041" width="6.88671875" style="7" bestFit="1" customWidth="1"/>
    <col min="12042" max="12042" width="9" style="7" bestFit="1" customWidth="1"/>
    <col min="12043" max="12044" width="7.5546875" style="7" bestFit="1" customWidth="1"/>
    <col min="12045" max="12046" width="9" style="7" bestFit="1" customWidth="1"/>
    <col min="12047" max="12047" width="9" style="7" customWidth="1"/>
    <col min="12048" max="12048" width="7.5546875" style="7" bestFit="1" customWidth="1"/>
    <col min="12049" max="12050" width="7.5546875" style="7" customWidth="1"/>
    <col min="12051" max="12051" width="9" style="7" bestFit="1" customWidth="1"/>
    <col min="12052" max="12052" width="17.109375" style="7" customWidth="1"/>
    <col min="12053"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9"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31" style="7" customWidth="1"/>
    <col min="12290" max="12290" width="9" style="7" bestFit="1" customWidth="1"/>
    <col min="12291" max="12291" width="7.5546875" style="7" bestFit="1" customWidth="1"/>
    <col min="12292" max="12292" width="10.44140625" style="7" bestFit="1" customWidth="1"/>
    <col min="12293" max="12296" width="7.5546875" style="7" bestFit="1" customWidth="1"/>
    <col min="12297" max="12297" width="6.88671875" style="7" bestFit="1" customWidth="1"/>
    <col min="12298" max="12298" width="9" style="7" bestFit="1" customWidth="1"/>
    <col min="12299" max="12300" width="7.5546875" style="7" bestFit="1" customWidth="1"/>
    <col min="12301" max="12302" width="9" style="7" bestFit="1" customWidth="1"/>
    <col min="12303" max="12303" width="9" style="7" customWidth="1"/>
    <col min="12304" max="12304" width="7.5546875" style="7" bestFit="1" customWidth="1"/>
    <col min="12305" max="12306" width="7.5546875" style="7" customWidth="1"/>
    <col min="12307" max="12307" width="9" style="7" bestFit="1" customWidth="1"/>
    <col min="12308" max="12308" width="17.109375" style="7" customWidth="1"/>
    <col min="12309"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9"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31" style="7" customWidth="1"/>
    <col min="12546" max="12546" width="9" style="7" bestFit="1" customWidth="1"/>
    <col min="12547" max="12547" width="7.5546875" style="7" bestFit="1" customWidth="1"/>
    <col min="12548" max="12548" width="10.44140625" style="7" bestFit="1" customWidth="1"/>
    <col min="12549" max="12552" width="7.5546875" style="7" bestFit="1" customWidth="1"/>
    <col min="12553" max="12553" width="6.88671875" style="7" bestFit="1" customWidth="1"/>
    <col min="12554" max="12554" width="9" style="7" bestFit="1" customWidth="1"/>
    <col min="12555" max="12556" width="7.5546875" style="7" bestFit="1" customWidth="1"/>
    <col min="12557" max="12558" width="9" style="7" bestFit="1" customWidth="1"/>
    <col min="12559" max="12559" width="9" style="7" customWidth="1"/>
    <col min="12560" max="12560" width="7.5546875" style="7" bestFit="1" customWidth="1"/>
    <col min="12561" max="12562" width="7.5546875" style="7" customWidth="1"/>
    <col min="12563" max="12563" width="9" style="7" bestFit="1" customWidth="1"/>
    <col min="12564" max="12564" width="17.109375" style="7" customWidth="1"/>
    <col min="12565"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9"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31" style="7" customWidth="1"/>
    <col min="12802" max="12802" width="9" style="7" bestFit="1" customWidth="1"/>
    <col min="12803" max="12803" width="7.5546875" style="7" bestFit="1" customWidth="1"/>
    <col min="12804" max="12804" width="10.44140625" style="7" bestFit="1" customWidth="1"/>
    <col min="12805" max="12808" width="7.5546875" style="7" bestFit="1" customWidth="1"/>
    <col min="12809" max="12809" width="6.88671875" style="7" bestFit="1" customWidth="1"/>
    <col min="12810" max="12810" width="9" style="7" bestFit="1" customWidth="1"/>
    <col min="12811" max="12812" width="7.5546875" style="7" bestFit="1" customWidth="1"/>
    <col min="12813" max="12814" width="9" style="7" bestFit="1" customWidth="1"/>
    <col min="12815" max="12815" width="9" style="7" customWidth="1"/>
    <col min="12816" max="12816" width="7.5546875" style="7" bestFit="1" customWidth="1"/>
    <col min="12817" max="12818" width="7.5546875" style="7" customWidth="1"/>
    <col min="12819" max="12819" width="9" style="7" bestFit="1" customWidth="1"/>
    <col min="12820" max="12820" width="17.109375" style="7" customWidth="1"/>
    <col min="12821"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9"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31" style="7" customWidth="1"/>
    <col min="13058" max="13058" width="9" style="7" bestFit="1" customWidth="1"/>
    <col min="13059" max="13059" width="7.5546875" style="7" bestFit="1" customWidth="1"/>
    <col min="13060" max="13060" width="10.44140625" style="7" bestFit="1" customWidth="1"/>
    <col min="13061" max="13064" width="7.5546875" style="7" bestFit="1" customWidth="1"/>
    <col min="13065" max="13065" width="6.88671875" style="7" bestFit="1" customWidth="1"/>
    <col min="13066" max="13066" width="9" style="7" bestFit="1" customWidth="1"/>
    <col min="13067" max="13068" width="7.5546875" style="7" bestFit="1" customWidth="1"/>
    <col min="13069" max="13070" width="9" style="7" bestFit="1" customWidth="1"/>
    <col min="13071" max="13071" width="9" style="7" customWidth="1"/>
    <col min="13072" max="13072" width="7.5546875" style="7" bestFit="1" customWidth="1"/>
    <col min="13073" max="13074" width="7.5546875" style="7" customWidth="1"/>
    <col min="13075" max="13075" width="9" style="7" bestFit="1" customWidth="1"/>
    <col min="13076" max="13076" width="17.109375" style="7" customWidth="1"/>
    <col min="13077"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9"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31" style="7" customWidth="1"/>
    <col min="13314" max="13314" width="9" style="7" bestFit="1" customWidth="1"/>
    <col min="13315" max="13315" width="7.5546875" style="7" bestFit="1" customWidth="1"/>
    <col min="13316" max="13316" width="10.44140625" style="7" bestFit="1" customWidth="1"/>
    <col min="13317" max="13320" width="7.5546875" style="7" bestFit="1" customWidth="1"/>
    <col min="13321" max="13321" width="6.88671875" style="7" bestFit="1" customWidth="1"/>
    <col min="13322" max="13322" width="9" style="7" bestFit="1" customWidth="1"/>
    <col min="13323" max="13324" width="7.5546875" style="7" bestFit="1" customWidth="1"/>
    <col min="13325" max="13326" width="9" style="7" bestFit="1" customWidth="1"/>
    <col min="13327" max="13327" width="9" style="7" customWidth="1"/>
    <col min="13328" max="13328" width="7.5546875" style="7" bestFit="1" customWidth="1"/>
    <col min="13329" max="13330" width="7.5546875" style="7" customWidth="1"/>
    <col min="13331" max="13331" width="9" style="7" bestFit="1" customWidth="1"/>
    <col min="13332" max="13332" width="17.109375" style="7" customWidth="1"/>
    <col min="13333"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9"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31" style="7" customWidth="1"/>
    <col min="13570" max="13570" width="9" style="7" bestFit="1" customWidth="1"/>
    <col min="13571" max="13571" width="7.5546875" style="7" bestFit="1" customWidth="1"/>
    <col min="13572" max="13572" width="10.44140625" style="7" bestFit="1" customWidth="1"/>
    <col min="13573" max="13576" width="7.5546875" style="7" bestFit="1" customWidth="1"/>
    <col min="13577" max="13577" width="6.88671875" style="7" bestFit="1" customWidth="1"/>
    <col min="13578" max="13578" width="9" style="7" bestFit="1" customWidth="1"/>
    <col min="13579" max="13580" width="7.5546875" style="7" bestFit="1" customWidth="1"/>
    <col min="13581" max="13582" width="9" style="7" bestFit="1" customWidth="1"/>
    <col min="13583" max="13583" width="9" style="7" customWidth="1"/>
    <col min="13584" max="13584" width="7.5546875" style="7" bestFit="1" customWidth="1"/>
    <col min="13585" max="13586" width="7.5546875" style="7" customWidth="1"/>
    <col min="13587" max="13587" width="9" style="7" bestFit="1" customWidth="1"/>
    <col min="13588" max="13588" width="17.109375" style="7" customWidth="1"/>
    <col min="13589"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9"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31" style="7" customWidth="1"/>
    <col min="13826" max="13826" width="9" style="7" bestFit="1" customWidth="1"/>
    <col min="13827" max="13827" width="7.5546875" style="7" bestFit="1" customWidth="1"/>
    <col min="13828" max="13828" width="10.44140625" style="7" bestFit="1" customWidth="1"/>
    <col min="13829" max="13832" width="7.5546875" style="7" bestFit="1" customWidth="1"/>
    <col min="13833" max="13833" width="6.88671875" style="7" bestFit="1" customWidth="1"/>
    <col min="13834" max="13834" width="9" style="7" bestFit="1" customWidth="1"/>
    <col min="13835" max="13836" width="7.5546875" style="7" bestFit="1" customWidth="1"/>
    <col min="13837" max="13838" width="9" style="7" bestFit="1" customWidth="1"/>
    <col min="13839" max="13839" width="9" style="7" customWidth="1"/>
    <col min="13840" max="13840" width="7.5546875" style="7" bestFit="1" customWidth="1"/>
    <col min="13841" max="13842" width="7.5546875" style="7" customWidth="1"/>
    <col min="13843" max="13843" width="9" style="7" bestFit="1" customWidth="1"/>
    <col min="13844" max="13844" width="17.109375" style="7" customWidth="1"/>
    <col min="13845"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9"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31" style="7" customWidth="1"/>
    <col min="14082" max="14082" width="9" style="7" bestFit="1" customWidth="1"/>
    <col min="14083" max="14083" width="7.5546875" style="7" bestFit="1" customWidth="1"/>
    <col min="14084" max="14084" width="10.44140625" style="7" bestFit="1" customWidth="1"/>
    <col min="14085" max="14088" width="7.5546875" style="7" bestFit="1" customWidth="1"/>
    <col min="14089" max="14089" width="6.88671875" style="7" bestFit="1" customWidth="1"/>
    <col min="14090" max="14090" width="9" style="7" bestFit="1" customWidth="1"/>
    <col min="14091" max="14092" width="7.5546875" style="7" bestFit="1" customWidth="1"/>
    <col min="14093" max="14094" width="9" style="7" bestFit="1" customWidth="1"/>
    <col min="14095" max="14095" width="9" style="7" customWidth="1"/>
    <col min="14096" max="14096" width="7.5546875" style="7" bestFit="1" customWidth="1"/>
    <col min="14097" max="14098" width="7.5546875" style="7" customWidth="1"/>
    <col min="14099" max="14099" width="9" style="7" bestFit="1" customWidth="1"/>
    <col min="14100" max="14100" width="17.109375" style="7" customWidth="1"/>
    <col min="14101"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9"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31" style="7" customWidth="1"/>
    <col min="14338" max="14338" width="9" style="7" bestFit="1" customWidth="1"/>
    <col min="14339" max="14339" width="7.5546875" style="7" bestFit="1" customWidth="1"/>
    <col min="14340" max="14340" width="10.44140625" style="7" bestFit="1" customWidth="1"/>
    <col min="14341" max="14344" width="7.5546875" style="7" bestFit="1" customWidth="1"/>
    <col min="14345" max="14345" width="6.88671875" style="7" bestFit="1" customWidth="1"/>
    <col min="14346" max="14346" width="9" style="7" bestFit="1" customWidth="1"/>
    <col min="14347" max="14348" width="7.5546875" style="7" bestFit="1" customWidth="1"/>
    <col min="14349" max="14350" width="9" style="7" bestFit="1" customWidth="1"/>
    <col min="14351" max="14351" width="9" style="7" customWidth="1"/>
    <col min="14352" max="14352" width="7.5546875" style="7" bestFit="1" customWidth="1"/>
    <col min="14353" max="14354" width="7.5546875" style="7" customWidth="1"/>
    <col min="14355" max="14355" width="9" style="7" bestFit="1" customWidth="1"/>
    <col min="14356" max="14356" width="17.109375" style="7" customWidth="1"/>
    <col min="14357"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9"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31" style="7" customWidth="1"/>
    <col min="14594" max="14594" width="9" style="7" bestFit="1" customWidth="1"/>
    <col min="14595" max="14595" width="7.5546875" style="7" bestFit="1" customWidth="1"/>
    <col min="14596" max="14596" width="10.44140625" style="7" bestFit="1" customWidth="1"/>
    <col min="14597" max="14600" width="7.5546875" style="7" bestFit="1" customWidth="1"/>
    <col min="14601" max="14601" width="6.88671875" style="7" bestFit="1" customWidth="1"/>
    <col min="14602" max="14602" width="9" style="7" bestFit="1" customWidth="1"/>
    <col min="14603" max="14604" width="7.5546875" style="7" bestFit="1" customWidth="1"/>
    <col min="14605" max="14606" width="9" style="7" bestFit="1" customWidth="1"/>
    <col min="14607" max="14607" width="9" style="7" customWidth="1"/>
    <col min="14608" max="14608" width="7.5546875" style="7" bestFit="1" customWidth="1"/>
    <col min="14609" max="14610" width="7.5546875" style="7" customWidth="1"/>
    <col min="14611" max="14611" width="9" style="7" bestFit="1" customWidth="1"/>
    <col min="14612" max="14612" width="17.109375" style="7" customWidth="1"/>
    <col min="14613"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9"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31" style="7" customWidth="1"/>
    <col min="14850" max="14850" width="9" style="7" bestFit="1" customWidth="1"/>
    <col min="14851" max="14851" width="7.5546875" style="7" bestFit="1" customWidth="1"/>
    <col min="14852" max="14852" width="10.44140625" style="7" bestFit="1" customWidth="1"/>
    <col min="14853" max="14856" width="7.5546875" style="7" bestFit="1" customWidth="1"/>
    <col min="14857" max="14857" width="6.88671875" style="7" bestFit="1" customWidth="1"/>
    <col min="14858" max="14858" width="9" style="7" bestFit="1" customWidth="1"/>
    <col min="14859" max="14860" width="7.5546875" style="7" bestFit="1" customWidth="1"/>
    <col min="14861" max="14862" width="9" style="7" bestFit="1" customWidth="1"/>
    <col min="14863" max="14863" width="9" style="7" customWidth="1"/>
    <col min="14864" max="14864" width="7.5546875" style="7" bestFit="1" customWidth="1"/>
    <col min="14865" max="14866" width="7.5546875" style="7" customWidth="1"/>
    <col min="14867" max="14867" width="9" style="7" bestFit="1" customWidth="1"/>
    <col min="14868" max="14868" width="17.109375" style="7" customWidth="1"/>
    <col min="14869"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9"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31" style="7" customWidth="1"/>
    <col min="15106" max="15106" width="9" style="7" bestFit="1" customWidth="1"/>
    <col min="15107" max="15107" width="7.5546875" style="7" bestFit="1" customWidth="1"/>
    <col min="15108" max="15108" width="10.44140625" style="7" bestFit="1" customWidth="1"/>
    <col min="15109" max="15112" width="7.5546875" style="7" bestFit="1" customWidth="1"/>
    <col min="15113" max="15113" width="6.88671875" style="7" bestFit="1" customWidth="1"/>
    <col min="15114" max="15114" width="9" style="7" bestFit="1" customWidth="1"/>
    <col min="15115" max="15116" width="7.5546875" style="7" bestFit="1" customWidth="1"/>
    <col min="15117" max="15118" width="9" style="7" bestFit="1" customWidth="1"/>
    <col min="15119" max="15119" width="9" style="7" customWidth="1"/>
    <col min="15120" max="15120" width="7.5546875" style="7" bestFit="1" customWidth="1"/>
    <col min="15121" max="15122" width="7.5546875" style="7" customWidth="1"/>
    <col min="15123" max="15123" width="9" style="7" bestFit="1" customWidth="1"/>
    <col min="15124" max="15124" width="17.109375" style="7" customWidth="1"/>
    <col min="15125"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9"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31" style="7" customWidth="1"/>
    <col min="15362" max="15362" width="9" style="7" bestFit="1" customWidth="1"/>
    <col min="15363" max="15363" width="7.5546875" style="7" bestFit="1" customWidth="1"/>
    <col min="15364" max="15364" width="10.44140625" style="7" bestFit="1" customWidth="1"/>
    <col min="15365" max="15368" width="7.5546875" style="7" bestFit="1" customWidth="1"/>
    <col min="15369" max="15369" width="6.88671875" style="7" bestFit="1" customWidth="1"/>
    <col min="15370" max="15370" width="9" style="7" bestFit="1" customWidth="1"/>
    <col min="15371" max="15372" width="7.5546875" style="7" bestFit="1" customWidth="1"/>
    <col min="15373" max="15374" width="9" style="7" bestFit="1" customWidth="1"/>
    <col min="15375" max="15375" width="9" style="7" customWidth="1"/>
    <col min="15376" max="15376" width="7.5546875" style="7" bestFit="1" customWidth="1"/>
    <col min="15377" max="15378" width="7.5546875" style="7" customWidth="1"/>
    <col min="15379" max="15379" width="9" style="7" bestFit="1" customWidth="1"/>
    <col min="15380" max="15380" width="17.109375" style="7" customWidth="1"/>
    <col min="15381"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9"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31" style="7" customWidth="1"/>
    <col min="15618" max="15618" width="9" style="7" bestFit="1" customWidth="1"/>
    <col min="15619" max="15619" width="7.5546875" style="7" bestFit="1" customWidth="1"/>
    <col min="15620" max="15620" width="10.44140625" style="7" bestFit="1" customWidth="1"/>
    <col min="15621" max="15624" width="7.5546875" style="7" bestFit="1" customWidth="1"/>
    <col min="15625" max="15625" width="6.88671875" style="7" bestFit="1" customWidth="1"/>
    <col min="15626" max="15626" width="9" style="7" bestFit="1" customWidth="1"/>
    <col min="15627" max="15628" width="7.5546875" style="7" bestFit="1" customWidth="1"/>
    <col min="15629" max="15630" width="9" style="7" bestFit="1" customWidth="1"/>
    <col min="15631" max="15631" width="9" style="7" customWidth="1"/>
    <col min="15632" max="15632" width="7.5546875" style="7" bestFit="1" customWidth="1"/>
    <col min="15633" max="15634" width="7.5546875" style="7" customWidth="1"/>
    <col min="15635" max="15635" width="9" style="7" bestFit="1" customWidth="1"/>
    <col min="15636" max="15636" width="17.109375" style="7" customWidth="1"/>
    <col min="15637"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9"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31" style="7" customWidth="1"/>
    <col min="15874" max="15874" width="9" style="7" bestFit="1" customWidth="1"/>
    <col min="15875" max="15875" width="7.5546875" style="7" bestFit="1" customWidth="1"/>
    <col min="15876" max="15876" width="10.44140625" style="7" bestFit="1" customWidth="1"/>
    <col min="15877" max="15880" width="7.5546875" style="7" bestFit="1" customWidth="1"/>
    <col min="15881" max="15881" width="6.88671875" style="7" bestFit="1" customWidth="1"/>
    <col min="15882" max="15882" width="9" style="7" bestFit="1" customWidth="1"/>
    <col min="15883" max="15884" width="7.5546875" style="7" bestFit="1" customWidth="1"/>
    <col min="15885" max="15886" width="9" style="7" bestFit="1" customWidth="1"/>
    <col min="15887" max="15887" width="9" style="7" customWidth="1"/>
    <col min="15888" max="15888" width="7.5546875" style="7" bestFit="1" customWidth="1"/>
    <col min="15889" max="15890" width="7.5546875" style="7" customWidth="1"/>
    <col min="15891" max="15891" width="9" style="7" bestFit="1" customWidth="1"/>
    <col min="15892" max="15892" width="17.109375" style="7" customWidth="1"/>
    <col min="15893"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9"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31" style="7" customWidth="1"/>
    <col min="16130" max="16130" width="9" style="7" bestFit="1" customWidth="1"/>
    <col min="16131" max="16131" width="7.5546875" style="7" bestFit="1" customWidth="1"/>
    <col min="16132" max="16132" width="10.44140625" style="7" bestFit="1" customWidth="1"/>
    <col min="16133" max="16136" width="7.5546875" style="7" bestFit="1" customWidth="1"/>
    <col min="16137" max="16137" width="6.88671875" style="7" bestFit="1" customWidth="1"/>
    <col min="16138" max="16138" width="9" style="7" bestFit="1" customWidth="1"/>
    <col min="16139" max="16140" width="7.5546875" style="7" bestFit="1" customWidth="1"/>
    <col min="16141" max="16142" width="9" style="7" bestFit="1" customWidth="1"/>
    <col min="16143" max="16143" width="9" style="7" customWidth="1"/>
    <col min="16144" max="16144" width="7.5546875" style="7" bestFit="1" customWidth="1"/>
    <col min="16145" max="16146" width="7.5546875" style="7" customWidth="1"/>
    <col min="16147" max="16147" width="9" style="7" bestFit="1" customWidth="1"/>
    <col min="16148" max="16148" width="17.109375" style="7" customWidth="1"/>
    <col min="16149"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9"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8" t="s">
        <v>1213</v>
      </c>
    </row>
    <row r="2" spans="1:20" ht="42" customHeight="1">
      <c r="A2" s="350" t="s">
        <v>1121</v>
      </c>
      <c r="B2" s="350"/>
      <c r="C2" s="350"/>
      <c r="D2" s="350"/>
      <c r="E2" s="350"/>
      <c r="F2" s="350"/>
      <c r="G2" s="350"/>
      <c r="H2" s="350"/>
      <c r="I2" s="350"/>
      <c r="J2" s="350"/>
      <c r="K2" s="350"/>
      <c r="L2" s="350"/>
      <c r="M2" s="350"/>
      <c r="N2" s="350"/>
      <c r="O2" s="350"/>
      <c r="P2" s="350"/>
      <c r="Q2" s="350"/>
      <c r="R2" s="350"/>
      <c r="S2" s="350"/>
    </row>
    <row r="3" spans="1:20" ht="17.399999999999999">
      <c r="A3" s="807">
        <v>45291</v>
      </c>
      <c r="B3" s="807"/>
      <c r="C3" s="807"/>
      <c r="D3" s="807"/>
      <c r="E3" s="807"/>
      <c r="F3" s="807"/>
      <c r="G3" s="807"/>
      <c r="H3" s="807"/>
      <c r="I3" s="807"/>
      <c r="J3" s="807"/>
      <c r="K3" s="807"/>
      <c r="L3" s="807"/>
      <c r="M3" s="807"/>
      <c r="N3" s="807"/>
      <c r="O3" s="807"/>
      <c r="P3" s="807"/>
      <c r="Q3" s="807"/>
      <c r="R3" s="807"/>
      <c r="S3" s="807"/>
    </row>
    <row r="4" spans="1:20" ht="16.8">
      <c r="A4" s="808" t="s">
        <v>173</v>
      </c>
      <c r="B4" s="808"/>
      <c r="C4" s="808"/>
      <c r="D4" s="808"/>
      <c r="E4" s="808"/>
      <c r="F4" s="808"/>
      <c r="G4" s="808"/>
      <c r="H4" s="808"/>
      <c r="I4" s="808"/>
      <c r="J4" s="808"/>
      <c r="K4" s="808"/>
      <c r="L4" s="808"/>
      <c r="M4" s="808"/>
      <c r="N4" s="808"/>
      <c r="O4" s="808"/>
      <c r="P4" s="808"/>
      <c r="Q4" s="808"/>
      <c r="R4" s="808"/>
      <c r="S4" s="808"/>
    </row>
    <row r="5" spans="1:20" ht="15.75" customHeight="1" thickBot="1">
      <c r="A5" s="1224"/>
      <c r="B5" s="810"/>
      <c r="C5" s="810"/>
      <c r="D5" s="810"/>
      <c r="E5" s="810"/>
      <c r="F5" s="810"/>
      <c r="G5" s="810"/>
      <c r="H5" s="810"/>
      <c r="I5" s="810"/>
      <c r="J5" s="810"/>
      <c r="K5" s="810"/>
      <c r="L5" s="810"/>
      <c r="M5" s="810"/>
      <c r="N5" s="810"/>
      <c r="O5" s="810"/>
      <c r="P5" s="810"/>
      <c r="Q5" s="810"/>
      <c r="R5" s="810"/>
      <c r="S5" s="811"/>
    </row>
    <row r="6" spans="1:20" ht="96.75" customHeight="1">
      <c r="A6" s="354" t="s">
        <v>783</v>
      </c>
      <c r="B6" s="812" t="s">
        <v>29</v>
      </c>
      <c r="C6" s="813" t="s">
        <v>30</v>
      </c>
      <c r="D6" s="813" t="s">
        <v>31</v>
      </c>
      <c r="E6" s="813" t="s">
        <v>32</v>
      </c>
      <c r="F6" s="813" t="s">
        <v>33</v>
      </c>
      <c r="G6" s="813" t="s">
        <v>114</v>
      </c>
      <c r="H6" s="813" t="s">
        <v>35</v>
      </c>
      <c r="I6" s="813" t="s">
        <v>784</v>
      </c>
      <c r="J6" s="813" t="s">
        <v>37</v>
      </c>
      <c r="K6" s="813" t="s">
        <v>38</v>
      </c>
      <c r="L6" s="813" t="s">
        <v>39</v>
      </c>
      <c r="M6" s="813" t="s">
        <v>115</v>
      </c>
      <c r="N6" s="813" t="s">
        <v>150</v>
      </c>
      <c r="O6" s="813" t="s">
        <v>42</v>
      </c>
      <c r="P6" s="813" t="s">
        <v>43</v>
      </c>
      <c r="Q6" s="813" t="s">
        <v>44</v>
      </c>
      <c r="R6" s="813" t="s">
        <v>766</v>
      </c>
      <c r="S6" s="814" t="s">
        <v>46</v>
      </c>
      <c r="T6" s="13"/>
    </row>
    <row r="7" spans="1:20" ht="13.8">
      <c r="A7" s="815" t="s">
        <v>785</v>
      </c>
      <c r="B7" s="1225">
        <v>6.4743117814959123E-5</v>
      </c>
      <c r="C7" s="1225">
        <v>2.350803214136936E-4</v>
      </c>
      <c r="D7" s="1225">
        <v>4.0881032925745298E-2</v>
      </c>
      <c r="E7" s="1225">
        <v>0</v>
      </c>
      <c r="F7" s="1225">
        <v>0</v>
      </c>
      <c r="G7" s="1225">
        <v>1.7098311943238516</v>
      </c>
      <c r="H7" s="1225">
        <v>0</v>
      </c>
      <c r="I7" s="1225">
        <v>0</v>
      </c>
      <c r="J7" s="1225" t="s">
        <v>131</v>
      </c>
      <c r="K7" s="1225">
        <v>0</v>
      </c>
      <c r="L7" s="1225" t="s">
        <v>131</v>
      </c>
      <c r="M7" s="1225">
        <v>0</v>
      </c>
      <c r="N7" s="1225" t="s">
        <v>131</v>
      </c>
      <c r="O7" s="1225">
        <v>0</v>
      </c>
      <c r="P7" s="1225">
        <v>0</v>
      </c>
      <c r="Q7" s="1225">
        <v>0</v>
      </c>
      <c r="R7" s="1225">
        <v>2.1313255285602923</v>
      </c>
      <c r="S7" s="816">
        <v>0.31760833335542882</v>
      </c>
      <c r="T7" s="1226"/>
    </row>
    <row r="8" spans="1:20" ht="13.8">
      <c r="A8" s="818" t="s">
        <v>786</v>
      </c>
      <c r="B8" s="1227">
        <v>0</v>
      </c>
      <c r="C8" s="1227" t="s">
        <v>131</v>
      </c>
      <c r="D8" s="1227">
        <v>0</v>
      </c>
      <c r="E8" s="1227">
        <v>0</v>
      </c>
      <c r="F8" s="1227">
        <v>0</v>
      </c>
      <c r="G8" s="1227">
        <v>0</v>
      </c>
      <c r="H8" s="1227">
        <v>0</v>
      </c>
      <c r="I8" s="1227">
        <v>0</v>
      </c>
      <c r="J8" s="1227" t="s">
        <v>131</v>
      </c>
      <c r="K8" s="1227" t="s">
        <v>131</v>
      </c>
      <c r="L8" s="1227" t="s">
        <v>131</v>
      </c>
      <c r="M8" s="1227" t="s">
        <v>131</v>
      </c>
      <c r="N8" s="1227" t="s">
        <v>131</v>
      </c>
      <c r="O8" s="1227" t="s">
        <v>131</v>
      </c>
      <c r="P8" s="1227" t="s">
        <v>131</v>
      </c>
      <c r="Q8" s="1227" t="s">
        <v>131</v>
      </c>
      <c r="R8" s="1227" t="s">
        <v>131</v>
      </c>
      <c r="S8" s="816">
        <v>0</v>
      </c>
      <c r="T8" s="13"/>
    </row>
    <row r="9" spans="1:20" ht="13.8">
      <c r="A9" s="818" t="s">
        <v>123</v>
      </c>
      <c r="B9" s="1227">
        <v>0</v>
      </c>
      <c r="C9" s="1227" t="s">
        <v>131</v>
      </c>
      <c r="D9" s="1227">
        <v>0</v>
      </c>
      <c r="E9" s="1227">
        <v>0</v>
      </c>
      <c r="F9" s="1227">
        <v>0</v>
      </c>
      <c r="G9" s="1227">
        <v>0</v>
      </c>
      <c r="H9" s="1227" t="s">
        <v>131</v>
      </c>
      <c r="I9" s="1227">
        <v>0</v>
      </c>
      <c r="J9" s="1227" t="s">
        <v>131</v>
      </c>
      <c r="K9" s="1227" t="s">
        <v>131</v>
      </c>
      <c r="L9" s="1227" t="s">
        <v>131</v>
      </c>
      <c r="M9" s="1227">
        <v>0</v>
      </c>
      <c r="N9" s="1227" t="s">
        <v>131</v>
      </c>
      <c r="O9" s="1227" t="s">
        <v>131</v>
      </c>
      <c r="P9" s="1227" t="s">
        <v>131</v>
      </c>
      <c r="Q9" s="1227" t="s">
        <v>131</v>
      </c>
      <c r="R9" s="1227" t="s">
        <v>131</v>
      </c>
      <c r="S9" s="816">
        <v>0</v>
      </c>
      <c r="T9" s="13"/>
    </row>
    <row r="10" spans="1:20" ht="13.8">
      <c r="A10" s="818" t="s">
        <v>133</v>
      </c>
      <c r="B10" s="1227">
        <v>3.8767932855603131E-5</v>
      </c>
      <c r="C10" s="1227">
        <v>4.5826591134301525E-6</v>
      </c>
      <c r="D10" s="1227">
        <v>2.8947570274714886E-3</v>
      </c>
      <c r="E10" s="1227">
        <v>0</v>
      </c>
      <c r="F10" s="1227">
        <v>0</v>
      </c>
      <c r="G10" s="1227">
        <v>2.5739782755784124</v>
      </c>
      <c r="H10" s="1227">
        <v>0</v>
      </c>
      <c r="I10" s="1227">
        <v>0</v>
      </c>
      <c r="J10" s="1227" t="s">
        <v>131</v>
      </c>
      <c r="K10" s="1227">
        <v>0</v>
      </c>
      <c r="L10" s="1227" t="s">
        <v>131</v>
      </c>
      <c r="M10" s="1227">
        <v>0</v>
      </c>
      <c r="N10" s="1227" t="s">
        <v>131</v>
      </c>
      <c r="O10" s="1227">
        <v>0</v>
      </c>
      <c r="P10" s="1227">
        <v>0</v>
      </c>
      <c r="Q10" s="1227">
        <v>0</v>
      </c>
      <c r="R10" s="1227">
        <v>0</v>
      </c>
      <c r="S10" s="816">
        <v>0.45497196393900174</v>
      </c>
      <c r="T10" s="13"/>
    </row>
    <row r="11" spans="1:20" ht="13.8">
      <c r="A11" s="818" t="s">
        <v>706</v>
      </c>
      <c r="B11" s="1227">
        <v>0</v>
      </c>
      <c r="C11" s="1227" t="s">
        <v>131</v>
      </c>
      <c r="D11" s="1227">
        <v>0</v>
      </c>
      <c r="E11" s="1227" t="s">
        <v>131</v>
      </c>
      <c r="F11" s="1227">
        <v>0</v>
      </c>
      <c r="G11" s="1227">
        <v>0</v>
      </c>
      <c r="H11" s="1227">
        <v>0</v>
      </c>
      <c r="I11" s="1227">
        <v>0</v>
      </c>
      <c r="J11" s="1227" t="s">
        <v>131</v>
      </c>
      <c r="K11" s="1227" t="s">
        <v>131</v>
      </c>
      <c r="L11" s="1227" t="s">
        <v>131</v>
      </c>
      <c r="M11" s="1227">
        <v>0</v>
      </c>
      <c r="N11" s="1227" t="s">
        <v>131</v>
      </c>
      <c r="O11" s="1227">
        <v>0</v>
      </c>
      <c r="P11" s="1227" t="s">
        <v>131</v>
      </c>
      <c r="Q11" s="1227" t="s">
        <v>131</v>
      </c>
      <c r="R11" s="1227" t="s">
        <v>131</v>
      </c>
      <c r="S11" s="816">
        <v>0</v>
      </c>
      <c r="T11" s="13"/>
    </row>
    <row r="12" spans="1:20" ht="13.8">
      <c r="A12" s="818" t="s">
        <v>787</v>
      </c>
      <c r="B12" s="1227">
        <v>1.2031834271863146E-3</v>
      </c>
      <c r="C12" s="1227" t="s">
        <v>131</v>
      </c>
      <c r="D12" s="1227">
        <v>0</v>
      </c>
      <c r="E12" s="1227">
        <v>0</v>
      </c>
      <c r="F12" s="1227">
        <v>0</v>
      </c>
      <c r="G12" s="1227">
        <v>0</v>
      </c>
      <c r="H12" s="1227" t="s">
        <v>131</v>
      </c>
      <c r="I12" s="1227">
        <v>0</v>
      </c>
      <c r="J12" s="1227" t="s">
        <v>131</v>
      </c>
      <c r="K12" s="1227">
        <v>0</v>
      </c>
      <c r="L12" s="1227" t="s">
        <v>131</v>
      </c>
      <c r="M12" s="1227">
        <v>0</v>
      </c>
      <c r="N12" s="1227" t="s">
        <v>131</v>
      </c>
      <c r="O12" s="1227" t="s">
        <v>131</v>
      </c>
      <c r="P12" s="1227">
        <v>0</v>
      </c>
      <c r="Q12" s="1227" t="s">
        <v>131</v>
      </c>
      <c r="R12" s="1227" t="s">
        <v>131</v>
      </c>
      <c r="S12" s="816">
        <v>1.0498764127216395E-4</v>
      </c>
      <c r="T12" s="13"/>
    </row>
    <row r="13" spans="1:20" ht="13.8">
      <c r="A13" s="818" t="s">
        <v>788</v>
      </c>
      <c r="B13" s="1227">
        <v>0</v>
      </c>
      <c r="C13" s="1227">
        <v>0</v>
      </c>
      <c r="D13" s="1227">
        <v>0</v>
      </c>
      <c r="E13" s="1227">
        <v>0</v>
      </c>
      <c r="F13" s="1227">
        <v>0</v>
      </c>
      <c r="G13" s="1227">
        <v>0.275109010492392</v>
      </c>
      <c r="H13" s="1227" t="s">
        <v>131</v>
      </c>
      <c r="I13" s="1227">
        <v>0</v>
      </c>
      <c r="J13" s="1227" t="s">
        <v>131</v>
      </c>
      <c r="K13" s="1227">
        <v>0</v>
      </c>
      <c r="L13" s="1227" t="s">
        <v>131</v>
      </c>
      <c r="M13" s="1227">
        <v>0</v>
      </c>
      <c r="N13" s="1227" t="s">
        <v>131</v>
      </c>
      <c r="O13" s="1227" t="s">
        <v>131</v>
      </c>
      <c r="P13" s="1227">
        <v>0</v>
      </c>
      <c r="Q13" s="1227" t="s">
        <v>131</v>
      </c>
      <c r="R13" s="1227">
        <v>0</v>
      </c>
      <c r="S13" s="816">
        <v>4.7868381905040308E-2</v>
      </c>
      <c r="T13" s="13"/>
    </row>
    <row r="14" spans="1:20" ht="13.8" hidden="1">
      <c r="A14" s="818" t="s">
        <v>789</v>
      </c>
      <c r="B14" s="1227">
        <v>0</v>
      </c>
      <c r="C14" s="1227">
        <v>100</v>
      </c>
      <c r="D14" s="1227">
        <v>0.7078428066018938</v>
      </c>
      <c r="E14" s="1227">
        <v>0</v>
      </c>
      <c r="F14" s="1227">
        <v>0</v>
      </c>
      <c r="G14" s="1227">
        <v>5.5077695782456283E-2</v>
      </c>
      <c r="H14" s="1227">
        <v>0</v>
      </c>
      <c r="I14" s="1227">
        <v>0</v>
      </c>
      <c r="J14" s="1227" t="s">
        <v>131</v>
      </c>
      <c r="K14" s="1227" t="s">
        <v>131</v>
      </c>
      <c r="L14" s="1227" t="s">
        <v>131</v>
      </c>
      <c r="M14" s="1227">
        <v>0</v>
      </c>
      <c r="N14" s="1227" t="s">
        <v>131</v>
      </c>
      <c r="O14" s="1227" t="s">
        <v>131</v>
      </c>
      <c r="P14" s="1227">
        <v>0</v>
      </c>
      <c r="Q14" s="1227" t="s">
        <v>131</v>
      </c>
      <c r="R14" s="1227">
        <v>100</v>
      </c>
      <c r="S14" s="816">
        <v>0.47404906415321285</v>
      </c>
      <c r="T14" s="13"/>
    </row>
    <row r="15" spans="1:20" ht="3" customHeight="1">
      <c r="A15" s="818"/>
      <c r="B15" s="1228"/>
      <c r="C15" s="657"/>
      <c r="D15" s="657"/>
      <c r="E15" s="657"/>
      <c r="F15" s="657"/>
      <c r="G15" s="657"/>
      <c r="H15" s="657"/>
      <c r="I15" s="657"/>
      <c r="J15" s="657"/>
      <c r="K15" s="657"/>
      <c r="L15" s="657"/>
      <c r="M15" s="657"/>
      <c r="N15" s="657"/>
      <c r="O15" s="657"/>
      <c r="P15" s="657"/>
      <c r="Q15" s="657"/>
      <c r="R15" s="657"/>
      <c r="S15" s="824"/>
      <c r="T15" s="13"/>
    </row>
    <row r="16" spans="1:20" ht="13.8">
      <c r="A16" s="815" t="s">
        <v>790</v>
      </c>
      <c r="B16" s="1225">
        <v>2.3145645751179917</v>
      </c>
      <c r="C16" s="1225">
        <v>10.893989748055342</v>
      </c>
      <c r="D16" s="1225">
        <v>1.4045772271405845</v>
      </c>
      <c r="E16" s="1225">
        <v>6.4804864723064224</v>
      </c>
      <c r="F16" s="1225">
        <v>1.923543113329699</v>
      </c>
      <c r="G16" s="1225">
        <v>1.7149840565964494</v>
      </c>
      <c r="H16" s="1225">
        <v>0</v>
      </c>
      <c r="I16" s="1225">
        <v>2.1409084479534495</v>
      </c>
      <c r="J16" s="1225" t="s">
        <v>131</v>
      </c>
      <c r="K16" s="1225">
        <v>0.47529470053157657</v>
      </c>
      <c r="L16" s="1225" t="s">
        <v>131</v>
      </c>
      <c r="M16" s="1225">
        <v>2.0113601017786684</v>
      </c>
      <c r="N16" s="1225" t="s">
        <v>131</v>
      </c>
      <c r="O16" s="1225">
        <v>0</v>
      </c>
      <c r="P16" s="1225">
        <v>0</v>
      </c>
      <c r="Q16" s="1225" t="s">
        <v>131</v>
      </c>
      <c r="R16" s="1225">
        <v>0.95594039015458476</v>
      </c>
      <c r="S16" s="816">
        <v>1.9153762440690585</v>
      </c>
      <c r="T16" s="13"/>
    </row>
    <row r="17" spans="1:20" ht="13.8">
      <c r="A17" s="818" t="s">
        <v>786</v>
      </c>
      <c r="B17" s="1227">
        <v>3.3206379387048721</v>
      </c>
      <c r="C17" s="1227" t="s">
        <v>131</v>
      </c>
      <c r="D17" s="1227">
        <v>0.24820092354574538</v>
      </c>
      <c r="E17" s="1227">
        <v>13.344064954453369</v>
      </c>
      <c r="F17" s="1227">
        <v>0</v>
      </c>
      <c r="G17" s="1227">
        <v>2.6170408609660335E-2</v>
      </c>
      <c r="H17" s="1227">
        <v>0</v>
      </c>
      <c r="I17" s="1227">
        <v>0</v>
      </c>
      <c r="J17" s="1227" t="s">
        <v>131</v>
      </c>
      <c r="K17" s="1227" t="s">
        <v>131</v>
      </c>
      <c r="L17" s="1227" t="s">
        <v>131</v>
      </c>
      <c r="M17" s="1227" t="s">
        <v>131</v>
      </c>
      <c r="N17" s="1227" t="s">
        <v>131</v>
      </c>
      <c r="O17" s="1227" t="s">
        <v>131</v>
      </c>
      <c r="P17" s="1227" t="s">
        <v>131</v>
      </c>
      <c r="Q17" s="1227" t="s">
        <v>131</v>
      </c>
      <c r="R17" s="1227" t="s">
        <v>131</v>
      </c>
      <c r="S17" s="816">
        <v>1.0945343359246262</v>
      </c>
      <c r="T17" s="13"/>
    </row>
    <row r="18" spans="1:20" ht="13.8">
      <c r="A18" s="818" t="s">
        <v>123</v>
      </c>
      <c r="B18" s="1227">
        <v>1.4273158216854251</v>
      </c>
      <c r="C18" s="1227">
        <v>3.0617995561797287</v>
      </c>
      <c r="D18" s="1227">
        <v>0.34291601604518912</v>
      </c>
      <c r="E18" s="1227">
        <v>14.405758129631888</v>
      </c>
      <c r="F18" s="1227">
        <v>5.3836433944932889</v>
      </c>
      <c r="G18" s="1227">
        <v>1.3794689950991899</v>
      </c>
      <c r="H18" s="1227" t="s">
        <v>131</v>
      </c>
      <c r="I18" s="1227">
        <v>0.65642949682593799</v>
      </c>
      <c r="J18" s="1227" t="s">
        <v>131</v>
      </c>
      <c r="K18" s="1227">
        <v>0</v>
      </c>
      <c r="L18" s="1227" t="s">
        <v>131</v>
      </c>
      <c r="M18" s="1227">
        <v>0.67296495093219477</v>
      </c>
      <c r="N18" s="1227" t="s">
        <v>131</v>
      </c>
      <c r="O18" s="1227" t="s">
        <v>131</v>
      </c>
      <c r="P18" s="1227">
        <v>0</v>
      </c>
      <c r="Q18" s="1227" t="s">
        <v>131</v>
      </c>
      <c r="R18" s="1227" t="s">
        <v>131</v>
      </c>
      <c r="S18" s="816">
        <v>1.1971474763636687</v>
      </c>
      <c r="T18" s="13"/>
    </row>
    <row r="19" spans="1:20" ht="13.8">
      <c r="A19" s="818" t="s">
        <v>133</v>
      </c>
      <c r="B19" s="1227">
        <v>2.8298203173647574</v>
      </c>
      <c r="C19" s="1227">
        <v>37.882182472030749</v>
      </c>
      <c r="D19" s="1227">
        <v>1.8639793451538385</v>
      </c>
      <c r="E19" s="1227">
        <v>7.0395313024024491</v>
      </c>
      <c r="F19" s="1227">
        <v>2.2437715053666758</v>
      </c>
      <c r="G19" s="1227">
        <v>2.3626422454222409</v>
      </c>
      <c r="H19" s="1227">
        <v>0</v>
      </c>
      <c r="I19" s="1227">
        <v>2.4949529514289766</v>
      </c>
      <c r="J19" s="1227" t="s">
        <v>131</v>
      </c>
      <c r="K19" s="1227">
        <v>0.51200246819605644</v>
      </c>
      <c r="L19" s="1227" t="s">
        <v>131</v>
      </c>
      <c r="M19" s="1227">
        <v>2.9423306907767568</v>
      </c>
      <c r="N19" s="1227" t="s">
        <v>131</v>
      </c>
      <c r="O19" s="1227">
        <v>0</v>
      </c>
      <c r="P19" s="1227">
        <v>0</v>
      </c>
      <c r="Q19" s="1227" t="s">
        <v>131</v>
      </c>
      <c r="R19" s="1227">
        <v>1.1775382302218447</v>
      </c>
      <c r="S19" s="816">
        <v>2.3635586411275074</v>
      </c>
      <c r="T19" s="13"/>
    </row>
    <row r="20" spans="1:20" ht="13.8">
      <c r="A20" s="818" t="s">
        <v>706</v>
      </c>
      <c r="B20" s="1227">
        <v>0.9437787186585046</v>
      </c>
      <c r="C20" s="1227" t="s">
        <v>131</v>
      </c>
      <c r="D20" s="1227">
        <v>0</v>
      </c>
      <c r="E20" s="1227">
        <v>100</v>
      </c>
      <c r="F20" s="1227">
        <v>0</v>
      </c>
      <c r="G20" s="1227">
        <v>0</v>
      </c>
      <c r="H20" s="1227">
        <v>0</v>
      </c>
      <c r="I20" s="1227">
        <v>0</v>
      </c>
      <c r="J20" s="1227" t="s">
        <v>131</v>
      </c>
      <c r="K20" s="1227" t="s">
        <v>131</v>
      </c>
      <c r="L20" s="1227" t="s">
        <v>131</v>
      </c>
      <c r="M20" s="1227">
        <v>0</v>
      </c>
      <c r="N20" s="1227" t="s">
        <v>131</v>
      </c>
      <c r="O20" s="1227">
        <v>0</v>
      </c>
      <c r="P20" s="1227" t="s">
        <v>131</v>
      </c>
      <c r="Q20" s="1227" t="s">
        <v>131</v>
      </c>
      <c r="R20" s="1227" t="s">
        <v>131</v>
      </c>
      <c r="S20" s="816">
        <v>0.14078892322627451</v>
      </c>
      <c r="T20" s="13"/>
    </row>
    <row r="21" spans="1:20" ht="13.8">
      <c r="A21" s="818" t="s">
        <v>787</v>
      </c>
      <c r="B21" s="1227">
        <v>0.4723997684594532</v>
      </c>
      <c r="C21" s="1227">
        <v>1.0056620857267944</v>
      </c>
      <c r="D21" s="1227">
        <v>0.37093637661852347</v>
      </c>
      <c r="E21" s="1227">
        <v>5.1958192374889149</v>
      </c>
      <c r="F21" s="1227">
        <v>0.14386059554909081</v>
      </c>
      <c r="G21" s="1227">
        <v>0.13031272171832631</v>
      </c>
      <c r="H21" s="1227" t="s">
        <v>131</v>
      </c>
      <c r="I21" s="1227">
        <v>0.26150254058582556</v>
      </c>
      <c r="J21" s="1227" t="s">
        <v>131</v>
      </c>
      <c r="K21" s="1227">
        <v>1.6132625217135252</v>
      </c>
      <c r="L21" s="1227" t="s">
        <v>131</v>
      </c>
      <c r="M21" s="1227">
        <v>0</v>
      </c>
      <c r="N21" s="1227" t="s">
        <v>131</v>
      </c>
      <c r="O21" s="1227" t="s">
        <v>131</v>
      </c>
      <c r="P21" s="1227">
        <v>0</v>
      </c>
      <c r="Q21" s="1227" t="s">
        <v>131</v>
      </c>
      <c r="R21" s="1227" t="s">
        <v>131</v>
      </c>
      <c r="S21" s="816">
        <v>0.32775822941174487</v>
      </c>
      <c r="T21" s="13"/>
    </row>
    <row r="22" spans="1:20" ht="13.8">
      <c r="A22" s="818" t="s">
        <v>788</v>
      </c>
      <c r="B22" s="1227">
        <v>1.6157442811263113E-2</v>
      </c>
      <c r="C22" s="1227">
        <v>0</v>
      </c>
      <c r="D22" s="1227">
        <v>1.2703821736362528</v>
      </c>
      <c r="E22" s="1227">
        <v>4.001091448284912</v>
      </c>
      <c r="F22" s="1227">
        <v>1.0016715852088611</v>
      </c>
      <c r="G22" s="1227">
        <v>0.33368582635574362</v>
      </c>
      <c r="H22" s="1227">
        <v>0</v>
      </c>
      <c r="I22" s="1227">
        <v>1.2815460030924843</v>
      </c>
      <c r="J22" s="1227" t="s">
        <v>131</v>
      </c>
      <c r="K22" s="1227">
        <v>0.20204023120318024</v>
      </c>
      <c r="L22" s="1227" t="s">
        <v>131</v>
      </c>
      <c r="M22" s="1227">
        <v>0</v>
      </c>
      <c r="N22" s="1227" t="s">
        <v>131</v>
      </c>
      <c r="O22" s="1227" t="s">
        <v>131</v>
      </c>
      <c r="P22" s="1227">
        <v>0</v>
      </c>
      <c r="Q22" s="1227" t="s">
        <v>131</v>
      </c>
      <c r="R22" s="1227">
        <v>0</v>
      </c>
      <c r="S22" s="816">
        <v>0.71904090416455668</v>
      </c>
      <c r="T22" s="13"/>
    </row>
    <row r="23" spans="1:20" ht="13.8" hidden="1">
      <c r="A23" s="818" t="s">
        <v>789</v>
      </c>
      <c r="B23" s="1227">
        <v>21.537609513282348</v>
      </c>
      <c r="C23" s="1227">
        <v>39.479211973958435</v>
      </c>
      <c r="D23" s="1227">
        <v>3.2844999563169406</v>
      </c>
      <c r="E23" s="1227">
        <v>8.0168650789568137</v>
      </c>
      <c r="F23" s="1227">
        <v>22.381378314785561</v>
      </c>
      <c r="G23" s="1227">
        <v>0.15198516940104922</v>
      </c>
      <c r="H23" s="1227">
        <v>0</v>
      </c>
      <c r="I23" s="1227">
        <v>15.448010918177152</v>
      </c>
      <c r="J23" s="1227" t="s">
        <v>131</v>
      </c>
      <c r="K23" s="1227">
        <v>100</v>
      </c>
      <c r="L23" s="1227" t="s">
        <v>131</v>
      </c>
      <c r="M23" s="1227">
        <v>11.279346571066098</v>
      </c>
      <c r="N23" s="1227" t="s">
        <v>131</v>
      </c>
      <c r="O23" s="1227" t="s">
        <v>131</v>
      </c>
      <c r="P23" s="1227">
        <v>0</v>
      </c>
      <c r="Q23" s="1227" t="s">
        <v>131</v>
      </c>
      <c r="R23" s="1227" t="s">
        <v>131</v>
      </c>
      <c r="S23" s="816">
        <v>13.177211728161687</v>
      </c>
      <c r="T23" s="13"/>
    </row>
    <row r="24" spans="1:20" ht="2.25" customHeight="1">
      <c r="A24" s="818"/>
      <c r="B24" s="1228"/>
      <c r="C24" s="657"/>
      <c r="D24" s="657"/>
      <c r="E24" s="657"/>
      <c r="F24" s="657"/>
      <c r="G24" s="657"/>
      <c r="H24" s="657"/>
      <c r="I24" s="657"/>
      <c r="J24" s="657"/>
      <c r="K24" s="657"/>
      <c r="L24" s="657"/>
      <c r="M24" s="657"/>
      <c r="N24" s="657"/>
      <c r="O24" s="657"/>
      <c r="P24" s="657"/>
      <c r="Q24" s="657"/>
      <c r="R24" s="657"/>
      <c r="S24" s="824"/>
      <c r="T24" s="13"/>
    </row>
    <row r="25" spans="1:20" ht="13.8">
      <c r="A25" s="815" t="s">
        <v>792</v>
      </c>
      <c r="B25" s="1225">
        <v>13.045069474413964</v>
      </c>
      <c r="C25" s="1225">
        <v>22.415948606654553</v>
      </c>
      <c r="D25" s="1225">
        <v>13.854818991670262</v>
      </c>
      <c r="E25" s="1225">
        <v>31.37345400607947</v>
      </c>
      <c r="F25" s="1225">
        <v>14.388161419930038</v>
      </c>
      <c r="G25" s="1225">
        <v>14.264641871488637</v>
      </c>
      <c r="H25" s="1225">
        <v>0</v>
      </c>
      <c r="I25" s="1225">
        <v>8.5865007424025404</v>
      </c>
      <c r="J25" s="1225">
        <v>11.870374775053058</v>
      </c>
      <c r="K25" s="1225">
        <v>30.497047989432236</v>
      </c>
      <c r="L25" s="1225" t="s">
        <v>131</v>
      </c>
      <c r="M25" s="1225">
        <v>5.514614999442716</v>
      </c>
      <c r="N25" s="1225" t="s">
        <v>131</v>
      </c>
      <c r="O25" s="1225">
        <v>0</v>
      </c>
      <c r="P25" s="1225" t="s">
        <v>131</v>
      </c>
      <c r="Q25" s="1225" t="s">
        <v>131</v>
      </c>
      <c r="R25" s="1225" t="s">
        <v>131</v>
      </c>
      <c r="S25" s="816">
        <v>13.443956742752974</v>
      </c>
      <c r="T25" s="13"/>
    </row>
    <row r="26" spans="1:20" ht="13.8">
      <c r="A26" s="818" t="s">
        <v>786</v>
      </c>
      <c r="B26" s="1227">
        <v>19.539392555264218</v>
      </c>
      <c r="C26" s="1227" t="s">
        <v>131</v>
      </c>
      <c r="D26" s="1227">
        <v>23.223552899281831</v>
      </c>
      <c r="E26" s="1227">
        <v>34.976054867903073</v>
      </c>
      <c r="F26" s="1227">
        <v>22.664283030903498</v>
      </c>
      <c r="G26" s="1227">
        <v>16.522178245078475</v>
      </c>
      <c r="H26" s="1227">
        <v>0</v>
      </c>
      <c r="I26" s="1227">
        <v>18.304889560890452</v>
      </c>
      <c r="J26" s="1227" t="s">
        <v>131</v>
      </c>
      <c r="K26" s="1227" t="s">
        <v>131</v>
      </c>
      <c r="L26" s="1227" t="s">
        <v>131</v>
      </c>
      <c r="M26" s="1227" t="s">
        <v>131</v>
      </c>
      <c r="N26" s="1227" t="s">
        <v>131</v>
      </c>
      <c r="O26" s="1227" t="s">
        <v>131</v>
      </c>
      <c r="P26" s="1227" t="s">
        <v>131</v>
      </c>
      <c r="Q26" s="1227" t="s">
        <v>131</v>
      </c>
      <c r="R26" s="1227" t="s">
        <v>131</v>
      </c>
      <c r="S26" s="816">
        <v>21.169964121226283</v>
      </c>
      <c r="T26" s="13"/>
    </row>
    <row r="27" spans="1:20" ht="13.8">
      <c r="A27" s="818" t="s">
        <v>123</v>
      </c>
      <c r="B27" s="1227">
        <v>5.0847715039904662</v>
      </c>
      <c r="C27" s="1227">
        <v>15.996972970332479</v>
      </c>
      <c r="D27" s="1227">
        <v>3.2287657377927874</v>
      </c>
      <c r="E27" s="1227">
        <v>23.339585160844905</v>
      </c>
      <c r="F27" s="1227">
        <v>2.4162363304880534</v>
      </c>
      <c r="G27" s="1227">
        <v>9.007634397625921</v>
      </c>
      <c r="H27" s="1227" t="s">
        <v>131</v>
      </c>
      <c r="I27" s="1227">
        <v>0.77095760004328973</v>
      </c>
      <c r="J27" s="1227" t="s">
        <v>131</v>
      </c>
      <c r="K27" s="1227">
        <v>0</v>
      </c>
      <c r="L27" s="1227" t="s">
        <v>131</v>
      </c>
      <c r="M27" s="1227">
        <v>0.74785300164096868</v>
      </c>
      <c r="N27" s="1227" t="s">
        <v>131</v>
      </c>
      <c r="O27" s="1227" t="s">
        <v>131</v>
      </c>
      <c r="P27" s="1227" t="s">
        <v>131</v>
      </c>
      <c r="Q27" s="1227" t="s">
        <v>131</v>
      </c>
      <c r="R27" s="1227" t="s">
        <v>131</v>
      </c>
      <c r="S27" s="816">
        <v>4.1588078077489845</v>
      </c>
      <c r="T27" s="13"/>
    </row>
    <row r="28" spans="1:20" ht="13.8">
      <c r="A28" s="818" t="s">
        <v>133</v>
      </c>
      <c r="B28" s="1227">
        <v>13.973518020104658</v>
      </c>
      <c r="C28" s="1227">
        <v>20.665711475401849</v>
      </c>
      <c r="D28" s="1227">
        <v>14.28238707967459</v>
      </c>
      <c r="E28" s="1227">
        <v>36.942192052210352</v>
      </c>
      <c r="F28" s="1227">
        <v>14.462276320236416</v>
      </c>
      <c r="G28" s="1227">
        <v>14.261206909257638</v>
      </c>
      <c r="H28" s="1227">
        <v>0</v>
      </c>
      <c r="I28" s="1227">
        <v>10.669873725639553</v>
      </c>
      <c r="J28" s="1227">
        <v>11.870374775053058</v>
      </c>
      <c r="K28" s="1227">
        <v>35.916140121224394</v>
      </c>
      <c r="L28" s="1227" t="s">
        <v>131</v>
      </c>
      <c r="M28" s="1227">
        <v>5.1320789680176349</v>
      </c>
      <c r="N28" s="1227" t="s">
        <v>131</v>
      </c>
      <c r="O28" s="1227">
        <v>0</v>
      </c>
      <c r="P28" s="1227" t="s">
        <v>131</v>
      </c>
      <c r="Q28" s="1227" t="s">
        <v>131</v>
      </c>
      <c r="R28" s="1227" t="s">
        <v>131</v>
      </c>
      <c r="S28" s="816">
        <v>13.998597103444091</v>
      </c>
      <c r="T28" s="13"/>
    </row>
    <row r="29" spans="1:20" ht="13.8">
      <c r="A29" s="818" t="s">
        <v>706</v>
      </c>
      <c r="B29" s="1227">
        <v>3.4683265738809492</v>
      </c>
      <c r="C29" s="1227" t="s">
        <v>131</v>
      </c>
      <c r="D29" s="1227">
        <v>0</v>
      </c>
      <c r="E29" s="1227">
        <v>100</v>
      </c>
      <c r="F29" s="1227">
        <v>0</v>
      </c>
      <c r="G29" s="1227">
        <v>0</v>
      </c>
      <c r="H29" s="1227">
        <v>0</v>
      </c>
      <c r="I29" s="1227">
        <v>0</v>
      </c>
      <c r="J29" s="1227" t="s">
        <v>131</v>
      </c>
      <c r="K29" s="1227" t="s">
        <v>131</v>
      </c>
      <c r="L29" s="1227" t="s">
        <v>131</v>
      </c>
      <c r="M29" s="1227">
        <v>0</v>
      </c>
      <c r="N29" s="1227" t="s">
        <v>131</v>
      </c>
      <c r="O29" s="1227">
        <v>0</v>
      </c>
      <c r="P29" s="1227" t="s">
        <v>131</v>
      </c>
      <c r="Q29" s="1227" t="s">
        <v>131</v>
      </c>
      <c r="R29" s="1227" t="s">
        <v>131</v>
      </c>
      <c r="S29" s="816">
        <v>2.5013340730036844</v>
      </c>
      <c r="T29" s="13"/>
    </row>
    <row r="30" spans="1:20" ht="13.8">
      <c r="A30" s="818" t="s">
        <v>787</v>
      </c>
      <c r="B30" s="1227">
        <v>7.8026586026564537</v>
      </c>
      <c r="C30" s="1227">
        <v>2.9704234702389698</v>
      </c>
      <c r="D30" s="1227">
        <v>14.170599277825316</v>
      </c>
      <c r="E30" s="1227">
        <v>36.159990316742139</v>
      </c>
      <c r="F30" s="1227">
        <v>17.846245148268576</v>
      </c>
      <c r="G30" s="1227">
        <v>14.544268729700791</v>
      </c>
      <c r="H30" s="1227" t="s">
        <v>131</v>
      </c>
      <c r="I30" s="1227">
        <v>3.5026652076240983</v>
      </c>
      <c r="J30" s="1227" t="s">
        <v>131</v>
      </c>
      <c r="K30" s="1227">
        <v>20.907866781264499</v>
      </c>
      <c r="L30" s="1227" t="s">
        <v>131</v>
      </c>
      <c r="M30" s="1227">
        <v>3.5155087907324836</v>
      </c>
      <c r="N30" s="1227" t="s">
        <v>131</v>
      </c>
      <c r="O30" s="1227" t="s">
        <v>131</v>
      </c>
      <c r="P30" s="1227" t="s">
        <v>131</v>
      </c>
      <c r="Q30" s="1227" t="s">
        <v>131</v>
      </c>
      <c r="R30" s="1227" t="s">
        <v>131</v>
      </c>
      <c r="S30" s="816">
        <v>10.582965026562304</v>
      </c>
      <c r="T30" s="13"/>
    </row>
    <row r="31" spans="1:20" ht="13.8">
      <c r="A31" s="818" t="s">
        <v>788</v>
      </c>
      <c r="B31" s="1227">
        <v>0.53152491172712812</v>
      </c>
      <c r="C31" s="1227">
        <v>40.882469999798452</v>
      </c>
      <c r="D31" s="1227">
        <v>4.3733628047301796</v>
      </c>
      <c r="E31" s="1227">
        <v>18.363903425235836</v>
      </c>
      <c r="F31" s="1227">
        <v>6.3512714443902567</v>
      </c>
      <c r="G31" s="1227">
        <v>11.717815454229214</v>
      </c>
      <c r="H31" s="1227">
        <v>0</v>
      </c>
      <c r="I31" s="1227">
        <v>1.8206337013721385</v>
      </c>
      <c r="J31" s="1227" t="s">
        <v>131</v>
      </c>
      <c r="K31" s="1227">
        <v>87.073249508125301</v>
      </c>
      <c r="L31" s="1227" t="s">
        <v>131</v>
      </c>
      <c r="M31" s="1227">
        <v>11.472846255110239</v>
      </c>
      <c r="N31" s="1227" t="s">
        <v>131</v>
      </c>
      <c r="O31" s="1227" t="s">
        <v>131</v>
      </c>
      <c r="P31" s="1227" t="s">
        <v>131</v>
      </c>
      <c r="Q31" s="1227" t="s">
        <v>131</v>
      </c>
      <c r="R31" s="1227" t="s">
        <v>131</v>
      </c>
      <c r="S31" s="816">
        <v>4.9020241818035917</v>
      </c>
      <c r="T31" s="13"/>
    </row>
    <row r="32" spans="1:20" ht="13.8" hidden="1">
      <c r="A32" s="818" t="s">
        <v>789</v>
      </c>
      <c r="B32" s="1227">
        <v>19.40839327872586</v>
      </c>
      <c r="C32" s="1227">
        <v>99.916573474152329</v>
      </c>
      <c r="D32" s="1227">
        <v>15.056487768909276</v>
      </c>
      <c r="E32" s="1227">
        <v>27.770766508651946</v>
      </c>
      <c r="F32" s="1227">
        <v>24.232900853722743</v>
      </c>
      <c r="G32" s="1227">
        <v>25.39573187773896</v>
      </c>
      <c r="H32" s="1227" t="s">
        <v>131</v>
      </c>
      <c r="I32" s="1227">
        <v>5.201759214988388</v>
      </c>
      <c r="J32" s="1227" t="s">
        <v>131</v>
      </c>
      <c r="K32" s="1227">
        <v>18.905544133897184</v>
      </c>
      <c r="L32" s="1227" t="s">
        <v>131</v>
      </c>
      <c r="M32" s="1227">
        <v>97.714593531598453</v>
      </c>
      <c r="N32" s="1227" t="s">
        <v>131</v>
      </c>
      <c r="O32" s="1227" t="s">
        <v>131</v>
      </c>
      <c r="P32" s="1227" t="s">
        <v>131</v>
      </c>
      <c r="Q32" s="1227" t="s">
        <v>131</v>
      </c>
      <c r="R32" s="1227" t="s">
        <v>131</v>
      </c>
      <c r="S32" s="816">
        <v>16.74850662231859</v>
      </c>
      <c r="T32" s="13"/>
    </row>
    <row r="33" spans="1:20" ht="3.75" customHeight="1">
      <c r="A33" s="818"/>
      <c r="B33" s="1228"/>
      <c r="C33" s="657"/>
      <c r="D33" s="657"/>
      <c r="E33" s="657"/>
      <c r="F33" s="657"/>
      <c r="G33" s="657"/>
      <c r="H33" s="657"/>
      <c r="I33" s="657"/>
      <c r="J33" s="657"/>
      <c r="K33" s="657"/>
      <c r="L33" s="657"/>
      <c r="M33" s="657"/>
      <c r="N33" s="657"/>
      <c r="O33" s="657"/>
      <c r="P33" s="657"/>
      <c r="Q33" s="657"/>
      <c r="R33" s="657"/>
      <c r="S33" s="824"/>
      <c r="T33" s="13"/>
    </row>
    <row r="34" spans="1:20" ht="13.8">
      <c r="A34" s="815" t="s">
        <v>793</v>
      </c>
      <c r="B34" s="1225">
        <v>12.723047028713086</v>
      </c>
      <c r="C34" s="1225">
        <v>19.464630698907431</v>
      </c>
      <c r="D34" s="1225">
        <v>9.2975162532628293</v>
      </c>
      <c r="E34" s="1225">
        <v>10.692048839642693</v>
      </c>
      <c r="F34" s="1225">
        <v>12.801324384712329</v>
      </c>
      <c r="G34" s="1225">
        <v>15.483068055070245</v>
      </c>
      <c r="H34" s="1225">
        <v>0</v>
      </c>
      <c r="I34" s="1225">
        <v>16.313062037996698</v>
      </c>
      <c r="J34" s="1225">
        <v>6.8975311759529436</v>
      </c>
      <c r="K34" s="1225">
        <v>68.044855392500594</v>
      </c>
      <c r="L34" s="1225">
        <v>24.837191478962435</v>
      </c>
      <c r="M34" s="1225">
        <v>11.992318649570615</v>
      </c>
      <c r="N34" s="1225" t="s">
        <v>131</v>
      </c>
      <c r="O34" s="1225">
        <v>0</v>
      </c>
      <c r="P34" s="1225" t="s">
        <v>131</v>
      </c>
      <c r="Q34" s="1225" t="s">
        <v>131</v>
      </c>
      <c r="R34" s="1225" t="s">
        <v>131</v>
      </c>
      <c r="S34" s="816">
        <v>9.7088396863267388</v>
      </c>
      <c r="T34" s="13"/>
    </row>
    <row r="35" spans="1:20" ht="13.8">
      <c r="A35" s="818" t="s">
        <v>786</v>
      </c>
      <c r="B35" s="1227">
        <v>17.796155138462691</v>
      </c>
      <c r="C35" s="1227" t="s">
        <v>131</v>
      </c>
      <c r="D35" s="1227">
        <v>18.714124821533044</v>
      </c>
      <c r="E35" s="1227" t="s">
        <v>131</v>
      </c>
      <c r="F35" s="1227">
        <v>24.220116099532564</v>
      </c>
      <c r="G35" s="1227">
        <v>5.3766700965429521</v>
      </c>
      <c r="H35" s="1227">
        <v>0</v>
      </c>
      <c r="I35" s="1227">
        <v>0</v>
      </c>
      <c r="J35" s="1227" t="s">
        <v>131</v>
      </c>
      <c r="K35" s="1227" t="s">
        <v>131</v>
      </c>
      <c r="L35" s="1227" t="s">
        <v>131</v>
      </c>
      <c r="M35" s="1227" t="s">
        <v>131</v>
      </c>
      <c r="N35" s="1227" t="s">
        <v>131</v>
      </c>
      <c r="O35" s="1227" t="s">
        <v>131</v>
      </c>
      <c r="P35" s="1227" t="s">
        <v>131</v>
      </c>
      <c r="Q35" s="1227" t="s">
        <v>131</v>
      </c>
      <c r="R35" s="1227" t="s">
        <v>131</v>
      </c>
      <c r="S35" s="816">
        <v>18.172983902639352</v>
      </c>
      <c r="T35" s="13"/>
    </row>
    <row r="36" spans="1:20" ht="13.8">
      <c r="A36" s="818" t="s">
        <v>123</v>
      </c>
      <c r="B36" s="1227">
        <v>12.972653337941969</v>
      </c>
      <c r="C36" s="1227" t="s">
        <v>131</v>
      </c>
      <c r="D36" s="1227">
        <v>1.465736671621922</v>
      </c>
      <c r="E36" s="1227">
        <v>2.1709752272999379</v>
      </c>
      <c r="F36" s="1227">
        <v>1.3885221891189727</v>
      </c>
      <c r="G36" s="1227">
        <v>4.7433028588808686</v>
      </c>
      <c r="H36" s="1227" t="s">
        <v>131</v>
      </c>
      <c r="I36" s="1227">
        <v>0</v>
      </c>
      <c r="J36" s="1227" t="s">
        <v>131</v>
      </c>
      <c r="K36" s="1227" t="s">
        <v>131</v>
      </c>
      <c r="L36" s="1227" t="s">
        <v>131</v>
      </c>
      <c r="M36" s="1227" t="s">
        <v>131</v>
      </c>
      <c r="N36" s="1227" t="s">
        <v>131</v>
      </c>
      <c r="O36" s="1227" t="s">
        <v>131</v>
      </c>
      <c r="P36" s="1227" t="s">
        <v>131</v>
      </c>
      <c r="Q36" s="1227" t="s">
        <v>131</v>
      </c>
      <c r="R36" s="1227" t="s">
        <v>131</v>
      </c>
      <c r="S36" s="816">
        <v>2.0334991664389368</v>
      </c>
      <c r="T36" s="13"/>
    </row>
    <row r="37" spans="1:20" ht="13.8">
      <c r="A37" s="818" t="s">
        <v>133</v>
      </c>
      <c r="B37" s="1227">
        <v>11.685525413168632</v>
      </c>
      <c r="C37" s="1227">
        <v>20.216226139710404</v>
      </c>
      <c r="D37" s="1227">
        <v>8.071986866079456</v>
      </c>
      <c r="E37" s="1227">
        <v>10.551711560639717</v>
      </c>
      <c r="F37" s="1227">
        <v>16.164953482202684</v>
      </c>
      <c r="G37" s="1227">
        <v>14.417388169690181</v>
      </c>
      <c r="H37" s="1227" t="s">
        <v>131</v>
      </c>
      <c r="I37" s="1227">
        <v>16.405663677589704</v>
      </c>
      <c r="J37" s="1227">
        <v>6.8975311759529436</v>
      </c>
      <c r="K37" s="1227">
        <v>57.96616075858023</v>
      </c>
      <c r="L37" s="1227">
        <v>24.837191478962435</v>
      </c>
      <c r="M37" s="1227" t="s">
        <v>131</v>
      </c>
      <c r="N37" s="1227" t="s">
        <v>131</v>
      </c>
      <c r="O37" s="1227">
        <v>0</v>
      </c>
      <c r="P37" s="1227" t="s">
        <v>131</v>
      </c>
      <c r="Q37" s="1227" t="s">
        <v>131</v>
      </c>
      <c r="R37" s="1227" t="s">
        <v>131</v>
      </c>
      <c r="S37" s="816">
        <v>9.0099916604561994</v>
      </c>
      <c r="T37" s="13"/>
    </row>
    <row r="38" spans="1:20" ht="13.8">
      <c r="A38" s="818" t="s">
        <v>706</v>
      </c>
      <c r="B38" s="1227">
        <v>0</v>
      </c>
      <c r="C38" s="1227" t="s">
        <v>131</v>
      </c>
      <c r="D38" s="1227">
        <v>0</v>
      </c>
      <c r="E38" s="1227" t="s">
        <v>131</v>
      </c>
      <c r="F38" s="1227" t="s">
        <v>131</v>
      </c>
      <c r="G38" s="1227">
        <v>0</v>
      </c>
      <c r="H38" s="1227" t="s">
        <v>131</v>
      </c>
      <c r="I38" s="1227">
        <v>0</v>
      </c>
      <c r="J38" s="1227" t="s">
        <v>131</v>
      </c>
      <c r="K38" s="1227" t="s">
        <v>131</v>
      </c>
      <c r="L38" s="1227" t="s">
        <v>131</v>
      </c>
      <c r="M38" s="1227" t="s">
        <v>131</v>
      </c>
      <c r="N38" s="1227" t="s">
        <v>131</v>
      </c>
      <c r="O38" s="1227" t="s">
        <v>131</v>
      </c>
      <c r="P38" s="1227" t="s">
        <v>131</v>
      </c>
      <c r="Q38" s="1227" t="s">
        <v>131</v>
      </c>
      <c r="R38" s="1227" t="s">
        <v>131</v>
      </c>
      <c r="S38" s="816">
        <v>0</v>
      </c>
      <c r="T38" s="13"/>
    </row>
    <row r="39" spans="1:20" ht="13.8">
      <c r="A39" s="818" t="s">
        <v>787</v>
      </c>
      <c r="B39" s="1227">
        <v>25.28384603673662</v>
      </c>
      <c r="C39" s="1227">
        <v>0</v>
      </c>
      <c r="D39" s="1227">
        <v>67.513514780511173</v>
      </c>
      <c r="E39" s="1227">
        <v>86.502042809270804</v>
      </c>
      <c r="F39" s="1227">
        <v>11.762607075081954</v>
      </c>
      <c r="G39" s="1227">
        <v>59.143375219331773</v>
      </c>
      <c r="H39" s="1227" t="s">
        <v>131</v>
      </c>
      <c r="I39" s="1227">
        <v>28.400643385321068</v>
      </c>
      <c r="J39" s="1227" t="s">
        <v>131</v>
      </c>
      <c r="K39" s="1227" t="s">
        <v>131</v>
      </c>
      <c r="L39" s="1227" t="s">
        <v>131</v>
      </c>
      <c r="M39" s="1227">
        <v>11.992318649570615</v>
      </c>
      <c r="N39" s="1227" t="s">
        <v>131</v>
      </c>
      <c r="O39" s="1227" t="s">
        <v>131</v>
      </c>
      <c r="P39" s="1227" t="s">
        <v>131</v>
      </c>
      <c r="Q39" s="1227" t="s">
        <v>131</v>
      </c>
      <c r="R39" s="1227" t="s">
        <v>131</v>
      </c>
      <c r="S39" s="816">
        <v>47.902366865274949</v>
      </c>
      <c r="T39" s="13"/>
    </row>
    <row r="40" spans="1:20" ht="13.8">
      <c r="A40" s="818" t="s">
        <v>788</v>
      </c>
      <c r="B40" s="1227">
        <v>0.42219951888924862</v>
      </c>
      <c r="C40" s="1227" t="s">
        <v>131</v>
      </c>
      <c r="D40" s="1227">
        <v>8.0486961803237715</v>
      </c>
      <c r="E40" s="1227">
        <v>0.1996545062183499</v>
      </c>
      <c r="F40" s="1227">
        <v>13.935340022296543</v>
      </c>
      <c r="G40" s="1227">
        <v>16.583785523179834</v>
      </c>
      <c r="H40" s="1227" t="s">
        <v>131</v>
      </c>
      <c r="I40" s="1227">
        <v>43.917966606694883</v>
      </c>
      <c r="J40" s="1227" t="s">
        <v>131</v>
      </c>
      <c r="K40" s="1227">
        <v>100</v>
      </c>
      <c r="L40" s="1227" t="s">
        <v>131</v>
      </c>
      <c r="M40" s="1227" t="s">
        <v>131</v>
      </c>
      <c r="N40" s="1227" t="s">
        <v>131</v>
      </c>
      <c r="O40" s="1227" t="s">
        <v>131</v>
      </c>
      <c r="P40" s="1227" t="s">
        <v>131</v>
      </c>
      <c r="Q40" s="1227" t="s">
        <v>131</v>
      </c>
      <c r="R40" s="1227" t="s">
        <v>131</v>
      </c>
      <c r="S40" s="816">
        <v>8.130744805957951</v>
      </c>
      <c r="T40" s="13"/>
    </row>
    <row r="41" spans="1:20" ht="13.8" hidden="1">
      <c r="A41" s="818" t="s">
        <v>789</v>
      </c>
      <c r="B41" s="1227">
        <v>7.3100031346019181</v>
      </c>
      <c r="C41" s="1227">
        <v>100</v>
      </c>
      <c r="D41" s="1227">
        <v>87.63822512941114</v>
      </c>
      <c r="E41" s="1227">
        <v>44.873445290952972</v>
      </c>
      <c r="F41" s="1227">
        <v>97.419372555926103</v>
      </c>
      <c r="G41" s="1227">
        <v>89.659645066794241</v>
      </c>
      <c r="H41" s="1227" t="s">
        <v>131</v>
      </c>
      <c r="I41" s="1227">
        <v>47.371134388091257</v>
      </c>
      <c r="J41" s="1227" t="s">
        <v>131</v>
      </c>
      <c r="K41" s="1227">
        <v>99.583086179137354</v>
      </c>
      <c r="L41" s="1227" t="s">
        <v>131</v>
      </c>
      <c r="M41" s="1227" t="s">
        <v>131</v>
      </c>
      <c r="N41" s="1227" t="s">
        <v>131</v>
      </c>
      <c r="O41" s="1227" t="s">
        <v>131</v>
      </c>
      <c r="P41" s="1227" t="s">
        <v>131</v>
      </c>
      <c r="Q41" s="1227" t="s">
        <v>131</v>
      </c>
      <c r="R41" s="1227" t="s">
        <v>131</v>
      </c>
      <c r="S41" s="816">
        <v>33.269925345016091</v>
      </c>
      <c r="T41" s="13"/>
    </row>
    <row r="42" spans="1:20" ht="3" customHeight="1">
      <c r="A42" s="818"/>
      <c r="B42" s="1228"/>
      <c r="C42" s="657"/>
      <c r="D42" s="657"/>
      <c r="E42" s="657"/>
      <c r="F42" s="657"/>
      <c r="G42" s="657"/>
      <c r="H42" s="657"/>
      <c r="I42" s="657"/>
      <c r="J42" s="657"/>
      <c r="K42" s="657"/>
      <c r="L42" s="657"/>
      <c r="M42" s="657"/>
      <c r="N42" s="657"/>
      <c r="O42" s="657"/>
      <c r="P42" s="657"/>
      <c r="Q42" s="657"/>
      <c r="R42" s="657"/>
      <c r="S42" s="824"/>
      <c r="T42" s="13"/>
    </row>
    <row r="43" spans="1:20" ht="13.8">
      <c r="A43" s="815" t="s">
        <v>794</v>
      </c>
      <c r="B43" s="1225">
        <v>4.8186167814180507</v>
      </c>
      <c r="C43" s="1225">
        <v>100</v>
      </c>
      <c r="D43" s="1225">
        <v>5.107588610509838</v>
      </c>
      <c r="E43" s="1225">
        <v>17.163408582193927</v>
      </c>
      <c r="F43" s="1225">
        <v>8.3404054636139282</v>
      </c>
      <c r="G43" s="1225">
        <v>2.6267182339574044</v>
      </c>
      <c r="H43" s="1225">
        <v>0</v>
      </c>
      <c r="I43" s="1225">
        <v>8.0004854179663649</v>
      </c>
      <c r="J43" s="1225">
        <v>4.0484280791500122</v>
      </c>
      <c r="K43" s="1225">
        <v>0</v>
      </c>
      <c r="L43" s="1225">
        <v>19.976110501896613</v>
      </c>
      <c r="M43" s="1225" t="s">
        <v>131</v>
      </c>
      <c r="N43" s="1225" t="s">
        <v>131</v>
      </c>
      <c r="O43" s="1225">
        <v>0</v>
      </c>
      <c r="P43" s="1225" t="s">
        <v>131</v>
      </c>
      <c r="Q43" s="1225" t="s">
        <v>131</v>
      </c>
      <c r="R43" s="1225" t="s">
        <v>131</v>
      </c>
      <c r="S43" s="816">
        <v>4.3299379012784893</v>
      </c>
      <c r="T43" s="13"/>
    </row>
    <row r="44" spans="1:20" ht="13.5" customHeight="1">
      <c r="A44" s="818" t="s">
        <v>786</v>
      </c>
      <c r="B44" s="1227">
        <v>4.8551638917096271</v>
      </c>
      <c r="C44" s="1227" t="s">
        <v>131</v>
      </c>
      <c r="D44" s="1227">
        <v>2.7178423427226357</v>
      </c>
      <c r="E44" s="1227" t="s">
        <v>131</v>
      </c>
      <c r="F44" s="1227">
        <v>5.1626584416360242</v>
      </c>
      <c r="G44" s="1227">
        <v>1.6565636785934363</v>
      </c>
      <c r="H44" s="1227">
        <v>0</v>
      </c>
      <c r="I44" s="1227">
        <v>5.3211998589968648</v>
      </c>
      <c r="J44" s="1227" t="s">
        <v>131</v>
      </c>
      <c r="K44" s="1227" t="s">
        <v>131</v>
      </c>
      <c r="L44" s="1227" t="s">
        <v>131</v>
      </c>
      <c r="M44" s="1227" t="s">
        <v>131</v>
      </c>
      <c r="N44" s="1227" t="s">
        <v>131</v>
      </c>
      <c r="O44" s="1227" t="s">
        <v>131</v>
      </c>
      <c r="P44" s="1227" t="s">
        <v>131</v>
      </c>
      <c r="Q44" s="1227" t="s">
        <v>131</v>
      </c>
      <c r="R44" s="1227" t="s">
        <v>131</v>
      </c>
      <c r="S44" s="816">
        <v>4.0787886570688334</v>
      </c>
      <c r="T44" s="13"/>
    </row>
    <row r="45" spans="1:20" ht="13.8">
      <c r="A45" s="818" t="s">
        <v>123</v>
      </c>
      <c r="B45" s="1227">
        <v>0</v>
      </c>
      <c r="C45" s="1227" t="s">
        <v>131</v>
      </c>
      <c r="D45" s="1227">
        <v>0.46440767453687037</v>
      </c>
      <c r="E45" s="1227" t="s">
        <v>131</v>
      </c>
      <c r="F45" s="1227">
        <v>0</v>
      </c>
      <c r="G45" s="1227">
        <v>1.8923830690935773E-4</v>
      </c>
      <c r="H45" s="1227" t="s">
        <v>131</v>
      </c>
      <c r="I45" s="1227">
        <v>0</v>
      </c>
      <c r="J45" s="1227" t="s">
        <v>131</v>
      </c>
      <c r="K45" s="1227" t="s">
        <v>131</v>
      </c>
      <c r="L45" s="1227" t="s">
        <v>131</v>
      </c>
      <c r="M45" s="1227" t="s">
        <v>131</v>
      </c>
      <c r="N45" s="1227" t="s">
        <v>131</v>
      </c>
      <c r="O45" s="1227" t="s">
        <v>131</v>
      </c>
      <c r="P45" s="1227" t="s">
        <v>131</v>
      </c>
      <c r="Q45" s="1227" t="s">
        <v>131</v>
      </c>
      <c r="R45" s="1227" t="s">
        <v>131</v>
      </c>
      <c r="S45" s="816">
        <v>0.42465367568227058</v>
      </c>
      <c r="T45" s="13"/>
    </row>
    <row r="46" spans="1:20" ht="12.75" customHeight="1">
      <c r="A46" s="818" t="s">
        <v>133</v>
      </c>
      <c r="B46" s="1227">
        <v>3.0964463561641762</v>
      </c>
      <c r="C46" s="1227" t="s">
        <v>131</v>
      </c>
      <c r="D46" s="1227">
        <v>2.853924318602751</v>
      </c>
      <c r="E46" s="1227">
        <v>16.702554801495172</v>
      </c>
      <c r="F46" s="1227">
        <v>8.8963241362088857E-2</v>
      </c>
      <c r="G46" s="1227">
        <v>1.9024184020080115</v>
      </c>
      <c r="H46" s="1227" t="s">
        <v>131</v>
      </c>
      <c r="I46" s="1227">
        <v>7.8956548286625017</v>
      </c>
      <c r="J46" s="1227">
        <v>4.0484280791500122</v>
      </c>
      <c r="K46" s="1227" t="s">
        <v>131</v>
      </c>
      <c r="L46" s="1227">
        <v>19.976110501896613</v>
      </c>
      <c r="M46" s="1227" t="s">
        <v>131</v>
      </c>
      <c r="N46" s="1227" t="s">
        <v>131</v>
      </c>
      <c r="O46" s="1227">
        <v>0</v>
      </c>
      <c r="P46" s="1227" t="s">
        <v>131</v>
      </c>
      <c r="Q46" s="1227" t="s">
        <v>131</v>
      </c>
      <c r="R46" s="1227" t="s">
        <v>131</v>
      </c>
      <c r="S46" s="816">
        <v>3.8959023436854916</v>
      </c>
      <c r="T46" s="13"/>
    </row>
    <row r="47" spans="1:20" ht="13.8">
      <c r="A47" s="818" t="s">
        <v>706</v>
      </c>
      <c r="B47" s="1227" t="s">
        <v>131</v>
      </c>
      <c r="C47" s="1227" t="s">
        <v>131</v>
      </c>
      <c r="D47" s="1227">
        <v>0</v>
      </c>
      <c r="E47" s="1227" t="s">
        <v>131</v>
      </c>
      <c r="F47" s="1227">
        <v>0</v>
      </c>
      <c r="G47" s="1227" t="s">
        <v>131</v>
      </c>
      <c r="H47" s="1227" t="s">
        <v>131</v>
      </c>
      <c r="I47" s="1227">
        <v>0</v>
      </c>
      <c r="J47" s="1227" t="s">
        <v>131</v>
      </c>
      <c r="K47" s="1227" t="s">
        <v>131</v>
      </c>
      <c r="L47" s="1227" t="s">
        <v>131</v>
      </c>
      <c r="M47" s="1227" t="s">
        <v>131</v>
      </c>
      <c r="N47" s="1227" t="s">
        <v>131</v>
      </c>
      <c r="O47" s="1227" t="s">
        <v>131</v>
      </c>
      <c r="P47" s="1227" t="s">
        <v>131</v>
      </c>
      <c r="Q47" s="1227" t="s">
        <v>131</v>
      </c>
      <c r="R47" s="1227" t="s">
        <v>131</v>
      </c>
      <c r="S47" s="816">
        <v>0</v>
      </c>
      <c r="T47" s="13"/>
    </row>
    <row r="48" spans="1:20" ht="13.8">
      <c r="A48" s="818" t="s">
        <v>787</v>
      </c>
      <c r="B48" s="1227">
        <v>21.763207104286774</v>
      </c>
      <c r="C48" s="1227">
        <v>100</v>
      </c>
      <c r="D48" s="1227">
        <v>25.164353516956073</v>
      </c>
      <c r="E48" s="1227" t="s">
        <v>131</v>
      </c>
      <c r="F48" s="1227">
        <v>1.9907549340861041E-4</v>
      </c>
      <c r="G48" s="1227">
        <v>100</v>
      </c>
      <c r="H48" s="1227" t="s">
        <v>131</v>
      </c>
      <c r="I48" s="1227">
        <v>100</v>
      </c>
      <c r="J48" s="1227" t="s">
        <v>131</v>
      </c>
      <c r="K48" s="1227" t="s">
        <v>131</v>
      </c>
      <c r="L48" s="1227" t="s">
        <v>131</v>
      </c>
      <c r="M48" s="1227" t="s">
        <v>131</v>
      </c>
      <c r="N48" s="1227" t="s">
        <v>131</v>
      </c>
      <c r="O48" s="1227" t="s">
        <v>131</v>
      </c>
      <c r="P48" s="1227" t="s">
        <v>131</v>
      </c>
      <c r="Q48" s="1227" t="s">
        <v>131</v>
      </c>
      <c r="R48" s="1227" t="s">
        <v>131</v>
      </c>
      <c r="S48" s="816">
        <v>29.320039518596946</v>
      </c>
      <c r="T48" s="13"/>
    </row>
    <row r="49" spans="1:20" ht="13.8">
      <c r="A49" s="818" t="s">
        <v>788</v>
      </c>
      <c r="B49" s="1227" t="s">
        <v>131</v>
      </c>
      <c r="C49" s="1227" t="s">
        <v>131</v>
      </c>
      <c r="D49" s="1227">
        <v>0</v>
      </c>
      <c r="E49" s="1227" t="s">
        <v>131</v>
      </c>
      <c r="F49" s="1227">
        <v>0</v>
      </c>
      <c r="G49" s="1227">
        <v>0</v>
      </c>
      <c r="H49" s="1227" t="s">
        <v>131</v>
      </c>
      <c r="I49" s="1227" t="s">
        <v>131</v>
      </c>
      <c r="J49" s="1227" t="s">
        <v>131</v>
      </c>
      <c r="K49" s="1227" t="s">
        <v>131</v>
      </c>
      <c r="L49" s="1227" t="s">
        <v>131</v>
      </c>
      <c r="M49" s="1227" t="s">
        <v>131</v>
      </c>
      <c r="N49" s="1227" t="s">
        <v>131</v>
      </c>
      <c r="O49" s="1227" t="s">
        <v>131</v>
      </c>
      <c r="P49" s="1227" t="s">
        <v>131</v>
      </c>
      <c r="Q49" s="1227" t="s">
        <v>131</v>
      </c>
      <c r="R49" s="1227" t="s">
        <v>131</v>
      </c>
      <c r="S49" s="816">
        <v>0</v>
      </c>
      <c r="T49" s="13"/>
    </row>
    <row r="50" spans="1:20" ht="13.8" hidden="1">
      <c r="A50" s="818" t="s">
        <v>789</v>
      </c>
      <c r="B50" s="1227">
        <v>75.711001159376394</v>
      </c>
      <c r="C50" s="1227">
        <v>100</v>
      </c>
      <c r="D50" s="1227">
        <v>89.635713807464427</v>
      </c>
      <c r="E50" s="1227">
        <v>95.483007418607755</v>
      </c>
      <c r="F50" s="1227">
        <v>63.519695517104168</v>
      </c>
      <c r="G50" s="1227">
        <v>93.022811734866977</v>
      </c>
      <c r="H50" s="1227">
        <v>0</v>
      </c>
      <c r="I50" s="1227">
        <v>93.594918497474907</v>
      </c>
      <c r="J50" s="1227" t="s">
        <v>131</v>
      </c>
      <c r="K50" s="1227">
        <v>0</v>
      </c>
      <c r="L50" s="1227" t="s">
        <v>131</v>
      </c>
      <c r="M50" s="1227" t="s">
        <v>131</v>
      </c>
      <c r="N50" s="1227" t="s">
        <v>131</v>
      </c>
      <c r="O50" s="1227" t="s">
        <v>131</v>
      </c>
      <c r="P50" s="1227" t="s">
        <v>131</v>
      </c>
      <c r="Q50" s="1227" t="s">
        <v>131</v>
      </c>
      <c r="R50" s="1227" t="s">
        <v>131</v>
      </c>
      <c r="S50" s="816">
        <v>84.2987025519936</v>
      </c>
      <c r="T50" s="13"/>
    </row>
    <row r="51" spans="1:20" ht="3" customHeight="1">
      <c r="A51" s="818"/>
      <c r="B51" s="1228"/>
      <c r="C51" s="657"/>
      <c r="D51" s="657"/>
      <c r="E51" s="657"/>
      <c r="F51" s="657"/>
      <c r="G51" s="657"/>
      <c r="H51" s="657"/>
      <c r="I51" s="657"/>
      <c r="J51" s="657"/>
      <c r="K51" s="657"/>
      <c r="L51" s="657"/>
      <c r="M51" s="657"/>
      <c r="N51" s="657"/>
      <c r="O51" s="657"/>
      <c r="P51" s="657"/>
      <c r="Q51" s="657"/>
      <c r="R51" s="657"/>
      <c r="S51" s="824"/>
      <c r="T51" s="13"/>
    </row>
    <row r="52" spans="1:20" ht="13.8">
      <c r="A52" s="815" t="s">
        <v>795</v>
      </c>
      <c r="B52" s="1225">
        <v>3.3650677645120948</v>
      </c>
      <c r="C52" s="1225">
        <v>2.2830012445471843</v>
      </c>
      <c r="D52" s="1225">
        <v>3.8401999047678146</v>
      </c>
      <c r="E52" s="1225">
        <v>3.5801326534772637</v>
      </c>
      <c r="F52" s="1225">
        <v>3.0668070339215743</v>
      </c>
      <c r="G52" s="1225">
        <v>3.4199541931500885</v>
      </c>
      <c r="H52" s="1225" t="s">
        <v>131</v>
      </c>
      <c r="I52" s="1225">
        <v>4.6768111228780924</v>
      </c>
      <c r="J52" s="1225">
        <v>3.572437965143243</v>
      </c>
      <c r="K52" s="1225">
        <v>1.3303200977097318</v>
      </c>
      <c r="L52" s="1225">
        <v>7.0165317750384686</v>
      </c>
      <c r="M52" s="1225">
        <v>0</v>
      </c>
      <c r="N52" s="1225">
        <v>5.7587394044193125</v>
      </c>
      <c r="O52" s="1225">
        <v>3.4652361519875914</v>
      </c>
      <c r="P52" s="1225" t="s">
        <v>131</v>
      </c>
      <c r="Q52" s="1225" t="s">
        <v>131</v>
      </c>
      <c r="R52" s="1225" t="s">
        <v>131</v>
      </c>
      <c r="S52" s="816">
        <v>3.9628179866701396</v>
      </c>
      <c r="T52" s="13"/>
    </row>
    <row r="53" spans="1:20" ht="13.8">
      <c r="A53" s="818" t="s">
        <v>786</v>
      </c>
      <c r="B53" s="1227">
        <v>3.8850247290344768</v>
      </c>
      <c r="C53" s="1227">
        <v>5.6871158397625861</v>
      </c>
      <c r="D53" s="1227">
        <v>5.5523297183802365</v>
      </c>
      <c r="E53" s="1227">
        <v>4.3865895379893249</v>
      </c>
      <c r="F53" s="1227">
        <v>5.351664006640382</v>
      </c>
      <c r="G53" s="1227">
        <v>5.5179354515430701</v>
      </c>
      <c r="H53" s="1227" t="s">
        <v>131</v>
      </c>
      <c r="I53" s="1227">
        <v>11.746981474643665</v>
      </c>
      <c r="J53" s="1227" t="s">
        <v>131</v>
      </c>
      <c r="K53" s="1227">
        <v>2.6784149880745995</v>
      </c>
      <c r="L53" s="1227">
        <v>5.8756576357171157</v>
      </c>
      <c r="M53" s="1227" t="s">
        <v>131</v>
      </c>
      <c r="N53" s="1227">
        <v>6.2235164763559263</v>
      </c>
      <c r="O53" s="1227" t="s">
        <v>131</v>
      </c>
      <c r="P53" s="1227" t="s">
        <v>131</v>
      </c>
      <c r="Q53" s="1227" t="s">
        <v>131</v>
      </c>
      <c r="R53" s="1227" t="s">
        <v>131</v>
      </c>
      <c r="S53" s="816">
        <v>6.2901185696211126</v>
      </c>
      <c r="T53" s="13"/>
    </row>
    <row r="54" spans="1:20" ht="13.8">
      <c r="A54" s="818" t="s">
        <v>133</v>
      </c>
      <c r="B54" s="1227">
        <v>3.1536417022886556</v>
      </c>
      <c r="C54" s="1227">
        <v>2.3734915840588373</v>
      </c>
      <c r="D54" s="1227">
        <v>2.9986347133106301</v>
      </c>
      <c r="E54" s="1227">
        <v>2.902669296360596</v>
      </c>
      <c r="F54" s="1227">
        <v>2.6147756199240995</v>
      </c>
      <c r="G54" s="1227">
        <v>2.8039683493550047</v>
      </c>
      <c r="H54" s="1227" t="s">
        <v>131</v>
      </c>
      <c r="I54" s="1227">
        <v>2.7858634615632147</v>
      </c>
      <c r="J54" s="1227">
        <v>3.572437965143243</v>
      </c>
      <c r="K54" s="1227">
        <v>1.3166479499756067</v>
      </c>
      <c r="L54" s="1227">
        <v>8.2150805472345372</v>
      </c>
      <c r="M54" s="1227">
        <v>0</v>
      </c>
      <c r="N54" s="1227">
        <v>5.2642282786416335</v>
      </c>
      <c r="O54" s="1227">
        <v>3.4652361519875914</v>
      </c>
      <c r="P54" s="1227" t="s">
        <v>131</v>
      </c>
      <c r="Q54" s="1227" t="s">
        <v>131</v>
      </c>
      <c r="R54" s="1227" t="s">
        <v>131</v>
      </c>
      <c r="S54" s="816">
        <v>3.0887320212274556</v>
      </c>
      <c r="T54" s="13"/>
    </row>
    <row r="55" spans="1:20" ht="13.8">
      <c r="A55" s="826" t="s">
        <v>1122</v>
      </c>
      <c r="B55" s="1227" t="s">
        <v>131</v>
      </c>
      <c r="C55" s="1227" t="s">
        <v>131</v>
      </c>
      <c r="D55" s="1227" t="s">
        <v>131</v>
      </c>
      <c r="E55" s="1227" t="s">
        <v>131</v>
      </c>
      <c r="F55" s="1227">
        <v>26.901729017319408</v>
      </c>
      <c r="G55" s="1227">
        <v>0.26668396678401635</v>
      </c>
      <c r="H55" s="1227" t="s">
        <v>131</v>
      </c>
      <c r="I55" s="1227">
        <v>25.884743866464927</v>
      </c>
      <c r="J55" s="1227">
        <v>6.8609596786814971E-3</v>
      </c>
      <c r="K55" s="1227" t="s">
        <v>131</v>
      </c>
      <c r="L55" s="1227" t="s">
        <v>131</v>
      </c>
      <c r="M55" s="1227" t="s">
        <v>131</v>
      </c>
      <c r="N55" s="1227" t="s">
        <v>131</v>
      </c>
      <c r="O55" s="1227" t="s">
        <v>131</v>
      </c>
      <c r="P55" s="1227" t="s">
        <v>131</v>
      </c>
      <c r="Q55" s="1227" t="s">
        <v>131</v>
      </c>
      <c r="R55" s="1227" t="s">
        <v>131</v>
      </c>
      <c r="S55" s="816">
        <v>4.5630534811471248</v>
      </c>
      <c r="T55" s="13"/>
    </row>
    <row r="56" spans="1:20" ht="13.8">
      <c r="A56" s="826" t="s">
        <v>1123</v>
      </c>
      <c r="B56" s="1227">
        <v>3.1536417022886556</v>
      </c>
      <c r="C56" s="1227">
        <v>2.3734915840588373</v>
      </c>
      <c r="D56" s="1227">
        <v>2.9986347133106301</v>
      </c>
      <c r="E56" s="1227">
        <v>2.902669296360596</v>
      </c>
      <c r="F56" s="1227">
        <v>2.6132381749166873</v>
      </c>
      <c r="G56" s="1227">
        <v>2.8041370423769099</v>
      </c>
      <c r="H56" s="1227" t="s">
        <v>131</v>
      </c>
      <c r="I56" s="1227">
        <v>2.7697865490833826</v>
      </c>
      <c r="J56" s="1227">
        <v>3.9718084974447407</v>
      </c>
      <c r="K56" s="1227">
        <v>1.3166479499756067</v>
      </c>
      <c r="L56" s="1227">
        <v>8.2150805472345372</v>
      </c>
      <c r="M56" s="1227">
        <v>0</v>
      </c>
      <c r="N56" s="1227">
        <v>5.2642282786416335</v>
      </c>
      <c r="O56" s="1227">
        <v>3.4652361519875914</v>
      </c>
      <c r="P56" s="1227" t="s">
        <v>131</v>
      </c>
      <c r="Q56" s="1227" t="s">
        <v>131</v>
      </c>
      <c r="R56" s="1227" t="s">
        <v>131</v>
      </c>
      <c r="S56" s="816">
        <v>3.0872770142901955</v>
      </c>
      <c r="T56" s="13"/>
    </row>
    <row r="57" spans="1:20" ht="13.8">
      <c r="A57" s="827" t="s">
        <v>1124</v>
      </c>
      <c r="B57" s="1227">
        <v>3.5166056126353951</v>
      </c>
      <c r="C57" s="1227" t="s">
        <v>131</v>
      </c>
      <c r="D57" s="1227">
        <v>1.682418765041509</v>
      </c>
      <c r="E57" s="1227">
        <v>39.462113499718591</v>
      </c>
      <c r="F57" s="1227">
        <v>1.9796561687035124</v>
      </c>
      <c r="G57" s="1227">
        <v>6.9285868539619839</v>
      </c>
      <c r="H57" s="1227" t="s">
        <v>131</v>
      </c>
      <c r="I57" s="1227">
        <v>41.824748329529719</v>
      </c>
      <c r="J57" s="1227" t="s">
        <v>131</v>
      </c>
      <c r="K57" s="1227" t="s">
        <v>131</v>
      </c>
      <c r="L57" s="1227">
        <v>98.469679121004773</v>
      </c>
      <c r="M57" s="1227">
        <v>0</v>
      </c>
      <c r="N57" s="1227" t="s">
        <v>131</v>
      </c>
      <c r="O57" s="1227">
        <v>5.460704119101558E-2</v>
      </c>
      <c r="P57" s="1227" t="s">
        <v>131</v>
      </c>
      <c r="Q57" s="1227" t="s">
        <v>131</v>
      </c>
      <c r="R57" s="1227" t="s">
        <v>131</v>
      </c>
      <c r="S57" s="816">
        <v>3.5258695011273384</v>
      </c>
      <c r="T57" s="13"/>
    </row>
    <row r="58" spans="1:20" ht="13.8">
      <c r="A58" s="818" t="s">
        <v>787</v>
      </c>
      <c r="B58" s="1227" t="s">
        <v>131</v>
      </c>
      <c r="C58" s="1227" t="s">
        <v>131</v>
      </c>
      <c r="D58" s="1227" t="s">
        <v>131</v>
      </c>
      <c r="E58" s="1227" t="s">
        <v>131</v>
      </c>
      <c r="F58" s="1227" t="s">
        <v>131</v>
      </c>
      <c r="G58" s="1227" t="s">
        <v>131</v>
      </c>
      <c r="H58" s="1227" t="s">
        <v>131</v>
      </c>
      <c r="I58" s="1227" t="s">
        <v>131</v>
      </c>
      <c r="J58" s="1227" t="s">
        <v>131</v>
      </c>
      <c r="K58" s="1227" t="s">
        <v>131</v>
      </c>
      <c r="L58" s="1227" t="s">
        <v>131</v>
      </c>
      <c r="M58" s="1227" t="s">
        <v>131</v>
      </c>
      <c r="N58" s="1227" t="s">
        <v>131</v>
      </c>
      <c r="O58" s="1227" t="s">
        <v>131</v>
      </c>
      <c r="P58" s="1227" t="s">
        <v>131</v>
      </c>
      <c r="Q58" s="1227" t="s">
        <v>131</v>
      </c>
      <c r="R58" s="1227" t="s">
        <v>131</v>
      </c>
      <c r="S58" s="816" t="s">
        <v>131</v>
      </c>
      <c r="T58" s="13"/>
    </row>
    <row r="59" spans="1:20" ht="12.75" hidden="1" customHeight="1">
      <c r="A59" s="818" t="s">
        <v>789</v>
      </c>
      <c r="B59" s="1227">
        <v>97.445903716896126</v>
      </c>
      <c r="C59" s="1227">
        <v>2.0031778489185474</v>
      </c>
      <c r="D59" s="1227">
        <v>69.811250053357853</v>
      </c>
      <c r="E59" s="1227">
        <v>11.933269356835975</v>
      </c>
      <c r="F59" s="1227">
        <v>98.055289631358363</v>
      </c>
      <c r="G59" s="1227">
        <v>1.3187621500748334</v>
      </c>
      <c r="H59" s="1227" t="s">
        <v>131</v>
      </c>
      <c r="I59" s="1227">
        <v>99.229294601325833</v>
      </c>
      <c r="J59" s="1227" t="s">
        <v>131</v>
      </c>
      <c r="K59" s="1227">
        <v>100</v>
      </c>
      <c r="L59" s="1227" t="s">
        <v>131</v>
      </c>
      <c r="M59" s="1227">
        <v>0</v>
      </c>
      <c r="N59" s="1227" t="s">
        <v>131</v>
      </c>
      <c r="O59" s="1227" t="s">
        <v>131</v>
      </c>
      <c r="P59" s="1227" t="s">
        <v>131</v>
      </c>
      <c r="Q59" s="1227" t="s">
        <v>131</v>
      </c>
      <c r="R59" s="1227" t="s">
        <v>131</v>
      </c>
      <c r="S59" s="816">
        <v>4.9922510046362767</v>
      </c>
      <c r="T59" s="13"/>
    </row>
    <row r="60" spans="1:20" ht="3" customHeight="1">
      <c r="A60" s="818"/>
      <c r="B60" s="1228"/>
      <c r="C60" s="657"/>
      <c r="D60" s="657"/>
      <c r="E60" s="657"/>
      <c r="F60" s="657"/>
      <c r="G60" s="657"/>
      <c r="H60" s="657"/>
      <c r="I60" s="657"/>
      <c r="J60" s="657"/>
      <c r="K60" s="657"/>
      <c r="L60" s="657"/>
      <c r="M60" s="657"/>
      <c r="N60" s="657"/>
      <c r="O60" s="657"/>
      <c r="P60" s="657"/>
      <c r="Q60" s="657"/>
      <c r="R60" s="657"/>
      <c r="S60" s="824"/>
      <c r="T60" s="13"/>
    </row>
    <row r="61" spans="1:20" ht="13.8">
      <c r="A61" s="815" t="s">
        <v>799</v>
      </c>
      <c r="B61" s="1225">
        <v>2.058897709749608</v>
      </c>
      <c r="C61" s="1225">
        <v>4.3379986887284625</v>
      </c>
      <c r="D61" s="1225">
        <v>2.7083596429563546</v>
      </c>
      <c r="E61" s="1225">
        <v>4.4513349632974943</v>
      </c>
      <c r="F61" s="1225">
        <v>2.7977282900735965</v>
      </c>
      <c r="G61" s="1225">
        <v>2.8476449644346107</v>
      </c>
      <c r="H61" s="1225" t="s">
        <v>131</v>
      </c>
      <c r="I61" s="1225">
        <v>2.78906532704349</v>
      </c>
      <c r="J61" s="1225">
        <v>5.2263690323967928</v>
      </c>
      <c r="K61" s="1225">
        <v>8.1939306686517561</v>
      </c>
      <c r="L61" s="1225">
        <v>0</v>
      </c>
      <c r="M61" s="1225" t="s">
        <v>131</v>
      </c>
      <c r="N61" s="1225" t="s">
        <v>131</v>
      </c>
      <c r="O61" s="1225">
        <v>0</v>
      </c>
      <c r="P61" s="1225" t="s">
        <v>131</v>
      </c>
      <c r="Q61" s="1225" t="s">
        <v>131</v>
      </c>
      <c r="R61" s="1225" t="s">
        <v>131</v>
      </c>
      <c r="S61" s="816">
        <v>2.7085476983208334</v>
      </c>
      <c r="T61" s="13"/>
    </row>
    <row r="62" spans="1:20" ht="13.8">
      <c r="A62" s="818" t="s">
        <v>133</v>
      </c>
      <c r="B62" s="1227">
        <v>2.1076041419620304</v>
      </c>
      <c r="C62" s="1227">
        <v>0</v>
      </c>
      <c r="D62" s="1227">
        <v>2.2029260896958345</v>
      </c>
      <c r="E62" s="1227">
        <v>5.2042948487768825</v>
      </c>
      <c r="F62" s="1227">
        <v>2.5552073136487623</v>
      </c>
      <c r="G62" s="1227">
        <v>2.7565218774939217</v>
      </c>
      <c r="H62" s="1227" t="s">
        <v>131</v>
      </c>
      <c r="I62" s="1227">
        <v>2.8471874112742426</v>
      </c>
      <c r="J62" s="1227">
        <v>5.2284809706145232</v>
      </c>
      <c r="K62" s="1227">
        <v>9.2452181275408467</v>
      </c>
      <c r="L62" s="1227">
        <v>0</v>
      </c>
      <c r="M62" s="1227" t="s">
        <v>131</v>
      </c>
      <c r="N62" s="1227" t="s">
        <v>131</v>
      </c>
      <c r="O62" s="1227">
        <v>0</v>
      </c>
      <c r="P62" s="1227" t="s">
        <v>131</v>
      </c>
      <c r="Q62" s="1227" t="s">
        <v>131</v>
      </c>
      <c r="R62" s="1227" t="s">
        <v>131</v>
      </c>
      <c r="S62" s="816">
        <v>2.5114795643848433</v>
      </c>
      <c r="T62" s="13"/>
    </row>
    <row r="63" spans="1:20" ht="13.8">
      <c r="A63" s="818" t="s">
        <v>800</v>
      </c>
      <c r="B63" s="1227">
        <v>1.3341179881152194</v>
      </c>
      <c r="C63" s="1227">
        <v>4.3519631122060414</v>
      </c>
      <c r="D63" s="1227">
        <v>4.5727991796148473</v>
      </c>
      <c r="E63" s="1227">
        <v>3.9843246296203678</v>
      </c>
      <c r="F63" s="1227">
        <v>3.5233664713876749</v>
      </c>
      <c r="G63" s="1227">
        <v>4.0777617701102145</v>
      </c>
      <c r="H63" s="1227" t="s">
        <v>131</v>
      </c>
      <c r="I63" s="1227">
        <v>2.5490878054142065</v>
      </c>
      <c r="J63" s="1227">
        <v>0.17731337013236154</v>
      </c>
      <c r="K63" s="1227">
        <v>6.2328135601553143</v>
      </c>
      <c r="L63" s="1227">
        <v>0</v>
      </c>
      <c r="M63" s="1227" t="s">
        <v>131</v>
      </c>
      <c r="N63" s="1227" t="s">
        <v>131</v>
      </c>
      <c r="O63" s="1227" t="s">
        <v>131</v>
      </c>
      <c r="P63" s="1227" t="s">
        <v>131</v>
      </c>
      <c r="Q63" s="1227" t="s">
        <v>131</v>
      </c>
      <c r="R63" s="1227" t="s">
        <v>131</v>
      </c>
      <c r="S63" s="816">
        <v>3.7424563397771831</v>
      </c>
      <c r="T63" s="13"/>
    </row>
    <row r="64" spans="1:20" ht="13.8" hidden="1">
      <c r="A64" s="818" t="s">
        <v>789</v>
      </c>
      <c r="B64" s="1227" t="s">
        <v>131</v>
      </c>
      <c r="C64" s="1227" t="s">
        <v>131</v>
      </c>
      <c r="D64" s="1227" t="s">
        <v>131</v>
      </c>
      <c r="E64" s="1227">
        <v>0</v>
      </c>
      <c r="F64" s="1227" t="s">
        <v>131</v>
      </c>
      <c r="G64" s="1227" t="s">
        <v>131</v>
      </c>
      <c r="H64" s="1227" t="s">
        <v>131</v>
      </c>
      <c r="I64" s="1227" t="s">
        <v>131</v>
      </c>
      <c r="J64" s="1227" t="s">
        <v>131</v>
      </c>
      <c r="K64" s="1227" t="s">
        <v>131</v>
      </c>
      <c r="L64" s="1227" t="s">
        <v>131</v>
      </c>
      <c r="M64" s="1227" t="s">
        <v>131</v>
      </c>
      <c r="N64" s="1227" t="s">
        <v>131</v>
      </c>
      <c r="O64" s="1227" t="s">
        <v>131</v>
      </c>
      <c r="P64" s="1227" t="s">
        <v>131</v>
      </c>
      <c r="Q64" s="1227" t="s">
        <v>131</v>
      </c>
      <c r="R64" s="1227" t="s">
        <v>131</v>
      </c>
      <c r="S64" s="816">
        <v>0</v>
      </c>
      <c r="T64" s="13"/>
    </row>
    <row r="65" spans="1:20" ht="4.5" customHeight="1">
      <c r="A65" s="828"/>
      <c r="B65" s="1228"/>
      <c r="C65" s="657"/>
      <c r="D65" s="657"/>
      <c r="E65" s="657"/>
      <c r="F65" s="657"/>
      <c r="G65" s="657"/>
      <c r="H65" s="657"/>
      <c r="I65" s="657"/>
      <c r="J65" s="657"/>
      <c r="K65" s="657"/>
      <c r="L65" s="657"/>
      <c r="M65" s="657"/>
      <c r="N65" s="657"/>
      <c r="O65" s="657"/>
      <c r="P65" s="657"/>
      <c r="Q65" s="657"/>
      <c r="R65" s="657"/>
      <c r="S65" s="831"/>
      <c r="T65" s="13"/>
    </row>
    <row r="66" spans="1:20" s="62" customFormat="1" ht="27" customHeight="1">
      <c r="A66" s="832" t="s">
        <v>1125</v>
      </c>
      <c r="B66" s="1229">
        <v>4.7138409230064466</v>
      </c>
      <c r="C66" s="1229">
        <v>4.0758102935912488</v>
      </c>
      <c r="D66" s="1229">
        <v>4.2058879650728276</v>
      </c>
      <c r="E66" s="1229">
        <v>6.5473822237470998</v>
      </c>
      <c r="F66" s="1229">
        <v>3.5141344159362182</v>
      </c>
      <c r="G66" s="1229">
        <v>4.5176814287849529</v>
      </c>
      <c r="H66" s="1229">
        <v>0</v>
      </c>
      <c r="I66" s="1229">
        <v>3.5402794918444225</v>
      </c>
      <c r="J66" s="1229">
        <v>6.3469400676410226</v>
      </c>
      <c r="K66" s="1229">
        <v>3.4179815166621204</v>
      </c>
      <c r="L66" s="1229">
        <v>7.0314989925490483</v>
      </c>
      <c r="M66" s="1229">
        <v>1.4833646005858898</v>
      </c>
      <c r="N66" s="1229">
        <v>5.7587394044193125</v>
      </c>
      <c r="O66" s="1229">
        <v>3.1387786275823197</v>
      </c>
      <c r="P66" s="1229">
        <v>0</v>
      </c>
      <c r="Q66" s="1229">
        <v>0</v>
      </c>
      <c r="R66" s="1229">
        <v>1.83715722348799</v>
      </c>
      <c r="S66" s="1230">
        <v>4.3149408154750644</v>
      </c>
      <c r="T66" s="174"/>
    </row>
    <row r="67" spans="1:20" ht="4.5" customHeight="1" thickBot="1">
      <c r="A67" s="835"/>
      <c r="B67" s="28"/>
      <c r="C67" s="28"/>
      <c r="D67" s="28"/>
      <c r="E67" s="28"/>
      <c r="F67" s="28"/>
      <c r="G67" s="28"/>
      <c r="H67" s="28"/>
      <c r="I67" s="28"/>
      <c r="J67" s="28"/>
      <c r="K67" s="28"/>
      <c r="L67" s="28"/>
      <c r="M67" s="28"/>
      <c r="N67" s="28"/>
      <c r="O67" s="28"/>
      <c r="P67" s="28"/>
      <c r="Q67" s="28"/>
      <c r="R67" s="28"/>
      <c r="S67" s="28"/>
      <c r="T67" s="13"/>
    </row>
    <row r="68" spans="1:20" ht="13.8">
      <c r="A68" s="18" t="s">
        <v>1126</v>
      </c>
      <c r="B68" s="18"/>
      <c r="C68" s="18"/>
      <c r="D68" s="18"/>
      <c r="E68" s="18"/>
      <c r="F68" s="18"/>
      <c r="G68" s="18"/>
      <c r="H68" s="18"/>
      <c r="I68" s="18"/>
      <c r="J68" s="18"/>
      <c r="K68" s="18"/>
      <c r="L68" s="18"/>
      <c r="M68" s="18"/>
      <c r="N68" s="18"/>
      <c r="O68" s="18"/>
      <c r="P68" s="18"/>
      <c r="Q68" s="18"/>
      <c r="R68" s="18"/>
      <c r="S68" s="18"/>
      <c r="T68" s="13"/>
    </row>
    <row r="69" spans="1:20" ht="13.8">
      <c r="A69" s="18" t="s">
        <v>1127</v>
      </c>
      <c r="B69" s="18"/>
      <c r="C69" s="18"/>
      <c r="D69" s="18"/>
      <c r="E69" s="18"/>
      <c r="F69" s="18"/>
      <c r="G69" s="18"/>
      <c r="H69" s="18"/>
      <c r="I69" s="18"/>
      <c r="J69" s="18"/>
      <c r="K69" s="18"/>
      <c r="L69" s="18"/>
      <c r="M69" s="18"/>
      <c r="N69" s="18"/>
      <c r="O69" s="18"/>
      <c r="P69" s="18"/>
      <c r="Q69" s="18"/>
      <c r="R69" s="18"/>
      <c r="S69" s="18"/>
      <c r="T69" s="13"/>
    </row>
    <row r="70" spans="1:20" ht="13.8">
      <c r="A70" s="18" t="s">
        <v>715</v>
      </c>
      <c r="B70" s="18"/>
      <c r="C70" s="18"/>
      <c r="D70" s="18"/>
      <c r="E70" s="18"/>
      <c r="F70" s="18"/>
      <c r="G70" s="18"/>
      <c r="H70" s="18"/>
      <c r="I70" s="18"/>
      <c r="J70" s="18"/>
      <c r="K70" s="18"/>
      <c r="L70" s="18"/>
      <c r="M70" s="18"/>
      <c r="N70" s="18"/>
      <c r="O70" s="18"/>
      <c r="P70" s="18"/>
      <c r="Q70" s="18"/>
      <c r="R70" s="18"/>
      <c r="S70" s="18"/>
      <c r="T70" s="13"/>
    </row>
    <row r="71" spans="1:20">
      <c r="A71" s="33"/>
      <c r="B71" s="18"/>
      <c r="C71" s="18"/>
      <c r="D71" s="18"/>
      <c r="E71" s="18"/>
      <c r="F71" s="18"/>
      <c r="G71" s="18"/>
      <c r="H71" s="18"/>
      <c r="I71" s="18"/>
    </row>
    <row r="72" spans="1:20">
      <c r="A72" s="908"/>
      <c r="B72" s="839"/>
      <c r="C72" s="839"/>
      <c r="D72" s="840"/>
      <c r="E72" s="839"/>
      <c r="F72" s="839"/>
      <c r="G72" s="839"/>
      <c r="H72" s="840"/>
      <c r="I72" s="839"/>
    </row>
  </sheetData>
  <mergeCells count="3">
    <mergeCell ref="A2:S2"/>
    <mergeCell ref="A3:S3"/>
    <mergeCell ref="A4:S4"/>
  </mergeCells>
  <hyperlinks>
    <hyperlink ref="A1" location="Índice!A1" display="Volver al Índice" xr:uid="{53EB95CD-D217-437C-8DD0-E28F4F06DBD1}"/>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2B9D-EF82-4FB8-98FC-8196E9C4DA80}">
  <sheetPr>
    <pageSetUpPr fitToPage="1"/>
  </sheetPr>
  <dimension ref="A1:I72"/>
  <sheetViews>
    <sheetView showGridLines="0" zoomScaleNormal="75" workbookViewId="0"/>
  </sheetViews>
  <sheetFormatPr baseColWidth="10" defaultColWidth="11.44140625" defaultRowHeight="13.2"/>
  <cols>
    <col min="1" max="1" width="47.88671875" style="1068" customWidth="1"/>
    <col min="2" max="6" width="22.109375" style="1068" customWidth="1"/>
    <col min="7" max="256" width="11.44140625" style="1068"/>
    <col min="257" max="257" width="47.88671875" style="1068" customWidth="1"/>
    <col min="258" max="262" width="22.109375" style="1068" customWidth="1"/>
    <col min="263" max="512" width="11.44140625" style="1068"/>
    <col min="513" max="513" width="47.88671875" style="1068" customWidth="1"/>
    <col min="514" max="518" width="22.109375" style="1068" customWidth="1"/>
    <col min="519" max="768" width="11.44140625" style="1068"/>
    <col min="769" max="769" width="47.88671875" style="1068" customWidth="1"/>
    <col min="770" max="774" width="22.109375" style="1068" customWidth="1"/>
    <col min="775" max="1024" width="11.44140625" style="1068"/>
    <col min="1025" max="1025" width="47.88671875" style="1068" customWidth="1"/>
    <col min="1026" max="1030" width="22.109375" style="1068" customWidth="1"/>
    <col min="1031" max="1280" width="11.44140625" style="1068"/>
    <col min="1281" max="1281" width="47.88671875" style="1068" customWidth="1"/>
    <col min="1282" max="1286" width="22.109375" style="1068" customWidth="1"/>
    <col min="1287" max="1536" width="11.44140625" style="1068"/>
    <col min="1537" max="1537" width="47.88671875" style="1068" customWidth="1"/>
    <col min="1538" max="1542" width="22.109375" style="1068" customWidth="1"/>
    <col min="1543" max="1792" width="11.44140625" style="1068"/>
    <col min="1793" max="1793" width="47.88671875" style="1068" customWidth="1"/>
    <col min="1794" max="1798" width="22.109375" style="1068" customWidth="1"/>
    <col min="1799" max="2048" width="11.44140625" style="1068"/>
    <col min="2049" max="2049" width="47.88671875" style="1068" customWidth="1"/>
    <col min="2050" max="2054" width="22.109375" style="1068" customWidth="1"/>
    <col min="2055" max="2304" width="11.44140625" style="1068"/>
    <col min="2305" max="2305" width="47.88671875" style="1068" customWidth="1"/>
    <col min="2306" max="2310" width="22.109375" style="1068" customWidth="1"/>
    <col min="2311" max="2560" width="11.44140625" style="1068"/>
    <col min="2561" max="2561" width="47.88671875" style="1068" customWidth="1"/>
    <col min="2562" max="2566" width="22.109375" style="1068" customWidth="1"/>
    <col min="2567" max="2816" width="11.44140625" style="1068"/>
    <col min="2817" max="2817" width="47.88671875" style="1068" customWidth="1"/>
    <col min="2818" max="2822" width="22.109375" style="1068" customWidth="1"/>
    <col min="2823" max="3072" width="11.44140625" style="1068"/>
    <col min="3073" max="3073" width="47.88671875" style="1068" customWidth="1"/>
    <col min="3074" max="3078" width="22.109375" style="1068" customWidth="1"/>
    <col min="3079" max="3328" width="11.44140625" style="1068"/>
    <col min="3329" max="3329" width="47.88671875" style="1068" customWidth="1"/>
    <col min="3330" max="3334" width="22.109375" style="1068" customWidth="1"/>
    <col min="3335" max="3584" width="11.44140625" style="1068"/>
    <col min="3585" max="3585" width="47.88671875" style="1068" customWidth="1"/>
    <col min="3586" max="3590" width="22.109375" style="1068" customWidth="1"/>
    <col min="3591" max="3840" width="11.44140625" style="1068"/>
    <col min="3841" max="3841" width="47.88671875" style="1068" customWidth="1"/>
    <col min="3842" max="3846" width="22.109375" style="1068" customWidth="1"/>
    <col min="3847" max="4096" width="11.44140625" style="1068"/>
    <col min="4097" max="4097" width="47.88671875" style="1068" customWidth="1"/>
    <col min="4098" max="4102" width="22.109375" style="1068" customWidth="1"/>
    <col min="4103" max="4352" width="11.44140625" style="1068"/>
    <col min="4353" max="4353" width="47.88671875" style="1068" customWidth="1"/>
    <col min="4354" max="4358" width="22.109375" style="1068" customWidth="1"/>
    <col min="4359" max="4608" width="11.44140625" style="1068"/>
    <col min="4609" max="4609" width="47.88671875" style="1068" customWidth="1"/>
    <col min="4610" max="4614" width="22.109375" style="1068" customWidth="1"/>
    <col min="4615" max="4864" width="11.44140625" style="1068"/>
    <col min="4865" max="4865" width="47.88671875" style="1068" customWidth="1"/>
    <col min="4866" max="4870" width="22.109375" style="1068" customWidth="1"/>
    <col min="4871" max="5120" width="11.44140625" style="1068"/>
    <col min="5121" max="5121" width="47.88671875" style="1068" customWidth="1"/>
    <col min="5122" max="5126" width="22.109375" style="1068" customWidth="1"/>
    <col min="5127" max="5376" width="11.44140625" style="1068"/>
    <col min="5377" max="5377" width="47.88671875" style="1068" customWidth="1"/>
    <col min="5378" max="5382" width="22.109375" style="1068" customWidth="1"/>
    <col min="5383" max="5632" width="11.44140625" style="1068"/>
    <col min="5633" max="5633" width="47.88671875" style="1068" customWidth="1"/>
    <col min="5634" max="5638" width="22.109375" style="1068" customWidth="1"/>
    <col min="5639" max="5888" width="11.44140625" style="1068"/>
    <col min="5889" max="5889" width="47.88671875" style="1068" customWidth="1"/>
    <col min="5890" max="5894" width="22.109375" style="1068" customWidth="1"/>
    <col min="5895" max="6144" width="11.44140625" style="1068"/>
    <col min="6145" max="6145" width="47.88671875" style="1068" customWidth="1"/>
    <col min="6146" max="6150" width="22.109375" style="1068" customWidth="1"/>
    <col min="6151" max="6400" width="11.44140625" style="1068"/>
    <col min="6401" max="6401" width="47.88671875" style="1068" customWidth="1"/>
    <col min="6402" max="6406" width="22.109375" style="1068" customWidth="1"/>
    <col min="6407" max="6656" width="11.44140625" style="1068"/>
    <col min="6657" max="6657" width="47.88671875" style="1068" customWidth="1"/>
    <col min="6658" max="6662" width="22.109375" style="1068" customWidth="1"/>
    <col min="6663" max="6912" width="11.44140625" style="1068"/>
    <col min="6913" max="6913" width="47.88671875" style="1068" customWidth="1"/>
    <col min="6914" max="6918" width="22.109375" style="1068" customWidth="1"/>
    <col min="6919" max="7168" width="11.44140625" style="1068"/>
    <col min="7169" max="7169" width="47.88671875" style="1068" customWidth="1"/>
    <col min="7170" max="7174" width="22.109375" style="1068" customWidth="1"/>
    <col min="7175" max="7424" width="11.44140625" style="1068"/>
    <col min="7425" max="7425" width="47.88671875" style="1068" customWidth="1"/>
    <col min="7426" max="7430" width="22.109375" style="1068" customWidth="1"/>
    <col min="7431" max="7680" width="11.44140625" style="1068"/>
    <col min="7681" max="7681" width="47.88671875" style="1068" customWidth="1"/>
    <col min="7682" max="7686" width="22.109375" style="1068" customWidth="1"/>
    <col min="7687" max="7936" width="11.44140625" style="1068"/>
    <col min="7937" max="7937" width="47.88671875" style="1068" customWidth="1"/>
    <col min="7938" max="7942" width="22.109375" style="1068" customWidth="1"/>
    <col min="7943" max="8192" width="11.44140625" style="1068"/>
    <col min="8193" max="8193" width="47.88671875" style="1068" customWidth="1"/>
    <col min="8194" max="8198" width="22.109375" style="1068" customWidth="1"/>
    <col min="8199" max="8448" width="11.44140625" style="1068"/>
    <col min="8449" max="8449" width="47.88671875" style="1068" customWidth="1"/>
    <col min="8450" max="8454" width="22.109375" style="1068" customWidth="1"/>
    <col min="8455" max="8704" width="11.44140625" style="1068"/>
    <col min="8705" max="8705" width="47.88671875" style="1068" customWidth="1"/>
    <col min="8706" max="8710" width="22.109375" style="1068" customWidth="1"/>
    <col min="8711" max="8960" width="11.44140625" style="1068"/>
    <col min="8961" max="8961" width="47.88671875" style="1068" customWidth="1"/>
    <col min="8962" max="8966" width="22.109375" style="1068" customWidth="1"/>
    <col min="8967" max="9216" width="11.44140625" style="1068"/>
    <col min="9217" max="9217" width="47.88671875" style="1068" customWidth="1"/>
    <col min="9218" max="9222" width="22.109375" style="1068" customWidth="1"/>
    <col min="9223" max="9472" width="11.44140625" style="1068"/>
    <col min="9473" max="9473" width="47.88671875" style="1068" customWidth="1"/>
    <col min="9474" max="9478" width="22.109375" style="1068" customWidth="1"/>
    <col min="9479" max="9728" width="11.44140625" style="1068"/>
    <col min="9729" max="9729" width="47.88671875" style="1068" customWidth="1"/>
    <col min="9730" max="9734" width="22.109375" style="1068" customWidth="1"/>
    <col min="9735" max="9984" width="11.44140625" style="1068"/>
    <col min="9985" max="9985" width="47.88671875" style="1068" customWidth="1"/>
    <col min="9986" max="9990" width="22.109375" style="1068" customWidth="1"/>
    <col min="9991" max="10240" width="11.44140625" style="1068"/>
    <col min="10241" max="10241" width="47.88671875" style="1068" customWidth="1"/>
    <col min="10242" max="10246" width="22.109375" style="1068" customWidth="1"/>
    <col min="10247" max="10496" width="11.44140625" style="1068"/>
    <col min="10497" max="10497" width="47.88671875" style="1068" customWidth="1"/>
    <col min="10498" max="10502" width="22.109375" style="1068" customWidth="1"/>
    <col min="10503" max="10752" width="11.44140625" style="1068"/>
    <col min="10753" max="10753" width="47.88671875" style="1068" customWidth="1"/>
    <col min="10754" max="10758" width="22.109375" style="1068" customWidth="1"/>
    <col min="10759" max="11008" width="11.44140625" style="1068"/>
    <col min="11009" max="11009" width="47.88671875" style="1068" customWidth="1"/>
    <col min="11010" max="11014" width="22.109375" style="1068" customWidth="1"/>
    <col min="11015" max="11264" width="11.44140625" style="1068"/>
    <col min="11265" max="11265" width="47.88671875" style="1068" customWidth="1"/>
    <col min="11266" max="11270" width="22.109375" style="1068" customWidth="1"/>
    <col min="11271" max="11520" width="11.44140625" style="1068"/>
    <col min="11521" max="11521" width="47.88671875" style="1068" customWidth="1"/>
    <col min="11522" max="11526" width="22.109375" style="1068" customWidth="1"/>
    <col min="11527" max="11776" width="11.44140625" style="1068"/>
    <col min="11777" max="11777" width="47.88671875" style="1068" customWidth="1"/>
    <col min="11778" max="11782" width="22.109375" style="1068" customWidth="1"/>
    <col min="11783" max="12032" width="11.44140625" style="1068"/>
    <col min="12033" max="12033" width="47.88671875" style="1068" customWidth="1"/>
    <col min="12034" max="12038" width="22.109375" style="1068" customWidth="1"/>
    <col min="12039" max="12288" width="11.44140625" style="1068"/>
    <col min="12289" max="12289" width="47.88671875" style="1068" customWidth="1"/>
    <col min="12290" max="12294" width="22.109375" style="1068" customWidth="1"/>
    <col min="12295" max="12544" width="11.44140625" style="1068"/>
    <col min="12545" max="12545" width="47.88671875" style="1068" customWidth="1"/>
    <col min="12546" max="12550" width="22.109375" style="1068" customWidth="1"/>
    <col min="12551" max="12800" width="11.44140625" style="1068"/>
    <col min="12801" max="12801" width="47.88671875" style="1068" customWidth="1"/>
    <col min="12802" max="12806" width="22.109375" style="1068" customWidth="1"/>
    <col min="12807" max="13056" width="11.44140625" style="1068"/>
    <col min="13057" max="13057" width="47.88671875" style="1068" customWidth="1"/>
    <col min="13058" max="13062" width="22.109375" style="1068" customWidth="1"/>
    <col min="13063" max="13312" width="11.44140625" style="1068"/>
    <col min="13313" max="13313" width="47.88671875" style="1068" customWidth="1"/>
    <col min="13314" max="13318" width="22.109375" style="1068" customWidth="1"/>
    <col min="13319" max="13568" width="11.44140625" style="1068"/>
    <col min="13569" max="13569" width="47.88671875" style="1068" customWidth="1"/>
    <col min="13570" max="13574" width="22.109375" style="1068" customWidth="1"/>
    <col min="13575" max="13824" width="11.44140625" style="1068"/>
    <col min="13825" max="13825" width="47.88671875" style="1068" customWidth="1"/>
    <col min="13826" max="13830" width="22.109375" style="1068" customWidth="1"/>
    <col min="13831" max="14080" width="11.44140625" style="1068"/>
    <col min="14081" max="14081" width="47.88671875" style="1068" customWidth="1"/>
    <col min="14082" max="14086" width="22.109375" style="1068" customWidth="1"/>
    <col min="14087" max="14336" width="11.44140625" style="1068"/>
    <col min="14337" max="14337" width="47.88671875" style="1068" customWidth="1"/>
    <col min="14338" max="14342" width="22.109375" style="1068" customWidth="1"/>
    <col min="14343" max="14592" width="11.44140625" style="1068"/>
    <col min="14593" max="14593" width="47.88671875" style="1068" customWidth="1"/>
    <col min="14594" max="14598" width="22.109375" style="1068" customWidth="1"/>
    <col min="14599" max="14848" width="11.44140625" style="1068"/>
    <col min="14849" max="14849" width="47.88671875" style="1068" customWidth="1"/>
    <col min="14850" max="14854" width="22.109375" style="1068" customWidth="1"/>
    <col min="14855" max="15104" width="11.44140625" style="1068"/>
    <col min="15105" max="15105" width="47.88671875" style="1068" customWidth="1"/>
    <col min="15106" max="15110" width="22.109375" style="1068" customWidth="1"/>
    <col min="15111" max="15360" width="11.44140625" style="1068"/>
    <col min="15361" max="15361" width="47.88671875" style="1068" customWidth="1"/>
    <col min="15362" max="15366" width="22.109375" style="1068" customWidth="1"/>
    <col min="15367" max="15616" width="11.44140625" style="1068"/>
    <col min="15617" max="15617" width="47.88671875" style="1068" customWidth="1"/>
    <col min="15618" max="15622" width="22.109375" style="1068" customWidth="1"/>
    <col min="15623" max="15872" width="11.44140625" style="1068"/>
    <col min="15873" max="15873" width="47.88671875" style="1068" customWidth="1"/>
    <col min="15874" max="15878" width="22.109375" style="1068" customWidth="1"/>
    <col min="15879" max="16128" width="11.44140625" style="1068"/>
    <col min="16129" max="16129" width="47.88671875" style="1068" customWidth="1"/>
    <col min="16130" max="16134" width="22.109375" style="1068" customWidth="1"/>
    <col min="16135" max="16384" width="11.44140625" style="1068"/>
  </cols>
  <sheetData>
    <row r="1" spans="1:9" s="1060" customFormat="1" ht="18" customHeight="1">
      <c r="A1" s="1408" t="s">
        <v>1213</v>
      </c>
      <c r="B1" s="1058"/>
      <c r="C1" s="1058"/>
      <c r="D1" s="1058"/>
      <c r="E1" s="1058"/>
      <c r="F1" s="1059"/>
    </row>
    <row r="2" spans="1:9" s="1062" customFormat="1" ht="38.25" customHeight="1">
      <c r="A2" s="1061" t="s">
        <v>1014</v>
      </c>
      <c r="B2" s="1061"/>
      <c r="C2" s="1061"/>
      <c r="D2" s="1061"/>
      <c r="E2" s="1061"/>
      <c r="F2" s="1061"/>
    </row>
    <row r="3" spans="1:9" s="1060" customFormat="1" ht="27.75" customHeight="1">
      <c r="A3" s="1063">
        <v>45291</v>
      </c>
      <c r="B3" s="1064"/>
      <c r="C3" s="1065"/>
      <c r="D3" s="1065"/>
      <c r="E3" s="1065"/>
      <c r="F3" s="1065"/>
    </row>
    <row r="4" spans="1:9" s="1060" customFormat="1" ht="11.25" customHeight="1">
      <c r="A4" s="1066"/>
      <c r="B4" s="1066"/>
      <c r="C4" s="1066"/>
      <c r="D4" s="1066"/>
      <c r="E4" s="1066"/>
      <c r="F4" s="1067"/>
    </row>
    <row r="5" spans="1:9" ht="14.25" customHeight="1" thickBot="1">
      <c r="B5" s="1069"/>
      <c r="C5" s="1069"/>
      <c r="D5" s="1069"/>
      <c r="E5" s="1069"/>
      <c r="F5" s="1069"/>
    </row>
    <row r="6" spans="1:9" s="1072" customFormat="1" ht="18.75" customHeight="1">
      <c r="A6" s="1070" t="s">
        <v>1</v>
      </c>
      <c r="B6" s="1071" t="s">
        <v>1015</v>
      </c>
      <c r="C6" s="1071"/>
      <c r="D6" s="1071"/>
      <c r="E6" s="1071"/>
      <c r="F6" s="1070" t="s">
        <v>1016</v>
      </c>
    </row>
    <row r="7" spans="1:9" s="1072" customFormat="1" ht="24.75" customHeight="1">
      <c r="A7" s="1073"/>
      <c r="B7" s="1074" t="s">
        <v>1017</v>
      </c>
      <c r="C7" s="1074" t="s">
        <v>1018</v>
      </c>
      <c r="D7" s="1074" t="s">
        <v>1019</v>
      </c>
      <c r="E7" s="1074" t="s">
        <v>1020</v>
      </c>
      <c r="F7" s="1073"/>
    </row>
    <row r="8" spans="1:9" s="1072" customFormat="1" ht="19.5" customHeight="1">
      <c r="A8" s="1075"/>
      <c r="B8" s="1076"/>
      <c r="C8" s="1076"/>
      <c r="D8" s="1076"/>
      <c r="E8" s="1076"/>
      <c r="F8" s="1077"/>
    </row>
    <row r="9" spans="1:9" ht="11.25" customHeight="1">
      <c r="A9" s="1078"/>
      <c r="B9" s="1079"/>
      <c r="C9" s="1079"/>
      <c r="D9" s="1079"/>
      <c r="E9" s="1079"/>
    </row>
    <row r="10" spans="1:9" s="1083" customFormat="1" ht="21" customHeight="1">
      <c r="A10" s="1080" t="s">
        <v>29</v>
      </c>
      <c r="B10" s="1081">
        <v>5.6904849350807343</v>
      </c>
      <c r="C10" s="1081">
        <v>4.776813638383886</v>
      </c>
      <c r="D10" s="1081">
        <v>3.9997309206369347</v>
      </c>
      <c r="E10" s="1081">
        <v>3.521122757559271</v>
      </c>
      <c r="F10" s="1082">
        <v>4.71</v>
      </c>
    </row>
    <row r="11" spans="1:9" s="1083" customFormat="1" ht="21" customHeight="1">
      <c r="A11" s="1080" t="s">
        <v>30</v>
      </c>
      <c r="B11" s="1081">
        <v>4.0748390544565565</v>
      </c>
      <c r="C11" s="1081">
        <v>3.859023600455056</v>
      </c>
      <c r="D11" s="1081">
        <v>3.7751269894181387</v>
      </c>
      <c r="E11" s="1081">
        <v>3.2666390380732131</v>
      </c>
      <c r="F11" s="1082">
        <v>4.08</v>
      </c>
    </row>
    <row r="12" spans="1:9" s="1083" customFormat="1" ht="21" customHeight="1">
      <c r="A12" s="1080" t="s">
        <v>31</v>
      </c>
      <c r="B12" s="1081">
        <v>4.4404748292614613</v>
      </c>
      <c r="C12" s="1081">
        <v>3.90206107886616</v>
      </c>
      <c r="D12" s="1081">
        <v>3.4228811648670368</v>
      </c>
      <c r="E12" s="1081">
        <v>3.0259280519441401</v>
      </c>
      <c r="F12" s="1082">
        <v>4.21</v>
      </c>
    </row>
    <row r="13" spans="1:9" s="1083" customFormat="1" ht="21" customHeight="1">
      <c r="A13" s="1080" t="s">
        <v>32</v>
      </c>
      <c r="B13" s="1081">
        <v>6.6913761373033092</v>
      </c>
      <c r="C13" s="1081">
        <v>6.3356378380256775</v>
      </c>
      <c r="D13" s="1081">
        <v>6.1209620348568468</v>
      </c>
      <c r="E13" s="1081">
        <v>5.3544737860061984</v>
      </c>
      <c r="F13" s="1082">
        <v>6.55</v>
      </c>
    </row>
    <row r="14" spans="1:9" s="1083" customFormat="1" ht="21" customHeight="1">
      <c r="A14" s="1080" t="s">
        <v>33</v>
      </c>
      <c r="B14" s="1081">
        <v>4.1353242269155173</v>
      </c>
      <c r="C14" s="1081">
        <v>3.5623061626160792</v>
      </c>
      <c r="D14" s="1081">
        <v>3.2766374020188502</v>
      </c>
      <c r="E14" s="1081">
        <v>2.9849877538440981</v>
      </c>
      <c r="F14" s="1082">
        <v>3.51</v>
      </c>
    </row>
    <row r="15" spans="1:9" s="1083" customFormat="1" ht="21" customHeight="1">
      <c r="A15" s="1080" t="s">
        <v>114</v>
      </c>
      <c r="B15" s="1081">
        <v>5.2220377024789508</v>
      </c>
      <c r="C15" s="1081">
        <v>4.2244533978695049</v>
      </c>
      <c r="D15" s="1081">
        <v>3.7463515848500384</v>
      </c>
      <c r="E15" s="1081">
        <v>3.3886730504126903</v>
      </c>
      <c r="F15" s="1082">
        <v>4.5199999999999996</v>
      </c>
    </row>
    <row r="16" spans="1:9" s="1083" customFormat="1" ht="21" customHeight="1">
      <c r="A16" s="1080" t="s">
        <v>35</v>
      </c>
      <c r="B16" s="1081" t="s">
        <v>131</v>
      </c>
      <c r="C16" s="1081" t="s">
        <v>131</v>
      </c>
      <c r="D16" s="1081" t="s">
        <v>131</v>
      </c>
      <c r="E16" s="1081" t="s">
        <v>131</v>
      </c>
      <c r="F16" s="1082" t="s">
        <v>131</v>
      </c>
      <c r="I16" s="1084"/>
    </row>
    <row r="17" spans="1:6" s="1083" customFormat="1" ht="21" customHeight="1">
      <c r="A17" s="1080" t="s">
        <v>36</v>
      </c>
      <c r="B17" s="1081">
        <v>4.8167527313445344</v>
      </c>
      <c r="C17" s="1081">
        <v>3.7724445151165318</v>
      </c>
      <c r="D17" s="1081">
        <v>3.0577980259684847</v>
      </c>
      <c r="E17" s="1081">
        <v>2.5036901031258001</v>
      </c>
      <c r="F17" s="1082">
        <v>3.54</v>
      </c>
    </row>
    <row r="18" spans="1:6" s="1083" customFormat="1" ht="21" customHeight="1">
      <c r="A18" s="1080" t="s">
        <v>37</v>
      </c>
      <c r="B18" s="1081">
        <v>9.3444504316165311</v>
      </c>
      <c r="C18" s="1081">
        <v>7.7598125235109796</v>
      </c>
      <c r="D18" s="1081">
        <v>6.7651505464611699</v>
      </c>
      <c r="E18" s="1081">
        <v>5.9317192025281233</v>
      </c>
      <c r="F18" s="1082">
        <v>6.35</v>
      </c>
    </row>
    <row r="19" spans="1:6" s="1083" customFormat="1" ht="21" customHeight="1">
      <c r="A19" s="1080" t="s">
        <v>38</v>
      </c>
      <c r="B19" s="1081">
        <v>5.3808691491929528</v>
      </c>
      <c r="C19" s="1081">
        <v>4.1538470041703652</v>
      </c>
      <c r="D19" s="1081">
        <v>3.3635625556177344</v>
      </c>
      <c r="E19" s="1081">
        <v>2.8330186271824869</v>
      </c>
      <c r="F19" s="1082">
        <v>3.42</v>
      </c>
    </row>
    <row r="20" spans="1:6" s="1083" customFormat="1" ht="21" customHeight="1">
      <c r="A20" s="1080" t="s">
        <v>96</v>
      </c>
      <c r="B20" s="1081">
        <v>10.847285312423212</v>
      </c>
      <c r="C20" s="1081">
        <v>8.5984310543474471</v>
      </c>
      <c r="D20" s="1081">
        <v>6.5529064151800283</v>
      </c>
      <c r="E20" s="1081">
        <v>4.4711626889750002</v>
      </c>
      <c r="F20" s="1082">
        <v>7.03</v>
      </c>
    </row>
    <row r="21" spans="1:6" s="1083" customFormat="1" ht="21" customHeight="1">
      <c r="A21" s="1080" t="s">
        <v>115</v>
      </c>
      <c r="B21" s="1081">
        <v>1.3590356202384812</v>
      </c>
      <c r="C21" s="1081">
        <v>1.2950701042455979</v>
      </c>
      <c r="D21" s="1081">
        <v>1.2582616737293006</v>
      </c>
      <c r="E21" s="1081">
        <v>1.2582616737293006</v>
      </c>
      <c r="F21" s="1082">
        <v>1.48</v>
      </c>
    </row>
    <row r="22" spans="1:6" s="1083" customFormat="1" ht="21" customHeight="1">
      <c r="A22" s="1080" t="s">
        <v>41</v>
      </c>
      <c r="B22" s="1081">
        <v>9.9621756484152382</v>
      </c>
      <c r="C22" s="1081">
        <v>7.4230318919077938</v>
      </c>
      <c r="D22" s="1081">
        <v>5.2623201354784968</v>
      </c>
      <c r="E22" s="1081">
        <v>2.8051273383601338</v>
      </c>
      <c r="F22" s="1082">
        <v>5.76</v>
      </c>
    </row>
    <row r="23" spans="1:6" s="1083" customFormat="1" ht="21" customHeight="1">
      <c r="A23" s="27" t="s">
        <v>42</v>
      </c>
      <c r="B23" s="1081">
        <v>10.446305406626209</v>
      </c>
      <c r="C23" s="1081">
        <v>4.5082784995924019</v>
      </c>
      <c r="D23" s="1081">
        <v>2.7235644691373126</v>
      </c>
      <c r="E23" s="1081">
        <v>0.77563936396703281</v>
      </c>
      <c r="F23" s="1082">
        <v>3.14</v>
      </c>
    </row>
    <row r="24" spans="1:6" s="1083" customFormat="1" ht="24" customHeight="1">
      <c r="A24" s="1080" t="s">
        <v>43</v>
      </c>
      <c r="B24" s="1081" t="s">
        <v>131</v>
      </c>
      <c r="C24" s="1081" t="s">
        <v>131</v>
      </c>
      <c r="D24" s="1081" t="s">
        <v>131</v>
      </c>
      <c r="E24" s="1081" t="s">
        <v>131</v>
      </c>
      <c r="F24" s="1082" t="s">
        <v>131</v>
      </c>
    </row>
    <row r="25" spans="1:6" s="1083" customFormat="1" ht="24" customHeight="1">
      <c r="A25" s="1080" t="s">
        <v>44</v>
      </c>
      <c r="B25" s="1081" t="s">
        <v>131</v>
      </c>
      <c r="C25" s="1081" t="s">
        <v>131</v>
      </c>
      <c r="D25" s="1081" t="s">
        <v>131</v>
      </c>
      <c r="E25" s="1081" t="s">
        <v>131</v>
      </c>
      <c r="F25" s="1082" t="s">
        <v>131</v>
      </c>
    </row>
    <row r="26" spans="1:6" s="1083" customFormat="1" ht="24" customHeight="1">
      <c r="A26" s="1080" t="s">
        <v>45</v>
      </c>
      <c r="B26" s="1081">
        <v>1.8371572185295135</v>
      </c>
      <c r="C26" s="1081">
        <v>1.5979102281023099</v>
      </c>
      <c r="D26" s="1081">
        <v>1.5979102281023099</v>
      </c>
      <c r="E26" s="1081" t="s">
        <v>131</v>
      </c>
      <c r="F26" s="1082">
        <v>1.84</v>
      </c>
    </row>
    <row r="27" spans="1:6" ht="23.25" customHeight="1" thickBot="1">
      <c r="A27" s="414" t="s">
        <v>46</v>
      </c>
      <c r="B27" s="1085">
        <v>5.112586936260338</v>
      </c>
      <c r="C27" s="1085">
        <v>4.2921633756647077</v>
      </c>
      <c r="D27" s="1085">
        <v>3.6985731528861496</v>
      </c>
      <c r="E27" s="1085">
        <v>3.2226532874581619</v>
      </c>
      <c r="F27" s="1085">
        <v>4.3099999999999996</v>
      </c>
    </row>
    <row r="28" spans="1:6" ht="4.5" customHeight="1">
      <c r="A28" s="1086"/>
      <c r="B28" s="1087"/>
      <c r="C28" s="1087"/>
      <c r="D28" s="1087"/>
      <c r="E28" s="1087"/>
      <c r="F28" s="1088"/>
    </row>
    <row r="29" spans="1:6" s="1091" customFormat="1" ht="14.25" customHeight="1">
      <c r="A29" s="1089" t="s">
        <v>1021</v>
      </c>
      <c r="B29" s="1089"/>
      <c r="C29" s="1089"/>
      <c r="D29" s="1089"/>
      <c r="E29" s="1089"/>
      <c r="F29" s="1090"/>
    </row>
    <row r="30" spans="1:6">
      <c r="A30" s="1092" t="s">
        <v>1022</v>
      </c>
      <c r="B30" s="1092"/>
      <c r="C30" s="1092"/>
      <c r="D30" s="1092"/>
      <c r="E30" s="1092"/>
      <c r="F30" s="1088"/>
    </row>
    <row r="31" spans="1:6">
      <c r="A31" s="1092" t="s">
        <v>1023</v>
      </c>
      <c r="B31" s="1093"/>
      <c r="C31" s="1092"/>
      <c r="D31" s="1092"/>
      <c r="E31" s="1092"/>
      <c r="F31" s="1088"/>
    </row>
    <row r="32" spans="1:6">
      <c r="A32" s="1092" t="s">
        <v>1024</v>
      </c>
      <c r="B32" s="1093"/>
      <c r="C32" s="1092"/>
      <c r="D32" s="1092"/>
      <c r="E32" s="1092"/>
      <c r="F32" s="1088"/>
    </row>
    <row r="33" spans="1:9">
      <c r="A33" s="33"/>
      <c r="B33" s="18"/>
      <c r="C33" s="18"/>
      <c r="D33" s="18"/>
      <c r="E33" s="18"/>
      <c r="F33" s="18"/>
      <c r="G33" s="18"/>
      <c r="H33" s="18"/>
      <c r="I33" s="18"/>
    </row>
    <row r="34" spans="1:9">
      <c r="A34" s="908"/>
      <c r="B34" s="839"/>
      <c r="C34" s="839"/>
      <c r="D34" s="840"/>
      <c r="E34" s="839"/>
      <c r="F34" s="839"/>
      <c r="G34" s="839"/>
      <c r="H34" s="840"/>
      <c r="I34" s="839"/>
    </row>
    <row r="35" spans="1:9">
      <c r="A35" s="908"/>
    </row>
    <row r="55" spans="2:6">
      <c r="B55" s="1094"/>
      <c r="C55" s="1094"/>
      <c r="D55" s="1094"/>
      <c r="E55" s="1094"/>
      <c r="F55" s="1094"/>
    </row>
    <row r="56" spans="2:6">
      <c r="B56" s="1094"/>
      <c r="C56" s="1094"/>
      <c r="D56" s="1094"/>
      <c r="E56" s="1094"/>
      <c r="F56" s="1094"/>
    </row>
    <row r="57" spans="2:6">
      <c r="B57" s="1094"/>
      <c r="C57" s="1094"/>
      <c r="D57" s="1094"/>
      <c r="E57" s="1094"/>
      <c r="F57" s="1094"/>
    </row>
    <row r="58" spans="2:6">
      <c r="B58" s="1094"/>
      <c r="C58" s="1094"/>
      <c r="D58" s="1094"/>
      <c r="E58" s="1094"/>
      <c r="F58" s="1094"/>
    </row>
    <row r="59" spans="2:6">
      <c r="B59" s="1094"/>
      <c r="C59" s="1094"/>
      <c r="D59" s="1094"/>
      <c r="E59" s="1094"/>
      <c r="F59" s="1094"/>
    </row>
    <row r="60" spans="2:6">
      <c r="B60" s="1094"/>
      <c r="C60" s="1094"/>
      <c r="D60" s="1094"/>
      <c r="E60" s="1094"/>
      <c r="F60" s="1094"/>
    </row>
    <row r="61" spans="2:6">
      <c r="B61" s="1094"/>
      <c r="C61" s="1094"/>
      <c r="D61" s="1094"/>
      <c r="E61" s="1094"/>
      <c r="F61" s="1094"/>
    </row>
    <row r="62" spans="2:6">
      <c r="B62" s="1094"/>
      <c r="C62" s="1094"/>
      <c r="D62" s="1094"/>
      <c r="E62" s="1094"/>
      <c r="F62" s="1094"/>
    </row>
    <row r="63" spans="2:6">
      <c r="B63" s="1094"/>
      <c r="C63" s="1094"/>
      <c r="D63" s="1094"/>
      <c r="E63" s="1094"/>
      <c r="F63" s="1094"/>
    </row>
    <row r="64" spans="2:6">
      <c r="B64" s="1094"/>
      <c r="C64" s="1094"/>
      <c r="D64" s="1094"/>
      <c r="E64" s="1094"/>
      <c r="F64" s="1094"/>
    </row>
    <row r="65" spans="2:6">
      <c r="B65" s="1094"/>
      <c r="C65" s="1094"/>
      <c r="D65" s="1094"/>
      <c r="E65" s="1094"/>
      <c r="F65" s="1094"/>
    </row>
    <row r="66" spans="2:6">
      <c r="B66" s="1094"/>
      <c r="C66" s="1094"/>
      <c r="D66" s="1094"/>
      <c r="E66" s="1094"/>
      <c r="F66" s="1094"/>
    </row>
    <row r="67" spans="2:6">
      <c r="B67" s="1094"/>
      <c r="C67" s="1094"/>
      <c r="D67" s="1094"/>
      <c r="E67" s="1094"/>
      <c r="F67" s="1094"/>
    </row>
    <row r="68" spans="2:6">
      <c r="B68" s="1094"/>
      <c r="C68" s="1094"/>
      <c r="D68" s="1094"/>
      <c r="E68" s="1094"/>
      <c r="F68" s="1094"/>
    </row>
    <row r="69" spans="2:6">
      <c r="B69" s="1094"/>
      <c r="C69" s="1094"/>
      <c r="D69" s="1094"/>
      <c r="E69" s="1094"/>
      <c r="F69" s="1094"/>
    </row>
    <row r="70" spans="2:6">
      <c r="B70" s="1094"/>
      <c r="C70" s="1094"/>
      <c r="D70" s="1094"/>
      <c r="E70" s="1094"/>
      <c r="F70" s="1094"/>
    </row>
    <row r="71" spans="2:6">
      <c r="B71" s="1094"/>
      <c r="C71" s="1094"/>
      <c r="D71" s="1094"/>
      <c r="E71" s="1094"/>
      <c r="F71" s="1094"/>
    </row>
    <row r="72" spans="2:6">
      <c r="B72" s="1094"/>
      <c r="C72" s="1094"/>
      <c r="D72" s="1094"/>
      <c r="E72" s="1094"/>
      <c r="F72" s="1094"/>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F8F17D49-8116-4CA5-9A27-88420262F489}"/>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C2F2B-C2BF-4280-A861-1496F463CFEC}">
  <dimension ref="A1:W30"/>
  <sheetViews>
    <sheetView showGridLines="0" zoomScaleNormal="100" workbookViewId="0"/>
  </sheetViews>
  <sheetFormatPr baseColWidth="10" defaultColWidth="11.44140625" defaultRowHeight="13.8"/>
  <cols>
    <col min="1" max="1" width="32.44140625" style="267" customWidth="1"/>
    <col min="2" max="10" width="12.5546875" style="267" customWidth="1"/>
    <col min="11" max="11" width="15.44140625" style="267" customWidth="1"/>
    <col min="12" max="12" width="12.5546875" style="267" bestFit="1" customWidth="1"/>
    <col min="13" max="13" width="12.109375" style="267" customWidth="1"/>
    <col min="14" max="15" width="11.5546875" style="267" customWidth="1"/>
    <col min="16" max="16" width="14.5546875" style="267" customWidth="1"/>
    <col min="17" max="17" width="22" style="267" customWidth="1"/>
    <col min="18" max="19" width="15.5546875" style="267" customWidth="1"/>
    <col min="20" max="20" width="14" style="267" customWidth="1"/>
    <col min="21" max="21" width="14.109375" style="267" customWidth="1"/>
    <col min="22" max="22" width="13.109375" style="267" customWidth="1"/>
    <col min="23" max="23" width="14.44140625" style="267" customWidth="1"/>
    <col min="24" max="256" width="11.44140625" style="267"/>
    <col min="257" max="257" width="32.44140625" style="267" customWidth="1"/>
    <col min="258" max="266" width="12.5546875" style="267" customWidth="1"/>
    <col min="267" max="267" width="15.44140625" style="267" customWidth="1"/>
    <col min="268" max="268" width="12.5546875" style="267" bestFit="1" customWidth="1"/>
    <col min="269" max="269" width="12.109375" style="267" customWidth="1"/>
    <col min="270" max="271" width="11.5546875" style="267" customWidth="1"/>
    <col min="272" max="272" width="14.5546875" style="267" customWidth="1"/>
    <col min="273" max="273" width="22" style="267" customWidth="1"/>
    <col min="274" max="275" width="15.5546875" style="267" customWidth="1"/>
    <col min="276" max="276" width="14" style="267" customWidth="1"/>
    <col min="277" max="277" width="14.109375" style="267" customWidth="1"/>
    <col min="278" max="278" width="13.109375" style="267" customWidth="1"/>
    <col min="279" max="279" width="14.44140625" style="267" customWidth="1"/>
    <col min="280" max="512" width="11.44140625" style="267"/>
    <col min="513" max="513" width="32.44140625" style="267" customWidth="1"/>
    <col min="514" max="522" width="12.5546875" style="267" customWidth="1"/>
    <col min="523" max="523" width="15.44140625" style="267" customWidth="1"/>
    <col min="524" max="524" width="12.5546875" style="267" bestFit="1" customWidth="1"/>
    <col min="525" max="525" width="12.109375" style="267" customWidth="1"/>
    <col min="526" max="527" width="11.5546875" style="267" customWidth="1"/>
    <col min="528" max="528" width="14.5546875" style="267" customWidth="1"/>
    <col min="529" max="529" width="22" style="267" customWidth="1"/>
    <col min="530" max="531" width="15.5546875" style="267" customWidth="1"/>
    <col min="532" max="532" width="14" style="267" customWidth="1"/>
    <col min="533" max="533" width="14.109375" style="267" customWidth="1"/>
    <col min="534" max="534" width="13.109375" style="267" customWidth="1"/>
    <col min="535" max="535" width="14.44140625" style="267" customWidth="1"/>
    <col min="536" max="768" width="11.44140625" style="267"/>
    <col min="769" max="769" width="32.44140625" style="267" customWidth="1"/>
    <col min="770" max="778" width="12.5546875" style="267" customWidth="1"/>
    <col min="779" max="779" width="15.44140625" style="267" customWidth="1"/>
    <col min="780" max="780" width="12.5546875" style="267" bestFit="1" customWidth="1"/>
    <col min="781" max="781" width="12.109375" style="267" customWidth="1"/>
    <col min="782" max="783" width="11.5546875" style="267" customWidth="1"/>
    <col min="784" max="784" width="14.5546875" style="267" customWidth="1"/>
    <col min="785" max="785" width="22" style="267" customWidth="1"/>
    <col min="786" max="787" width="15.5546875" style="267" customWidth="1"/>
    <col min="788" max="788" width="14" style="267" customWidth="1"/>
    <col min="789" max="789" width="14.109375" style="267" customWidth="1"/>
    <col min="790" max="790" width="13.109375" style="267" customWidth="1"/>
    <col min="791" max="791" width="14.44140625" style="267" customWidth="1"/>
    <col min="792" max="1024" width="11.44140625" style="267"/>
    <col min="1025" max="1025" width="32.44140625" style="267" customWidth="1"/>
    <col min="1026" max="1034" width="12.5546875" style="267" customWidth="1"/>
    <col min="1035" max="1035" width="15.44140625" style="267" customWidth="1"/>
    <col min="1036" max="1036" width="12.5546875" style="267" bestFit="1" customWidth="1"/>
    <col min="1037" max="1037" width="12.109375" style="267" customWidth="1"/>
    <col min="1038" max="1039" width="11.5546875" style="267" customWidth="1"/>
    <col min="1040" max="1040" width="14.5546875" style="267" customWidth="1"/>
    <col min="1041" max="1041" width="22" style="267" customWidth="1"/>
    <col min="1042" max="1043" width="15.5546875" style="267" customWidth="1"/>
    <col min="1044" max="1044" width="14" style="267" customWidth="1"/>
    <col min="1045" max="1045" width="14.109375" style="267" customWidth="1"/>
    <col min="1046" max="1046" width="13.109375" style="267" customWidth="1"/>
    <col min="1047" max="1047" width="14.44140625" style="267" customWidth="1"/>
    <col min="1048" max="1280" width="11.44140625" style="267"/>
    <col min="1281" max="1281" width="32.44140625" style="267" customWidth="1"/>
    <col min="1282" max="1290" width="12.5546875" style="267" customWidth="1"/>
    <col min="1291" max="1291" width="15.44140625" style="267" customWidth="1"/>
    <col min="1292" max="1292" width="12.5546875" style="267" bestFit="1" customWidth="1"/>
    <col min="1293" max="1293" width="12.109375" style="267" customWidth="1"/>
    <col min="1294" max="1295" width="11.5546875" style="267" customWidth="1"/>
    <col min="1296" max="1296" width="14.5546875" style="267" customWidth="1"/>
    <col min="1297" max="1297" width="22" style="267" customWidth="1"/>
    <col min="1298" max="1299" width="15.5546875" style="267" customWidth="1"/>
    <col min="1300" max="1300" width="14" style="267" customWidth="1"/>
    <col min="1301" max="1301" width="14.109375" style="267" customWidth="1"/>
    <col min="1302" max="1302" width="13.109375" style="267" customWidth="1"/>
    <col min="1303" max="1303" width="14.44140625" style="267" customWidth="1"/>
    <col min="1304" max="1536" width="11.44140625" style="267"/>
    <col min="1537" max="1537" width="32.44140625" style="267" customWidth="1"/>
    <col min="1538" max="1546" width="12.5546875" style="267" customWidth="1"/>
    <col min="1547" max="1547" width="15.44140625" style="267" customWidth="1"/>
    <col min="1548" max="1548" width="12.5546875" style="267" bestFit="1" customWidth="1"/>
    <col min="1549" max="1549" width="12.109375" style="267" customWidth="1"/>
    <col min="1550" max="1551" width="11.5546875" style="267" customWidth="1"/>
    <col min="1552" max="1552" width="14.5546875" style="267" customWidth="1"/>
    <col min="1553" max="1553" width="22" style="267" customWidth="1"/>
    <col min="1554" max="1555" width="15.5546875" style="267" customWidth="1"/>
    <col min="1556" max="1556" width="14" style="267" customWidth="1"/>
    <col min="1557" max="1557" width="14.109375" style="267" customWidth="1"/>
    <col min="1558" max="1558" width="13.109375" style="267" customWidth="1"/>
    <col min="1559" max="1559" width="14.44140625" style="267" customWidth="1"/>
    <col min="1560" max="1792" width="11.44140625" style="267"/>
    <col min="1793" max="1793" width="32.44140625" style="267" customWidth="1"/>
    <col min="1794" max="1802" width="12.5546875" style="267" customWidth="1"/>
    <col min="1803" max="1803" width="15.44140625" style="267" customWidth="1"/>
    <col min="1804" max="1804" width="12.5546875" style="267" bestFit="1" customWidth="1"/>
    <col min="1805" max="1805" width="12.109375" style="267" customWidth="1"/>
    <col min="1806" max="1807" width="11.5546875" style="267" customWidth="1"/>
    <col min="1808" max="1808" width="14.5546875" style="267" customWidth="1"/>
    <col min="1809" max="1809" width="22" style="267" customWidth="1"/>
    <col min="1810" max="1811" width="15.5546875" style="267" customWidth="1"/>
    <col min="1812" max="1812" width="14" style="267" customWidth="1"/>
    <col min="1813" max="1813" width="14.109375" style="267" customWidth="1"/>
    <col min="1814" max="1814" width="13.109375" style="267" customWidth="1"/>
    <col min="1815" max="1815" width="14.44140625" style="267" customWidth="1"/>
    <col min="1816" max="2048" width="11.44140625" style="267"/>
    <col min="2049" max="2049" width="32.44140625" style="267" customWidth="1"/>
    <col min="2050" max="2058" width="12.5546875" style="267" customWidth="1"/>
    <col min="2059" max="2059" width="15.44140625" style="267" customWidth="1"/>
    <col min="2060" max="2060" width="12.5546875" style="267" bestFit="1" customWidth="1"/>
    <col min="2061" max="2061" width="12.109375" style="267" customWidth="1"/>
    <col min="2062" max="2063" width="11.5546875" style="267" customWidth="1"/>
    <col min="2064" max="2064" width="14.5546875" style="267" customWidth="1"/>
    <col min="2065" max="2065" width="22" style="267" customWidth="1"/>
    <col min="2066" max="2067" width="15.5546875" style="267" customWidth="1"/>
    <col min="2068" max="2068" width="14" style="267" customWidth="1"/>
    <col min="2069" max="2069" width="14.109375" style="267" customWidth="1"/>
    <col min="2070" max="2070" width="13.109375" style="267" customWidth="1"/>
    <col min="2071" max="2071" width="14.44140625" style="267" customWidth="1"/>
    <col min="2072" max="2304" width="11.44140625" style="267"/>
    <col min="2305" max="2305" width="32.44140625" style="267" customWidth="1"/>
    <col min="2306" max="2314" width="12.5546875" style="267" customWidth="1"/>
    <col min="2315" max="2315" width="15.44140625" style="267" customWidth="1"/>
    <col min="2316" max="2316" width="12.5546875" style="267" bestFit="1" customWidth="1"/>
    <col min="2317" max="2317" width="12.109375" style="267" customWidth="1"/>
    <col min="2318" max="2319" width="11.5546875" style="267" customWidth="1"/>
    <col min="2320" max="2320" width="14.5546875" style="267" customWidth="1"/>
    <col min="2321" max="2321" width="22" style="267" customWidth="1"/>
    <col min="2322" max="2323" width="15.5546875" style="267" customWidth="1"/>
    <col min="2324" max="2324" width="14" style="267" customWidth="1"/>
    <col min="2325" max="2325" width="14.109375" style="267" customWidth="1"/>
    <col min="2326" max="2326" width="13.109375" style="267" customWidth="1"/>
    <col min="2327" max="2327" width="14.44140625" style="267" customWidth="1"/>
    <col min="2328" max="2560" width="11.44140625" style="267"/>
    <col min="2561" max="2561" width="32.44140625" style="267" customWidth="1"/>
    <col min="2562" max="2570" width="12.5546875" style="267" customWidth="1"/>
    <col min="2571" max="2571" width="15.44140625" style="267" customWidth="1"/>
    <col min="2572" max="2572" width="12.5546875" style="267" bestFit="1" customWidth="1"/>
    <col min="2573" max="2573" width="12.109375" style="267" customWidth="1"/>
    <col min="2574" max="2575" width="11.5546875" style="267" customWidth="1"/>
    <col min="2576" max="2576" width="14.5546875" style="267" customWidth="1"/>
    <col min="2577" max="2577" width="22" style="267" customWidth="1"/>
    <col min="2578" max="2579" width="15.5546875" style="267" customWidth="1"/>
    <col min="2580" max="2580" width="14" style="267" customWidth="1"/>
    <col min="2581" max="2581" width="14.109375" style="267" customWidth="1"/>
    <col min="2582" max="2582" width="13.109375" style="267" customWidth="1"/>
    <col min="2583" max="2583" width="14.44140625" style="267" customWidth="1"/>
    <col min="2584" max="2816" width="11.44140625" style="267"/>
    <col min="2817" max="2817" width="32.44140625" style="267" customWidth="1"/>
    <col min="2818" max="2826" width="12.5546875" style="267" customWidth="1"/>
    <col min="2827" max="2827" width="15.44140625" style="267" customWidth="1"/>
    <col min="2828" max="2828" width="12.5546875" style="267" bestFit="1" customWidth="1"/>
    <col min="2829" max="2829" width="12.109375" style="267" customWidth="1"/>
    <col min="2830" max="2831" width="11.5546875" style="267" customWidth="1"/>
    <col min="2832" max="2832" width="14.5546875" style="267" customWidth="1"/>
    <col min="2833" max="2833" width="22" style="267" customWidth="1"/>
    <col min="2834" max="2835" width="15.5546875" style="267" customWidth="1"/>
    <col min="2836" max="2836" width="14" style="267" customWidth="1"/>
    <col min="2837" max="2837" width="14.109375" style="267" customWidth="1"/>
    <col min="2838" max="2838" width="13.109375" style="267" customWidth="1"/>
    <col min="2839" max="2839" width="14.44140625" style="267" customWidth="1"/>
    <col min="2840" max="3072" width="11.44140625" style="267"/>
    <col min="3073" max="3073" width="32.44140625" style="267" customWidth="1"/>
    <col min="3074" max="3082" width="12.5546875" style="267" customWidth="1"/>
    <col min="3083" max="3083" width="15.44140625" style="267" customWidth="1"/>
    <col min="3084" max="3084" width="12.5546875" style="267" bestFit="1" customWidth="1"/>
    <col min="3085" max="3085" width="12.109375" style="267" customWidth="1"/>
    <col min="3086" max="3087" width="11.5546875" style="267" customWidth="1"/>
    <col min="3088" max="3088" width="14.5546875" style="267" customWidth="1"/>
    <col min="3089" max="3089" width="22" style="267" customWidth="1"/>
    <col min="3090" max="3091" width="15.5546875" style="267" customWidth="1"/>
    <col min="3092" max="3092" width="14" style="267" customWidth="1"/>
    <col min="3093" max="3093" width="14.109375" style="267" customWidth="1"/>
    <col min="3094" max="3094" width="13.109375" style="267" customWidth="1"/>
    <col min="3095" max="3095" width="14.44140625" style="267" customWidth="1"/>
    <col min="3096" max="3328" width="11.44140625" style="267"/>
    <col min="3329" max="3329" width="32.44140625" style="267" customWidth="1"/>
    <col min="3330" max="3338" width="12.5546875" style="267" customWidth="1"/>
    <col min="3339" max="3339" width="15.44140625" style="267" customWidth="1"/>
    <col min="3340" max="3340" width="12.5546875" style="267" bestFit="1" customWidth="1"/>
    <col min="3341" max="3341" width="12.109375" style="267" customWidth="1"/>
    <col min="3342" max="3343" width="11.5546875" style="267" customWidth="1"/>
    <col min="3344" max="3344" width="14.5546875" style="267" customWidth="1"/>
    <col min="3345" max="3345" width="22" style="267" customWidth="1"/>
    <col min="3346" max="3347" width="15.5546875" style="267" customWidth="1"/>
    <col min="3348" max="3348" width="14" style="267" customWidth="1"/>
    <col min="3349" max="3349" width="14.109375" style="267" customWidth="1"/>
    <col min="3350" max="3350" width="13.109375" style="267" customWidth="1"/>
    <col min="3351" max="3351" width="14.44140625" style="267" customWidth="1"/>
    <col min="3352" max="3584" width="11.44140625" style="267"/>
    <col min="3585" max="3585" width="32.44140625" style="267" customWidth="1"/>
    <col min="3586" max="3594" width="12.5546875" style="267" customWidth="1"/>
    <col min="3595" max="3595" width="15.44140625" style="267" customWidth="1"/>
    <col min="3596" max="3596" width="12.5546875" style="267" bestFit="1" customWidth="1"/>
    <col min="3597" max="3597" width="12.109375" style="267" customWidth="1"/>
    <col min="3598" max="3599" width="11.5546875" style="267" customWidth="1"/>
    <col min="3600" max="3600" width="14.5546875" style="267" customWidth="1"/>
    <col min="3601" max="3601" width="22" style="267" customWidth="1"/>
    <col min="3602" max="3603" width="15.5546875" style="267" customWidth="1"/>
    <col min="3604" max="3604" width="14" style="267" customWidth="1"/>
    <col min="3605" max="3605" width="14.109375" style="267" customWidth="1"/>
    <col min="3606" max="3606" width="13.109375" style="267" customWidth="1"/>
    <col min="3607" max="3607" width="14.44140625" style="267" customWidth="1"/>
    <col min="3608" max="3840" width="11.44140625" style="267"/>
    <col min="3841" max="3841" width="32.44140625" style="267" customWidth="1"/>
    <col min="3842" max="3850" width="12.5546875" style="267" customWidth="1"/>
    <col min="3851" max="3851" width="15.44140625" style="267" customWidth="1"/>
    <col min="3852" max="3852" width="12.5546875" style="267" bestFit="1" customWidth="1"/>
    <col min="3853" max="3853" width="12.109375" style="267" customWidth="1"/>
    <col min="3854" max="3855" width="11.5546875" style="267" customWidth="1"/>
    <col min="3856" max="3856" width="14.5546875" style="267" customWidth="1"/>
    <col min="3857" max="3857" width="22" style="267" customWidth="1"/>
    <col min="3858" max="3859" width="15.5546875" style="267" customWidth="1"/>
    <col min="3860" max="3860" width="14" style="267" customWidth="1"/>
    <col min="3861" max="3861" width="14.109375" style="267" customWidth="1"/>
    <col min="3862" max="3862" width="13.109375" style="267" customWidth="1"/>
    <col min="3863" max="3863" width="14.44140625" style="267" customWidth="1"/>
    <col min="3864" max="4096" width="11.44140625" style="267"/>
    <col min="4097" max="4097" width="32.44140625" style="267" customWidth="1"/>
    <col min="4098" max="4106" width="12.5546875" style="267" customWidth="1"/>
    <col min="4107" max="4107" width="15.44140625" style="267" customWidth="1"/>
    <col min="4108" max="4108" width="12.5546875" style="267" bestFit="1" customWidth="1"/>
    <col min="4109" max="4109" width="12.109375" style="267" customWidth="1"/>
    <col min="4110" max="4111" width="11.5546875" style="267" customWidth="1"/>
    <col min="4112" max="4112" width="14.5546875" style="267" customWidth="1"/>
    <col min="4113" max="4113" width="22" style="267" customWidth="1"/>
    <col min="4114" max="4115" width="15.5546875" style="267" customWidth="1"/>
    <col min="4116" max="4116" width="14" style="267" customWidth="1"/>
    <col min="4117" max="4117" width="14.109375" style="267" customWidth="1"/>
    <col min="4118" max="4118" width="13.109375" style="267" customWidth="1"/>
    <col min="4119" max="4119" width="14.44140625" style="267" customWidth="1"/>
    <col min="4120" max="4352" width="11.44140625" style="267"/>
    <col min="4353" max="4353" width="32.44140625" style="267" customWidth="1"/>
    <col min="4354" max="4362" width="12.5546875" style="267" customWidth="1"/>
    <col min="4363" max="4363" width="15.44140625" style="267" customWidth="1"/>
    <col min="4364" max="4364" width="12.5546875" style="267" bestFit="1" customWidth="1"/>
    <col min="4365" max="4365" width="12.109375" style="267" customWidth="1"/>
    <col min="4366" max="4367" width="11.5546875" style="267" customWidth="1"/>
    <col min="4368" max="4368" width="14.5546875" style="267" customWidth="1"/>
    <col min="4369" max="4369" width="22" style="267" customWidth="1"/>
    <col min="4370" max="4371" width="15.5546875" style="267" customWidth="1"/>
    <col min="4372" max="4372" width="14" style="267" customWidth="1"/>
    <col min="4373" max="4373" width="14.109375" style="267" customWidth="1"/>
    <col min="4374" max="4374" width="13.109375" style="267" customWidth="1"/>
    <col min="4375" max="4375" width="14.44140625" style="267" customWidth="1"/>
    <col min="4376" max="4608" width="11.44140625" style="267"/>
    <col min="4609" max="4609" width="32.44140625" style="267" customWidth="1"/>
    <col min="4610" max="4618" width="12.5546875" style="267" customWidth="1"/>
    <col min="4619" max="4619" width="15.44140625" style="267" customWidth="1"/>
    <col min="4620" max="4620" width="12.5546875" style="267" bestFit="1" customWidth="1"/>
    <col min="4621" max="4621" width="12.109375" style="267" customWidth="1"/>
    <col min="4622" max="4623" width="11.5546875" style="267" customWidth="1"/>
    <col min="4624" max="4624" width="14.5546875" style="267" customWidth="1"/>
    <col min="4625" max="4625" width="22" style="267" customWidth="1"/>
    <col min="4626" max="4627" width="15.5546875" style="267" customWidth="1"/>
    <col min="4628" max="4628" width="14" style="267" customWidth="1"/>
    <col min="4629" max="4629" width="14.109375" style="267" customWidth="1"/>
    <col min="4630" max="4630" width="13.109375" style="267" customWidth="1"/>
    <col min="4631" max="4631" width="14.44140625" style="267" customWidth="1"/>
    <col min="4632" max="4864" width="11.44140625" style="267"/>
    <col min="4865" max="4865" width="32.44140625" style="267" customWidth="1"/>
    <col min="4866" max="4874" width="12.5546875" style="267" customWidth="1"/>
    <col min="4875" max="4875" width="15.44140625" style="267" customWidth="1"/>
    <col min="4876" max="4876" width="12.5546875" style="267" bestFit="1" customWidth="1"/>
    <col min="4877" max="4877" width="12.109375" style="267" customWidth="1"/>
    <col min="4878" max="4879" width="11.5546875" style="267" customWidth="1"/>
    <col min="4880" max="4880" width="14.5546875" style="267" customWidth="1"/>
    <col min="4881" max="4881" width="22" style="267" customWidth="1"/>
    <col min="4882" max="4883" width="15.5546875" style="267" customWidth="1"/>
    <col min="4884" max="4884" width="14" style="267" customWidth="1"/>
    <col min="4885" max="4885" width="14.109375" style="267" customWidth="1"/>
    <col min="4886" max="4886" width="13.109375" style="267" customWidth="1"/>
    <col min="4887" max="4887" width="14.44140625" style="267" customWidth="1"/>
    <col min="4888" max="5120" width="11.44140625" style="267"/>
    <col min="5121" max="5121" width="32.44140625" style="267" customWidth="1"/>
    <col min="5122" max="5130" width="12.5546875" style="267" customWidth="1"/>
    <col min="5131" max="5131" width="15.44140625" style="267" customWidth="1"/>
    <col min="5132" max="5132" width="12.5546875" style="267" bestFit="1" customWidth="1"/>
    <col min="5133" max="5133" width="12.109375" style="267" customWidth="1"/>
    <col min="5134" max="5135" width="11.5546875" style="267" customWidth="1"/>
    <col min="5136" max="5136" width="14.5546875" style="267" customWidth="1"/>
    <col min="5137" max="5137" width="22" style="267" customWidth="1"/>
    <col min="5138" max="5139" width="15.5546875" style="267" customWidth="1"/>
    <col min="5140" max="5140" width="14" style="267" customWidth="1"/>
    <col min="5141" max="5141" width="14.109375" style="267" customWidth="1"/>
    <col min="5142" max="5142" width="13.109375" style="267" customWidth="1"/>
    <col min="5143" max="5143" width="14.44140625" style="267" customWidth="1"/>
    <col min="5144" max="5376" width="11.44140625" style="267"/>
    <col min="5377" max="5377" width="32.44140625" style="267" customWidth="1"/>
    <col min="5378" max="5386" width="12.5546875" style="267" customWidth="1"/>
    <col min="5387" max="5387" width="15.44140625" style="267" customWidth="1"/>
    <col min="5388" max="5388" width="12.5546875" style="267" bestFit="1" customWidth="1"/>
    <col min="5389" max="5389" width="12.109375" style="267" customWidth="1"/>
    <col min="5390" max="5391" width="11.5546875" style="267" customWidth="1"/>
    <col min="5392" max="5392" width="14.5546875" style="267" customWidth="1"/>
    <col min="5393" max="5393" width="22" style="267" customWidth="1"/>
    <col min="5394" max="5395" width="15.5546875" style="267" customWidth="1"/>
    <col min="5396" max="5396" width="14" style="267" customWidth="1"/>
    <col min="5397" max="5397" width="14.109375" style="267" customWidth="1"/>
    <col min="5398" max="5398" width="13.109375" style="267" customWidth="1"/>
    <col min="5399" max="5399" width="14.44140625" style="267" customWidth="1"/>
    <col min="5400" max="5632" width="11.44140625" style="267"/>
    <col min="5633" max="5633" width="32.44140625" style="267" customWidth="1"/>
    <col min="5634" max="5642" width="12.5546875" style="267" customWidth="1"/>
    <col min="5643" max="5643" width="15.44140625" style="267" customWidth="1"/>
    <col min="5644" max="5644" width="12.5546875" style="267" bestFit="1" customWidth="1"/>
    <col min="5645" max="5645" width="12.109375" style="267" customWidth="1"/>
    <col min="5646" max="5647" width="11.5546875" style="267" customWidth="1"/>
    <col min="5648" max="5648" width="14.5546875" style="267" customWidth="1"/>
    <col min="5649" max="5649" width="22" style="267" customWidth="1"/>
    <col min="5650" max="5651" width="15.5546875" style="267" customWidth="1"/>
    <col min="5652" max="5652" width="14" style="267" customWidth="1"/>
    <col min="5653" max="5653" width="14.109375" style="267" customWidth="1"/>
    <col min="5654" max="5654" width="13.109375" style="267" customWidth="1"/>
    <col min="5655" max="5655" width="14.44140625" style="267" customWidth="1"/>
    <col min="5656" max="5888" width="11.44140625" style="267"/>
    <col min="5889" max="5889" width="32.44140625" style="267" customWidth="1"/>
    <col min="5890" max="5898" width="12.5546875" style="267" customWidth="1"/>
    <col min="5899" max="5899" width="15.44140625" style="267" customWidth="1"/>
    <col min="5900" max="5900" width="12.5546875" style="267" bestFit="1" customWidth="1"/>
    <col min="5901" max="5901" width="12.109375" style="267" customWidth="1"/>
    <col min="5902" max="5903" width="11.5546875" style="267" customWidth="1"/>
    <col min="5904" max="5904" width="14.5546875" style="267" customWidth="1"/>
    <col min="5905" max="5905" width="22" style="267" customWidth="1"/>
    <col min="5906" max="5907" width="15.5546875" style="267" customWidth="1"/>
    <col min="5908" max="5908" width="14" style="267" customWidth="1"/>
    <col min="5909" max="5909" width="14.109375" style="267" customWidth="1"/>
    <col min="5910" max="5910" width="13.109375" style="267" customWidth="1"/>
    <col min="5911" max="5911" width="14.44140625" style="267" customWidth="1"/>
    <col min="5912" max="6144" width="11.44140625" style="267"/>
    <col min="6145" max="6145" width="32.44140625" style="267" customWidth="1"/>
    <col min="6146" max="6154" width="12.5546875" style="267" customWidth="1"/>
    <col min="6155" max="6155" width="15.44140625" style="267" customWidth="1"/>
    <col min="6156" max="6156" width="12.5546875" style="267" bestFit="1" customWidth="1"/>
    <col min="6157" max="6157" width="12.109375" style="267" customWidth="1"/>
    <col min="6158" max="6159" width="11.5546875" style="267" customWidth="1"/>
    <col min="6160" max="6160" width="14.5546875" style="267" customWidth="1"/>
    <col min="6161" max="6161" width="22" style="267" customWidth="1"/>
    <col min="6162" max="6163" width="15.5546875" style="267" customWidth="1"/>
    <col min="6164" max="6164" width="14" style="267" customWidth="1"/>
    <col min="6165" max="6165" width="14.109375" style="267" customWidth="1"/>
    <col min="6166" max="6166" width="13.109375" style="267" customWidth="1"/>
    <col min="6167" max="6167" width="14.44140625" style="267" customWidth="1"/>
    <col min="6168" max="6400" width="11.44140625" style="267"/>
    <col min="6401" max="6401" width="32.44140625" style="267" customWidth="1"/>
    <col min="6402" max="6410" width="12.5546875" style="267" customWidth="1"/>
    <col min="6411" max="6411" width="15.44140625" style="267" customWidth="1"/>
    <col min="6412" max="6412" width="12.5546875" style="267" bestFit="1" customWidth="1"/>
    <col min="6413" max="6413" width="12.109375" style="267" customWidth="1"/>
    <col min="6414" max="6415" width="11.5546875" style="267" customWidth="1"/>
    <col min="6416" max="6416" width="14.5546875" style="267" customWidth="1"/>
    <col min="6417" max="6417" width="22" style="267" customWidth="1"/>
    <col min="6418" max="6419" width="15.5546875" style="267" customWidth="1"/>
    <col min="6420" max="6420" width="14" style="267" customWidth="1"/>
    <col min="6421" max="6421" width="14.109375" style="267" customWidth="1"/>
    <col min="6422" max="6422" width="13.109375" style="267" customWidth="1"/>
    <col min="6423" max="6423" width="14.44140625" style="267" customWidth="1"/>
    <col min="6424" max="6656" width="11.44140625" style="267"/>
    <col min="6657" max="6657" width="32.44140625" style="267" customWidth="1"/>
    <col min="6658" max="6666" width="12.5546875" style="267" customWidth="1"/>
    <col min="6667" max="6667" width="15.44140625" style="267" customWidth="1"/>
    <col min="6668" max="6668" width="12.5546875" style="267" bestFit="1" customWidth="1"/>
    <col min="6669" max="6669" width="12.109375" style="267" customWidth="1"/>
    <col min="6670" max="6671" width="11.5546875" style="267" customWidth="1"/>
    <col min="6672" max="6672" width="14.5546875" style="267" customWidth="1"/>
    <col min="6673" max="6673" width="22" style="267" customWidth="1"/>
    <col min="6674" max="6675" width="15.5546875" style="267" customWidth="1"/>
    <col min="6676" max="6676" width="14" style="267" customWidth="1"/>
    <col min="6677" max="6677" width="14.109375" style="267" customWidth="1"/>
    <col min="6678" max="6678" width="13.109375" style="267" customWidth="1"/>
    <col min="6679" max="6679" width="14.44140625" style="267" customWidth="1"/>
    <col min="6680" max="6912" width="11.44140625" style="267"/>
    <col min="6913" max="6913" width="32.44140625" style="267" customWidth="1"/>
    <col min="6914" max="6922" width="12.5546875" style="267" customWidth="1"/>
    <col min="6923" max="6923" width="15.44140625" style="267" customWidth="1"/>
    <col min="6924" max="6924" width="12.5546875" style="267" bestFit="1" customWidth="1"/>
    <col min="6925" max="6925" width="12.109375" style="267" customWidth="1"/>
    <col min="6926" max="6927" width="11.5546875" style="267" customWidth="1"/>
    <col min="6928" max="6928" width="14.5546875" style="267" customWidth="1"/>
    <col min="6929" max="6929" width="22" style="267" customWidth="1"/>
    <col min="6930" max="6931" width="15.5546875" style="267" customWidth="1"/>
    <col min="6932" max="6932" width="14" style="267" customWidth="1"/>
    <col min="6933" max="6933" width="14.109375" style="267" customWidth="1"/>
    <col min="6934" max="6934" width="13.109375" style="267" customWidth="1"/>
    <col min="6935" max="6935" width="14.44140625" style="267" customWidth="1"/>
    <col min="6936" max="7168" width="11.44140625" style="267"/>
    <col min="7169" max="7169" width="32.44140625" style="267" customWidth="1"/>
    <col min="7170" max="7178" width="12.5546875" style="267" customWidth="1"/>
    <col min="7179" max="7179" width="15.44140625" style="267" customWidth="1"/>
    <col min="7180" max="7180" width="12.5546875" style="267" bestFit="1" customWidth="1"/>
    <col min="7181" max="7181" width="12.109375" style="267" customWidth="1"/>
    <col min="7182" max="7183" width="11.5546875" style="267" customWidth="1"/>
    <col min="7184" max="7184" width="14.5546875" style="267" customWidth="1"/>
    <col min="7185" max="7185" width="22" style="267" customWidth="1"/>
    <col min="7186" max="7187" width="15.5546875" style="267" customWidth="1"/>
    <col min="7188" max="7188" width="14" style="267" customWidth="1"/>
    <col min="7189" max="7189" width="14.109375" style="267" customWidth="1"/>
    <col min="7190" max="7190" width="13.109375" style="267" customWidth="1"/>
    <col min="7191" max="7191" width="14.44140625" style="267" customWidth="1"/>
    <col min="7192" max="7424" width="11.44140625" style="267"/>
    <col min="7425" max="7425" width="32.44140625" style="267" customWidth="1"/>
    <col min="7426" max="7434" width="12.5546875" style="267" customWidth="1"/>
    <col min="7435" max="7435" width="15.44140625" style="267" customWidth="1"/>
    <col min="7436" max="7436" width="12.5546875" style="267" bestFit="1" customWidth="1"/>
    <col min="7437" max="7437" width="12.109375" style="267" customWidth="1"/>
    <col min="7438" max="7439" width="11.5546875" style="267" customWidth="1"/>
    <col min="7440" max="7440" width="14.5546875" style="267" customWidth="1"/>
    <col min="7441" max="7441" width="22" style="267" customWidth="1"/>
    <col min="7442" max="7443" width="15.5546875" style="267" customWidth="1"/>
    <col min="7444" max="7444" width="14" style="267" customWidth="1"/>
    <col min="7445" max="7445" width="14.109375" style="267" customWidth="1"/>
    <col min="7446" max="7446" width="13.109375" style="267" customWidth="1"/>
    <col min="7447" max="7447" width="14.44140625" style="267" customWidth="1"/>
    <col min="7448" max="7680" width="11.44140625" style="267"/>
    <col min="7681" max="7681" width="32.44140625" style="267" customWidth="1"/>
    <col min="7682" max="7690" width="12.5546875" style="267" customWidth="1"/>
    <col min="7691" max="7691" width="15.44140625" style="267" customWidth="1"/>
    <col min="7692" max="7692" width="12.5546875" style="267" bestFit="1" customWidth="1"/>
    <col min="7693" max="7693" width="12.109375" style="267" customWidth="1"/>
    <col min="7694" max="7695" width="11.5546875" style="267" customWidth="1"/>
    <col min="7696" max="7696" width="14.5546875" style="267" customWidth="1"/>
    <col min="7697" max="7697" width="22" style="267" customWidth="1"/>
    <col min="7698" max="7699" width="15.5546875" style="267" customWidth="1"/>
    <col min="7700" max="7700" width="14" style="267" customWidth="1"/>
    <col min="7701" max="7701" width="14.109375" style="267" customWidth="1"/>
    <col min="7702" max="7702" width="13.109375" style="267" customWidth="1"/>
    <col min="7703" max="7703" width="14.44140625" style="267" customWidth="1"/>
    <col min="7704" max="7936" width="11.44140625" style="267"/>
    <col min="7937" max="7937" width="32.44140625" style="267" customWidth="1"/>
    <col min="7938" max="7946" width="12.5546875" style="267" customWidth="1"/>
    <col min="7947" max="7947" width="15.44140625" style="267" customWidth="1"/>
    <col min="7948" max="7948" width="12.5546875" style="267" bestFit="1" customWidth="1"/>
    <col min="7949" max="7949" width="12.109375" style="267" customWidth="1"/>
    <col min="7950" max="7951" width="11.5546875" style="267" customWidth="1"/>
    <col min="7952" max="7952" width="14.5546875" style="267" customWidth="1"/>
    <col min="7953" max="7953" width="22" style="267" customWidth="1"/>
    <col min="7954" max="7955" width="15.5546875" style="267" customWidth="1"/>
    <col min="7956" max="7956" width="14" style="267" customWidth="1"/>
    <col min="7957" max="7957" width="14.109375" style="267" customWidth="1"/>
    <col min="7958" max="7958" width="13.109375" style="267" customWidth="1"/>
    <col min="7959" max="7959" width="14.44140625" style="267" customWidth="1"/>
    <col min="7960" max="8192" width="11.44140625" style="267"/>
    <col min="8193" max="8193" width="32.44140625" style="267" customWidth="1"/>
    <col min="8194" max="8202" width="12.5546875" style="267" customWidth="1"/>
    <col min="8203" max="8203" width="15.44140625" style="267" customWidth="1"/>
    <col min="8204" max="8204" width="12.5546875" style="267" bestFit="1" customWidth="1"/>
    <col min="8205" max="8205" width="12.109375" style="267" customWidth="1"/>
    <col min="8206" max="8207" width="11.5546875" style="267" customWidth="1"/>
    <col min="8208" max="8208" width="14.5546875" style="267" customWidth="1"/>
    <col min="8209" max="8209" width="22" style="267" customWidth="1"/>
    <col min="8210" max="8211" width="15.5546875" style="267" customWidth="1"/>
    <col min="8212" max="8212" width="14" style="267" customWidth="1"/>
    <col min="8213" max="8213" width="14.109375" style="267" customWidth="1"/>
    <col min="8214" max="8214" width="13.109375" style="267" customWidth="1"/>
    <col min="8215" max="8215" width="14.44140625" style="267" customWidth="1"/>
    <col min="8216" max="8448" width="11.44140625" style="267"/>
    <col min="8449" max="8449" width="32.44140625" style="267" customWidth="1"/>
    <col min="8450" max="8458" width="12.5546875" style="267" customWidth="1"/>
    <col min="8459" max="8459" width="15.44140625" style="267" customWidth="1"/>
    <col min="8460" max="8460" width="12.5546875" style="267" bestFit="1" customWidth="1"/>
    <col min="8461" max="8461" width="12.109375" style="267" customWidth="1"/>
    <col min="8462" max="8463" width="11.5546875" style="267" customWidth="1"/>
    <col min="8464" max="8464" width="14.5546875" style="267" customWidth="1"/>
    <col min="8465" max="8465" width="22" style="267" customWidth="1"/>
    <col min="8466" max="8467" width="15.5546875" style="267" customWidth="1"/>
    <col min="8468" max="8468" width="14" style="267" customWidth="1"/>
    <col min="8469" max="8469" width="14.109375" style="267" customWidth="1"/>
    <col min="8470" max="8470" width="13.109375" style="267" customWidth="1"/>
    <col min="8471" max="8471" width="14.44140625" style="267" customWidth="1"/>
    <col min="8472" max="8704" width="11.44140625" style="267"/>
    <col min="8705" max="8705" width="32.44140625" style="267" customWidth="1"/>
    <col min="8706" max="8714" width="12.5546875" style="267" customWidth="1"/>
    <col min="8715" max="8715" width="15.44140625" style="267" customWidth="1"/>
    <col min="8716" max="8716" width="12.5546875" style="267" bestFit="1" customWidth="1"/>
    <col min="8717" max="8717" width="12.109375" style="267" customWidth="1"/>
    <col min="8718" max="8719" width="11.5546875" style="267" customWidth="1"/>
    <col min="8720" max="8720" width="14.5546875" style="267" customWidth="1"/>
    <col min="8721" max="8721" width="22" style="267" customWidth="1"/>
    <col min="8722" max="8723" width="15.5546875" style="267" customWidth="1"/>
    <col min="8724" max="8724" width="14" style="267" customWidth="1"/>
    <col min="8725" max="8725" width="14.109375" style="267" customWidth="1"/>
    <col min="8726" max="8726" width="13.109375" style="267" customWidth="1"/>
    <col min="8727" max="8727" width="14.44140625" style="267" customWidth="1"/>
    <col min="8728" max="8960" width="11.44140625" style="267"/>
    <col min="8961" max="8961" width="32.44140625" style="267" customWidth="1"/>
    <col min="8962" max="8970" width="12.5546875" style="267" customWidth="1"/>
    <col min="8971" max="8971" width="15.44140625" style="267" customWidth="1"/>
    <col min="8972" max="8972" width="12.5546875" style="267" bestFit="1" customWidth="1"/>
    <col min="8973" max="8973" width="12.109375" style="267" customWidth="1"/>
    <col min="8974" max="8975" width="11.5546875" style="267" customWidth="1"/>
    <col min="8976" max="8976" width="14.5546875" style="267" customWidth="1"/>
    <col min="8977" max="8977" width="22" style="267" customWidth="1"/>
    <col min="8978" max="8979" width="15.5546875" style="267" customWidth="1"/>
    <col min="8980" max="8980" width="14" style="267" customWidth="1"/>
    <col min="8981" max="8981" width="14.109375" style="267" customWidth="1"/>
    <col min="8982" max="8982" width="13.109375" style="267" customWidth="1"/>
    <col min="8983" max="8983" width="14.44140625" style="267" customWidth="1"/>
    <col min="8984" max="9216" width="11.44140625" style="267"/>
    <col min="9217" max="9217" width="32.44140625" style="267" customWidth="1"/>
    <col min="9218" max="9226" width="12.5546875" style="267" customWidth="1"/>
    <col min="9227" max="9227" width="15.44140625" style="267" customWidth="1"/>
    <col min="9228" max="9228" width="12.5546875" style="267" bestFit="1" customWidth="1"/>
    <col min="9229" max="9229" width="12.109375" style="267" customWidth="1"/>
    <col min="9230" max="9231" width="11.5546875" style="267" customWidth="1"/>
    <col min="9232" max="9232" width="14.5546875" style="267" customWidth="1"/>
    <col min="9233" max="9233" width="22" style="267" customWidth="1"/>
    <col min="9234" max="9235" width="15.5546875" style="267" customWidth="1"/>
    <col min="9236" max="9236" width="14" style="267" customWidth="1"/>
    <col min="9237" max="9237" width="14.109375" style="267" customWidth="1"/>
    <col min="9238" max="9238" width="13.109375" style="267" customWidth="1"/>
    <col min="9239" max="9239" width="14.44140625" style="267" customWidth="1"/>
    <col min="9240" max="9472" width="11.44140625" style="267"/>
    <col min="9473" max="9473" width="32.44140625" style="267" customWidth="1"/>
    <col min="9474" max="9482" width="12.5546875" style="267" customWidth="1"/>
    <col min="9483" max="9483" width="15.44140625" style="267" customWidth="1"/>
    <col min="9484" max="9484" width="12.5546875" style="267" bestFit="1" customWidth="1"/>
    <col min="9485" max="9485" width="12.109375" style="267" customWidth="1"/>
    <col min="9486" max="9487" width="11.5546875" style="267" customWidth="1"/>
    <col min="9488" max="9488" width="14.5546875" style="267" customWidth="1"/>
    <col min="9489" max="9489" width="22" style="267" customWidth="1"/>
    <col min="9490" max="9491" width="15.5546875" style="267" customWidth="1"/>
    <col min="9492" max="9492" width="14" style="267" customWidth="1"/>
    <col min="9493" max="9493" width="14.109375" style="267" customWidth="1"/>
    <col min="9494" max="9494" width="13.109375" style="267" customWidth="1"/>
    <col min="9495" max="9495" width="14.44140625" style="267" customWidth="1"/>
    <col min="9496" max="9728" width="11.44140625" style="267"/>
    <col min="9729" max="9729" width="32.44140625" style="267" customWidth="1"/>
    <col min="9730" max="9738" width="12.5546875" style="267" customWidth="1"/>
    <col min="9739" max="9739" width="15.44140625" style="267" customWidth="1"/>
    <col min="9740" max="9740" width="12.5546875" style="267" bestFit="1" customWidth="1"/>
    <col min="9741" max="9741" width="12.109375" style="267" customWidth="1"/>
    <col min="9742" max="9743" width="11.5546875" style="267" customWidth="1"/>
    <col min="9744" max="9744" width="14.5546875" style="267" customWidth="1"/>
    <col min="9745" max="9745" width="22" style="267" customWidth="1"/>
    <col min="9746" max="9747" width="15.5546875" style="267" customWidth="1"/>
    <col min="9748" max="9748" width="14" style="267" customWidth="1"/>
    <col min="9749" max="9749" width="14.109375" style="267" customWidth="1"/>
    <col min="9750" max="9750" width="13.109375" style="267" customWidth="1"/>
    <col min="9751" max="9751" width="14.44140625" style="267" customWidth="1"/>
    <col min="9752" max="9984" width="11.44140625" style="267"/>
    <col min="9985" max="9985" width="32.44140625" style="267" customWidth="1"/>
    <col min="9986" max="9994" width="12.5546875" style="267" customWidth="1"/>
    <col min="9995" max="9995" width="15.44140625" style="267" customWidth="1"/>
    <col min="9996" max="9996" width="12.5546875" style="267" bestFit="1" customWidth="1"/>
    <col min="9997" max="9997" width="12.109375" style="267" customWidth="1"/>
    <col min="9998" max="9999" width="11.5546875" style="267" customWidth="1"/>
    <col min="10000" max="10000" width="14.5546875" style="267" customWidth="1"/>
    <col min="10001" max="10001" width="22" style="267" customWidth="1"/>
    <col min="10002" max="10003" width="15.5546875" style="267" customWidth="1"/>
    <col min="10004" max="10004" width="14" style="267" customWidth="1"/>
    <col min="10005" max="10005" width="14.109375" style="267" customWidth="1"/>
    <col min="10006" max="10006" width="13.109375" style="267" customWidth="1"/>
    <col min="10007" max="10007" width="14.44140625" style="267" customWidth="1"/>
    <col min="10008" max="10240" width="11.44140625" style="267"/>
    <col min="10241" max="10241" width="32.44140625" style="267" customWidth="1"/>
    <col min="10242" max="10250" width="12.5546875" style="267" customWidth="1"/>
    <col min="10251" max="10251" width="15.44140625" style="267" customWidth="1"/>
    <col min="10252" max="10252" width="12.5546875" style="267" bestFit="1" customWidth="1"/>
    <col min="10253" max="10253" width="12.109375" style="267" customWidth="1"/>
    <col min="10254" max="10255" width="11.5546875" style="267" customWidth="1"/>
    <col min="10256" max="10256" width="14.5546875" style="267" customWidth="1"/>
    <col min="10257" max="10257" width="22" style="267" customWidth="1"/>
    <col min="10258" max="10259" width="15.5546875" style="267" customWidth="1"/>
    <col min="10260" max="10260" width="14" style="267" customWidth="1"/>
    <col min="10261" max="10261" width="14.109375" style="267" customWidth="1"/>
    <col min="10262" max="10262" width="13.109375" style="267" customWidth="1"/>
    <col min="10263" max="10263" width="14.44140625" style="267" customWidth="1"/>
    <col min="10264" max="10496" width="11.44140625" style="267"/>
    <col min="10497" max="10497" width="32.44140625" style="267" customWidth="1"/>
    <col min="10498" max="10506" width="12.5546875" style="267" customWidth="1"/>
    <col min="10507" max="10507" width="15.44140625" style="267" customWidth="1"/>
    <col min="10508" max="10508" width="12.5546875" style="267" bestFit="1" customWidth="1"/>
    <col min="10509" max="10509" width="12.109375" style="267" customWidth="1"/>
    <col min="10510" max="10511" width="11.5546875" style="267" customWidth="1"/>
    <col min="10512" max="10512" width="14.5546875" style="267" customWidth="1"/>
    <col min="10513" max="10513" width="22" style="267" customWidth="1"/>
    <col min="10514" max="10515" width="15.5546875" style="267" customWidth="1"/>
    <col min="10516" max="10516" width="14" style="267" customWidth="1"/>
    <col min="10517" max="10517" width="14.109375" style="267" customWidth="1"/>
    <col min="10518" max="10518" width="13.109375" style="267" customWidth="1"/>
    <col min="10519" max="10519" width="14.44140625" style="267" customWidth="1"/>
    <col min="10520" max="10752" width="11.44140625" style="267"/>
    <col min="10753" max="10753" width="32.44140625" style="267" customWidth="1"/>
    <col min="10754" max="10762" width="12.5546875" style="267" customWidth="1"/>
    <col min="10763" max="10763" width="15.44140625" style="267" customWidth="1"/>
    <col min="10764" max="10764" width="12.5546875" style="267" bestFit="1" customWidth="1"/>
    <col min="10765" max="10765" width="12.109375" style="267" customWidth="1"/>
    <col min="10766" max="10767" width="11.5546875" style="267" customWidth="1"/>
    <col min="10768" max="10768" width="14.5546875" style="267" customWidth="1"/>
    <col min="10769" max="10769" width="22" style="267" customWidth="1"/>
    <col min="10770" max="10771" width="15.5546875" style="267" customWidth="1"/>
    <col min="10772" max="10772" width="14" style="267" customWidth="1"/>
    <col min="10773" max="10773" width="14.109375" style="267" customWidth="1"/>
    <col min="10774" max="10774" width="13.109375" style="267" customWidth="1"/>
    <col min="10775" max="10775" width="14.44140625" style="267" customWidth="1"/>
    <col min="10776" max="11008" width="11.44140625" style="267"/>
    <col min="11009" max="11009" width="32.44140625" style="267" customWidth="1"/>
    <col min="11010" max="11018" width="12.5546875" style="267" customWidth="1"/>
    <col min="11019" max="11019" width="15.44140625" style="267" customWidth="1"/>
    <col min="11020" max="11020" width="12.5546875" style="267" bestFit="1" customWidth="1"/>
    <col min="11021" max="11021" width="12.109375" style="267" customWidth="1"/>
    <col min="11022" max="11023" width="11.5546875" style="267" customWidth="1"/>
    <col min="11024" max="11024" width="14.5546875" style="267" customWidth="1"/>
    <col min="11025" max="11025" width="22" style="267" customWidth="1"/>
    <col min="11026" max="11027" width="15.5546875" style="267" customWidth="1"/>
    <col min="11028" max="11028" width="14" style="267" customWidth="1"/>
    <col min="11029" max="11029" width="14.109375" style="267" customWidth="1"/>
    <col min="11030" max="11030" width="13.109375" style="267" customWidth="1"/>
    <col min="11031" max="11031" width="14.44140625" style="267" customWidth="1"/>
    <col min="11032" max="11264" width="11.44140625" style="267"/>
    <col min="11265" max="11265" width="32.44140625" style="267" customWidth="1"/>
    <col min="11266" max="11274" width="12.5546875" style="267" customWidth="1"/>
    <col min="11275" max="11275" width="15.44140625" style="267" customWidth="1"/>
    <col min="11276" max="11276" width="12.5546875" style="267" bestFit="1" customWidth="1"/>
    <col min="11277" max="11277" width="12.109375" style="267" customWidth="1"/>
    <col min="11278" max="11279" width="11.5546875" style="267" customWidth="1"/>
    <col min="11280" max="11280" width="14.5546875" style="267" customWidth="1"/>
    <col min="11281" max="11281" width="22" style="267" customWidth="1"/>
    <col min="11282" max="11283" width="15.5546875" style="267" customWidth="1"/>
    <col min="11284" max="11284" width="14" style="267" customWidth="1"/>
    <col min="11285" max="11285" width="14.109375" style="267" customWidth="1"/>
    <col min="11286" max="11286" width="13.109375" style="267" customWidth="1"/>
    <col min="11287" max="11287" width="14.44140625" style="267" customWidth="1"/>
    <col min="11288" max="11520" width="11.44140625" style="267"/>
    <col min="11521" max="11521" width="32.44140625" style="267" customWidth="1"/>
    <col min="11522" max="11530" width="12.5546875" style="267" customWidth="1"/>
    <col min="11531" max="11531" width="15.44140625" style="267" customWidth="1"/>
    <col min="11532" max="11532" width="12.5546875" style="267" bestFit="1" customWidth="1"/>
    <col min="11533" max="11533" width="12.109375" style="267" customWidth="1"/>
    <col min="11534" max="11535" width="11.5546875" style="267" customWidth="1"/>
    <col min="11536" max="11536" width="14.5546875" style="267" customWidth="1"/>
    <col min="11537" max="11537" width="22" style="267" customWidth="1"/>
    <col min="11538" max="11539" width="15.5546875" style="267" customWidth="1"/>
    <col min="11540" max="11540" width="14" style="267" customWidth="1"/>
    <col min="11541" max="11541" width="14.109375" style="267" customWidth="1"/>
    <col min="11542" max="11542" width="13.109375" style="267" customWidth="1"/>
    <col min="11543" max="11543" width="14.44140625" style="267" customWidth="1"/>
    <col min="11544" max="11776" width="11.44140625" style="267"/>
    <col min="11777" max="11777" width="32.44140625" style="267" customWidth="1"/>
    <col min="11778" max="11786" width="12.5546875" style="267" customWidth="1"/>
    <col min="11787" max="11787" width="15.44140625" style="267" customWidth="1"/>
    <col min="11788" max="11788" width="12.5546875" style="267" bestFit="1" customWidth="1"/>
    <col min="11789" max="11789" width="12.109375" style="267" customWidth="1"/>
    <col min="11790" max="11791" width="11.5546875" style="267" customWidth="1"/>
    <col min="11792" max="11792" width="14.5546875" style="267" customWidth="1"/>
    <col min="11793" max="11793" width="22" style="267" customWidth="1"/>
    <col min="11794" max="11795" width="15.5546875" style="267" customWidth="1"/>
    <col min="11796" max="11796" width="14" style="267" customWidth="1"/>
    <col min="11797" max="11797" width="14.109375" style="267" customWidth="1"/>
    <col min="11798" max="11798" width="13.109375" style="267" customWidth="1"/>
    <col min="11799" max="11799" width="14.44140625" style="267" customWidth="1"/>
    <col min="11800" max="12032" width="11.44140625" style="267"/>
    <col min="12033" max="12033" width="32.44140625" style="267" customWidth="1"/>
    <col min="12034" max="12042" width="12.5546875" style="267" customWidth="1"/>
    <col min="12043" max="12043" width="15.44140625" style="267" customWidth="1"/>
    <col min="12044" max="12044" width="12.5546875" style="267" bestFit="1" customWidth="1"/>
    <col min="12045" max="12045" width="12.109375" style="267" customWidth="1"/>
    <col min="12046" max="12047" width="11.5546875" style="267" customWidth="1"/>
    <col min="12048" max="12048" width="14.5546875" style="267" customWidth="1"/>
    <col min="12049" max="12049" width="22" style="267" customWidth="1"/>
    <col min="12050" max="12051" width="15.5546875" style="267" customWidth="1"/>
    <col min="12052" max="12052" width="14" style="267" customWidth="1"/>
    <col min="12053" max="12053" width="14.109375" style="267" customWidth="1"/>
    <col min="12054" max="12054" width="13.109375" style="267" customWidth="1"/>
    <col min="12055" max="12055" width="14.44140625" style="267" customWidth="1"/>
    <col min="12056" max="12288" width="11.44140625" style="267"/>
    <col min="12289" max="12289" width="32.44140625" style="267" customWidth="1"/>
    <col min="12290" max="12298" width="12.5546875" style="267" customWidth="1"/>
    <col min="12299" max="12299" width="15.44140625" style="267" customWidth="1"/>
    <col min="12300" max="12300" width="12.5546875" style="267" bestFit="1" customWidth="1"/>
    <col min="12301" max="12301" width="12.109375" style="267" customWidth="1"/>
    <col min="12302" max="12303" width="11.5546875" style="267" customWidth="1"/>
    <col min="12304" max="12304" width="14.5546875" style="267" customWidth="1"/>
    <col min="12305" max="12305" width="22" style="267" customWidth="1"/>
    <col min="12306" max="12307" width="15.5546875" style="267" customWidth="1"/>
    <col min="12308" max="12308" width="14" style="267" customWidth="1"/>
    <col min="12309" max="12309" width="14.109375" style="267" customWidth="1"/>
    <col min="12310" max="12310" width="13.109375" style="267" customWidth="1"/>
    <col min="12311" max="12311" width="14.44140625" style="267" customWidth="1"/>
    <col min="12312" max="12544" width="11.44140625" style="267"/>
    <col min="12545" max="12545" width="32.44140625" style="267" customWidth="1"/>
    <col min="12546" max="12554" width="12.5546875" style="267" customWidth="1"/>
    <col min="12555" max="12555" width="15.44140625" style="267" customWidth="1"/>
    <col min="12556" max="12556" width="12.5546875" style="267" bestFit="1" customWidth="1"/>
    <col min="12557" max="12557" width="12.109375" style="267" customWidth="1"/>
    <col min="12558" max="12559" width="11.5546875" style="267" customWidth="1"/>
    <col min="12560" max="12560" width="14.5546875" style="267" customWidth="1"/>
    <col min="12561" max="12561" width="22" style="267" customWidth="1"/>
    <col min="12562" max="12563" width="15.5546875" style="267" customWidth="1"/>
    <col min="12564" max="12564" width="14" style="267" customWidth="1"/>
    <col min="12565" max="12565" width="14.109375" style="267" customWidth="1"/>
    <col min="12566" max="12566" width="13.109375" style="267" customWidth="1"/>
    <col min="12567" max="12567" width="14.44140625" style="267" customWidth="1"/>
    <col min="12568" max="12800" width="11.44140625" style="267"/>
    <col min="12801" max="12801" width="32.44140625" style="267" customWidth="1"/>
    <col min="12802" max="12810" width="12.5546875" style="267" customWidth="1"/>
    <col min="12811" max="12811" width="15.44140625" style="267" customWidth="1"/>
    <col min="12812" max="12812" width="12.5546875" style="267" bestFit="1" customWidth="1"/>
    <col min="12813" max="12813" width="12.109375" style="267" customWidth="1"/>
    <col min="12814" max="12815" width="11.5546875" style="267" customWidth="1"/>
    <col min="12816" max="12816" width="14.5546875" style="267" customWidth="1"/>
    <col min="12817" max="12817" width="22" style="267" customWidth="1"/>
    <col min="12818" max="12819" width="15.5546875" style="267" customWidth="1"/>
    <col min="12820" max="12820" width="14" style="267" customWidth="1"/>
    <col min="12821" max="12821" width="14.109375" style="267" customWidth="1"/>
    <col min="12822" max="12822" width="13.109375" style="267" customWidth="1"/>
    <col min="12823" max="12823" width="14.44140625" style="267" customWidth="1"/>
    <col min="12824" max="13056" width="11.44140625" style="267"/>
    <col min="13057" max="13057" width="32.44140625" style="267" customWidth="1"/>
    <col min="13058" max="13066" width="12.5546875" style="267" customWidth="1"/>
    <col min="13067" max="13067" width="15.44140625" style="267" customWidth="1"/>
    <col min="13068" max="13068" width="12.5546875" style="267" bestFit="1" customWidth="1"/>
    <col min="13069" max="13069" width="12.109375" style="267" customWidth="1"/>
    <col min="13070" max="13071" width="11.5546875" style="267" customWidth="1"/>
    <col min="13072" max="13072" width="14.5546875" style="267" customWidth="1"/>
    <col min="13073" max="13073" width="22" style="267" customWidth="1"/>
    <col min="13074" max="13075" width="15.5546875" style="267" customWidth="1"/>
    <col min="13076" max="13076" width="14" style="267" customWidth="1"/>
    <col min="13077" max="13077" width="14.109375" style="267" customWidth="1"/>
    <col min="13078" max="13078" width="13.109375" style="267" customWidth="1"/>
    <col min="13079" max="13079" width="14.44140625" style="267" customWidth="1"/>
    <col min="13080" max="13312" width="11.44140625" style="267"/>
    <col min="13313" max="13313" width="32.44140625" style="267" customWidth="1"/>
    <col min="13314" max="13322" width="12.5546875" style="267" customWidth="1"/>
    <col min="13323" max="13323" width="15.44140625" style="267" customWidth="1"/>
    <col min="13324" max="13324" width="12.5546875" style="267" bestFit="1" customWidth="1"/>
    <col min="13325" max="13325" width="12.109375" style="267" customWidth="1"/>
    <col min="13326" max="13327" width="11.5546875" style="267" customWidth="1"/>
    <col min="13328" max="13328" width="14.5546875" style="267" customWidth="1"/>
    <col min="13329" max="13329" width="22" style="267" customWidth="1"/>
    <col min="13330" max="13331" width="15.5546875" style="267" customWidth="1"/>
    <col min="13332" max="13332" width="14" style="267" customWidth="1"/>
    <col min="13333" max="13333" width="14.109375" style="267" customWidth="1"/>
    <col min="13334" max="13334" width="13.109375" style="267" customWidth="1"/>
    <col min="13335" max="13335" width="14.44140625" style="267" customWidth="1"/>
    <col min="13336" max="13568" width="11.44140625" style="267"/>
    <col min="13569" max="13569" width="32.44140625" style="267" customWidth="1"/>
    <col min="13570" max="13578" width="12.5546875" style="267" customWidth="1"/>
    <col min="13579" max="13579" width="15.44140625" style="267" customWidth="1"/>
    <col min="13580" max="13580" width="12.5546875" style="267" bestFit="1" customWidth="1"/>
    <col min="13581" max="13581" width="12.109375" style="267" customWidth="1"/>
    <col min="13582" max="13583" width="11.5546875" style="267" customWidth="1"/>
    <col min="13584" max="13584" width="14.5546875" style="267" customWidth="1"/>
    <col min="13585" max="13585" width="22" style="267" customWidth="1"/>
    <col min="13586" max="13587" width="15.5546875" style="267" customWidth="1"/>
    <col min="13588" max="13588" width="14" style="267" customWidth="1"/>
    <col min="13589" max="13589" width="14.109375" style="267" customWidth="1"/>
    <col min="13590" max="13590" width="13.109375" style="267" customWidth="1"/>
    <col min="13591" max="13591" width="14.44140625" style="267" customWidth="1"/>
    <col min="13592" max="13824" width="11.44140625" style="267"/>
    <col min="13825" max="13825" width="32.44140625" style="267" customWidth="1"/>
    <col min="13826" max="13834" width="12.5546875" style="267" customWidth="1"/>
    <col min="13835" max="13835" width="15.44140625" style="267" customWidth="1"/>
    <col min="13836" max="13836" width="12.5546875" style="267" bestFit="1" customWidth="1"/>
    <col min="13837" max="13837" width="12.109375" style="267" customWidth="1"/>
    <col min="13838" max="13839" width="11.5546875" style="267" customWidth="1"/>
    <col min="13840" max="13840" width="14.5546875" style="267" customWidth="1"/>
    <col min="13841" max="13841" width="22" style="267" customWidth="1"/>
    <col min="13842" max="13843" width="15.5546875" style="267" customWidth="1"/>
    <col min="13844" max="13844" width="14" style="267" customWidth="1"/>
    <col min="13845" max="13845" width="14.109375" style="267" customWidth="1"/>
    <col min="13846" max="13846" width="13.109375" style="267" customWidth="1"/>
    <col min="13847" max="13847" width="14.44140625" style="267" customWidth="1"/>
    <col min="13848" max="14080" width="11.44140625" style="267"/>
    <col min="14081" max="14081" width="32.44140625" style="267" customWidth="1"/>
    <col min="14082" max="14090" width="12.5546875" style="267" customWidth="1"/>
    <col min="14091" max="14091" width="15.44140625" style="267" customWidth="1"/>
    <col min="14092" max="14092" width="12.5546875" style="267" bestFit="1" customWidth="1"/>
    <col min="14093" max="14093" width="12.109375" style="267" customWidth="1"/>
    <col min="14094" max="14095" width="11.5546875" style="267" customWidth="1"/>
    <col min="14096" max="14096" width="14.5546875" style="267" customWidth="1"/>
    <col min="14097" max="14097" width="22" style="267" customWidth="1"/>
    <col min="14098" max="14099" width="15.5546875" style="267" customWidth="1"/>
    <col min="14100" max="14100" width="14" style="267" customWidth="1"/>
    <col min="14101" max="14101" width="14.109375" style="267" customWidth="1"/>
    <col min="14102" max="14102" width="13.109375" style="267" customWidth="1"/>
    <col min="14103" max="14103" width="14.44140625" style="267" customWidth="1"/>
    <col min="14104" max="14336" width="11.44140625" style="267"/>
    <col min="14337" max="14337" width="32.44140625" style="267" customWidth="1"/>
    <col min="14338" max="14346" width="12.5546875" style="267" customWidth="1"/>
    <col min="14347" max="14347" width="15.44140625" style="267" customWidth="1"/>
    <col min="14348" max="14348" width="12.5546875" style="267" bestFit="1" customWidth="1"/>
    <col min="14349" max="14349" width="12.109375" style="267" customWidth="1"/>
    <col min="14350" max="14351" width="11.5546875" style="267" customWidth="1"/>
    <col min="14352" max="14352" width="14.5546875" style="267" customWidth="1"/>
    <col min="14353" max="14353" width="22" style="267" customWidth="1"/>
    <col min="14354" max="14355" width="15.5546875" style="267" customWidth="1"/>
    <col min="14356" max="14356" width="14" style="267" customWidth="1"/>
    <col min="14357" max="14357" width="14.109375" style="267" customWidth="1"/>
    <col min="14358" max="14358" width="13.109375" style="267" customWidth="1"/>
    <col min="14359" max="14359" width="14.44140625" style="267" customWidth="1"/>
    <col min="14360" max="14592" width="11.44140625" style="267"/>
    <col min="14593" max="14593" width="32.44140625" style="267" customWidth="1"/>
    <col min="14594" max="14602" width="12.5546875" style="267" customWidth="1"/>
    <col min="14603" max="14603" width="15.44140625" style="267" customWidth="1"/>
    <col min="14604" max="14604" width="12.5546875" style="267" bestFit="1" customWidth="1"/>
    <col min="14605" max="14605" width="12.109375" style="267" customWidth="1"/>
    <col min="14606" max="14607" width="11.5546875" style="267" customWidth="1"/>
    <col min="14608" max="14608" width="14.5546875" style="267" customWidth="1"/>
    <col min="14609" max="14609" width="22" style="267" customWidth="1"/>
    <col min="14610" max="14611" width="15.5546875" style="267" customWidth="1"/>
    <col min="14612" max="14612" width="14" style="267" customWidth="1"/>
    <col min="14613" max="14613" width="14.109375" style="267" customWidth="1"/>
    <col min="14614" max="14614" width="13.109375" style="267" customWidth="1"/>
    <col min="14615" max="14615" width="14.44140625" style="267" customWidth="1"/>
    <col min="14616" max="14848" width="11.44140625" style="267"/>
    <col min="14849" max="14849" width="32.44140625" style="267" customWidth="1"/>
    <col min="14850" max="14858" width="12.5546875" style="267" customWidth="1"/>
    <col min="14859" max="14859" width="15.44140625" style="267" customWidth="1"/>
    <col min="14860" max="14860" width="12.5546875" style="267" bestFit="1" customWidth="1"/>
    <col min="14861" max="14861" width="12.109375" style="267" customWidth="1"/>
    <col min="14862" max="14863" width="11.5546875" style="267" customWidth="1"/>
    <col min="14864" max="14864" width="14.5546875" style="267" customWidth="1"/>
    <col min="14865" max="14865" width="22" style="267" customWidth="1"/>
    <col min="14866" max="14867" width="15.5546875" style="267" customWidth="1"/>
    <col min="14868" max="14868" width="14" style="267" customWidth="1"/>
    <col min="14869" max="14869" width="14.109375" style="267" customWidth="1"/>
    <col min="14870" max="14870" width="13.109375" style="267" customWidth="1"/>
    <col min="14871" max="14871" width="14.44140625" style="267" customWidth="1"/>
    <col min="14872" max="15104" width="11.44140625" style="267"/>
    <col min="15105" max="15105" width="32.44140625" style="267" customWidth="1"/>
    <col min="15106" max="15114" width="12.5546875" style="267" customWidth="1"/>
    <col min="15115" max="15115" width="15.44140625" style="267" customWidth="1"/>
    <col min="15116" max="15116" width="12.5546875" style="267" bestFit="1" customWidth="1"/>
    <col min="15117" max="15117" width="12.109375" style="267" customWidth="1"/>
    <col min="15118" max="15119" width="11.5546875" style="267" customWidth="1"/>
    <col min="15120" max="15120" width="14.5546875" style="267" customWidth="1"/>
    <col min="15121" max="15121" width="22" style="267" customWidth="1"/>
    <col min="15122" max="15123" width="15.5546875" style="267" customWidth="1"/>
    <col min="15124" max="15124" width="14" style="267" customWidth="1"/>
    <col min="15125" max="15125" width="14.109375" style="267" customWidth="1"/>
    <col min="15126" max="15126" width="13.109375" style="267" customWidth="1"/>
    <col min="15127" max="15127" width="14.44140625" style="267" customWidth="1"/>
    <col min="15128" max="15360" width="11.44140625" style="267"/>
    <col min="15361" max="15361" width="32.44140625" style="267" customWidth="1"/>
    <col min="15362" max="15370" width="12.5546875" style="267" customWidth="1"/>
    <col min="15371" max="15371" width="15.44140625" style="267" customWidth="1"/>
    <col min="15372" max="15372" width="12.5546875" style="267" bestFit="1" customWidth="1"/>
    <col min="15373" max="15373" width="12.109375" style="267" customWidth="1"/>
    <col min="15374" max="15375" width="11.5546875" style="267" customWidth="1"/>
    <col min="15376" max="15376" width="14.5546875" style="267" customWidth="1"/>
    <col min="15377" max="15377" width="22" style="267" customWidth="1"/>
    <col min="15378" max="15379" width="15.5546875" style="267" customWidth="1"/>
    <col min="15380" max="15380" width="14" style="267" customWidth="1"/>
    <col min="15381" max="15381" width="14.109375" style="267" customWidth="1"/>
    <col min="15382" max="15382" width="13.109375" style="267" customWidth="1"/>
    <col min="15383" max="15383" width="14.44140625" style="267" customWidth="1"/>
    <col min="15384" max="15616" width="11.44140625" style="267"/>
    <col min="15617" max="15617" width="32.44140625" style="267" customWidth="1"/>
    <col min="15618" max="15626" width="12.5546875" style="267" customWidth="1"/>
    <col min="15627" max="15627" width="15.44140625" style="267" customWidth="1"/>
    <col min="15628" max="15628" width="12.5546875" style="267" bestFit="1" customWidth="1"/>
    <col min="15629" max="15629" width="12.109375" style="267" customWidth="1"/>
    <col min="15630" max="15631" width="11.5546875" style="267" customWidth="1"/>
    <col min="15632" max="15632" width="14.5546875" style="267" customWidth="1"/>
    <col min="15633" max="15633" width="22" style="267" customWidth="1"/>
    <col min="15634" max="15635" width="15.5546875" style="267" customWidth="1"/>
    <col min="15636" max="15636" width="14" style="267" customWidth="1"/>
    <col min="15637" max="15637" width="14.109375" style="267" customWidth="1"/>
    <col min="15638" max="15638" width="13.109375" style="267" customWidth="1"/>
    <col min="15639" max="15639" width="14.44140625" style="267" customWidth="1"/>
    <col min="15640" max="15872" width="11.44140625" style="267"/>
    <col min="15873" max="15873" width="32.44140625" style="267" customWidth="1"/>
    <col min="15874" max="15882" width="12.5546875" style="267" customWidth="1"/>
    <col min="15883" max="15883" width="15.44140625" style="267" customWidth="1"/>
    <col min="15884" max="15884" width="12.5546875" style="267" bestFit="1" customWidth="1"/>
    <col min="15885" max="15885" width="12.109375" style="267" customWidth="1"/>
    <col min="15886" max="15887" width="11.5546875" style="267" customWidth="1"/>
    <col min="15888" max="15888" width="14.5546875" style="267" customWidth="1"/>
    <col min="15889" max="15889" width="22" style="267" customWidth="1"/>
    <col min="15890" max="15891" width="15.5546875" style="267" customWidth="1"/>
    <col min="15892" max="15892" width="14" style="267" customWidth="1"/>
    <col min="15893" max="15893" width="14.109375" style="267" customWidth="1"/>
    <col min="15894" max="15894" width="13.109375" style="267" customWidth="1"/>
    <col min="15895" max="15895" width="14.44140625" style="267" customWidth="1"/>
    <col min="15896" max="16128" width="11.44140625" style="267"/>
    <col min="16129" max="16129" width="32.44140625" style="267" customWidth="1"/>
    <col min="16130" max="16138" width="12.5546875" style="267" customWidth="1"/>
    <col min="16139" max="16139" width="15.44140625" style="267" customWidth="1"/>
    <col min="16140" max="16140" width="12.5546875" style="267" bestFit="1" customWidth="1"/>
    <col min="16141" max="16141" width="12.109375" style="267" customWidth="1"/>
    <col min="16142" max="16143" width="11.5546875" style="267" customWidth="1"/>
    <col min="16144" max="16144" width="14.5546875" style="267" customWidth="1"/>
    <col min="16145" max="16145" width="22" style="267" customWidth="1"/>
    <col min="16146" max="16147" width="15.5546875" style="267" customWidth="1"/>
    <col min="16148" max="16148" width="14" style="267" customWidth="1"/>
    <col min="16149" max="16149" width="14.109375" style="267" customWidth="1"/>
    <col min="16150" max="16150" width="13.109375" style="267" customWidth="1"/>
    <col min="16151" max="16151" width="14.44140625" style="267" customWidth="1"/>
    <col min="16152" max="16384" width="11.44140625" style="267"/>
  </cols>
  <sheetData>
    <row r="1" spans="1:23" ht="18" customHeight="1">
      <c r="A1" s="1409" t="s">
        <v>1213</v>
      </c>
      <c r="B1" s="1231"/>
      <c r="C1" s="1231"/>
      <c r="D1" s="1231"/>
      <c r="E1" s="1231"/>
      <c r="F1" s="1231"/>
      <c r="G1" s="1231"/>
      <c r="H1" s="1231"/>
      <c r="I1" s="1232"/>
    </row>
    <row r="2" spans="1:23" s="125" customFormat="1" ht="28.2">
      <c r="A2" s="241" t="s">
        <v>1128</v>
      </c>
      <c r="B2" s="241"/>
      <c r="C2" s="241"/>
      <c r="D2" s="241"/>
      <c r="E2" s="241"/>
      <c r="F2" s="241"/>
      <c r="G2" s="241"/>
      <c r="H2" s="241"/>
      <c r="I2" s="241"/>
      <c r="J2" s="241"/>
      <c r="K2" s="241"/>
      <c r="L2" s="1233"/>
      <c r="M2" s="1233"/>
      <c r="N2" s="1233"/>
      <c r="O2" s="1233"/>
      <c r="P2" s="1233"/>
      <c r="Q2" s="1233"/>
      <c r="R2" s="1233"/>
      <c r="S2" s="1233"/>
      <c r="T2" s="1233"/>
      <c r="U2" s="1233"/>
      <c r="V2" s="1233"/>
      <c r="W2" s="1233"/>
    </row>
    <row r="3" spans="1:23" s="1236" customFormat="1" ht="17.399999999999999">
      <c r="A3" s="1143">
        <v>45291</v>
      </c>
      <c r="B3" s="1143"/>
      <c r="C3" s="1143"/>
      <c r="D3" s="1143"/>
      <c r="E3" s="1143"/>
      <c r="F3" s="1143"/>
      <c r="G3" s="1143"/>
      <c r="H3" s="1143"/>
      <c r="I3" s="1143"/>
      <c r="J3" s="1143"/>
      <c r="K3" s="1143"/>
      <c r="L3" s="1234"/>
      <c r="M3" s="1235"/>
      <c r="N3" s="1235"/>
      <c r="O3" s="1235"/>
      <c r="P3" s="1235"/>
      <c r="Q3" s="1235"/>
      <c r="R3" s="1235"/>
      <c r="S3" s="1235"/>
      <c r="T3" s="1235"/>
      <c r="U3" s="1235"/>
      <c r="V3" s="1235"/>
      <c r="W3" s="1235"/>
    </row>
    <row r="4" spans="1:23" s="1238" customFormat="1" ht="19.5" customHeight="1">
      <c r="A4" s="1237" t="s">
        <v>1129</v>
      </c>
      <c r="B4" s="1237"/>
      <c r="C4" s="1237"/>
      <c r="D4" s="1237"/>
      <c r="E4" s="1237"/>
      <c r="F4" s="1237"/>
      <c r="G4" s="1237"/>
      <c r="H4" s="1237"/>
      <c r="I4" s="1237"/>
      <c r="J4" s="1237"/>
      <c r="K4" s="1237"/>
    </row>
    <row r="5" spans="1:23" s="1238" customFormat="1" ht="19.5" customHeight="1" thickBot="1">
      <c r="A5" s="1239"/>
      <c r="B5" s="1239"/>
      <c r="C5" s="1239"/>
      <c r="D5" s="1239"/>
      <c r="E5" s="1239"/>
      <c r="F5" s="1239"/>
      <c r="G5" s="1239"/>
      <c r="H5" s="1239"/>
      <c r="I5" s="1239"/>
      <c r="J5" s="1239"/>
      <c r="K5" s="1239"/>
    </row>
    <row r="6" spans="1:23" ht="39.75" customHeight="1">
      <c r="A6" s="216" t="s">
        <v>1</v>
      </c>
      <c r="B6" s="1240" t="s">
        <v>1130</v>
      </c>
      <c r="C6" s="1240"/>
      <c r="D6" s="1240"/>
      <c r="E6" s="1240"/>
      <c r="F6" s="1240"/>
      <c r="G6" s="129" t="s">
        <v>1131</v>
      </c>
      <c r="H6" s="129" t="s">
        <v>1132</v>
      </c>
      <c r="I6" s="129" t="s">
        <v>1133</v>
      </c>
      <c r="J6" s="129" t="s">
        <v>1134</v>
      </c>
      <c r="K6" s="216" t="s">
        <v>1135</v>
      </c>
    </row>
    <row r="7" spans="1:23" ht="57.75" customHeight="1">
      <c r="A7" s="218"/>
      <c r="B7" s="1154" t="s">
        <v>1136</v>
      </c>
      <c r="C7" s="1154" t="s">
        <v>1137</v>
      </c>
      <c r="D7" s="1154" t="s">
        <v>1138</v>
      </c>
      <c r="E7" s="1154" t="s">
        <v>1139</v>
      </c>
      <c r="F7" s="1241" t="s">
        <v>191</v>
      </c>
      <c r="G7" s="132"/>
      <c r="H7" s="132"/>
      <c r="I7" s="132"/>
      <c r="J7" s="132"/>
      <c r="K7" s="218"/>
    </row>
    <row r="8" spans="1:23" ht="11.25" customHeight="1">
      <c r="A8" s="1242"/>
      <c r="B8" s="1243"/>
      <c r="C8" s="1243"/>
      <c r="D8" s="1243"/>
      <c r="E8" s="1243"/>
      <c r="F8" s="1243"/>
      <c r="G8" s="1243"/>
      <c r="H8" s="1243"/>
      <c r="I8" s="1243"/>
      <c r="J8" s="1243"/>
      <c r="K8" s="1243"/>
      <c r="L8" s="1244"/>
      <c r="M8" s="1245"/>
      <c r="N8" s="1245"/>
    </row>
    <row r="9" spans="1:23" ht="20.100000000000001" customHeight="1">
      <c r="A9" s="1246" t="s">
        <v>29</v>
      </c>
      <c r="B9" s="1247">
        <v>0.67686739261202555</v>
      </c>
      <c r="C9" s="1247">
        <v>0</v>
      </c>
      <c r="D9" s="1247">
        <v>34.800671791358042</v>
      </c>
      <c r="E9" s="1247">
        <v>0.62887951559989941</v>
      </c>
      <c r="F9" s="1247">
        <v>36.10641870090614</v>
      </c>
      <c r="G9" s="1247">
        <v>4.8186019359676679</v>
      </c>
      <c r="H9" s="1247">
        <v>4.7160905262251598</v>
      </c>
      <c r="I9" s="1247">
        <v>20.268477884835765</v>
      </c>
      <c r="J9" s="1247">
        <v>34.090410949392918</v>
      </c>
      <c r="K9" s="1248">
        <v>74840447.704999998</v>
      </c>
      <c r="L9" s="1244"/>
      <c r="M9" s="1245"/>
      <c r="N9" s="1245"/>
    </row>
    <row r="10" spans="1:23" ht="20.100000000000001" customHeight="1">
      <c r="A10" s="1246" t="s">
        <v>30</v>
      </c>
      <c r="B10" s="1247">
        <v>1.2519982540178112</v>
      </c>
      <c r="C10" s="1247">
        <v>5.1478225232142849E-2</v>
      </c>
      <c r="D10" s="1247">
        <v>6.4060564885584386</v>
      </c>
      <c r="E10" s="1247">
        <v>1.2530731936591277</v>
      </c>
      <c r="F10" s="1247">
        <v>8.9626062145378551</v>
      </c>
      <c r="G10" s="1247">
        <v>3.6566070262857826</v>
      </c>
      <c r="H10" s="1247">
        <v>0.724977929307973</v>
      </c>
      <c r="I10" s="1247">
        <v>5.6530308870492402E-2</v>
      </c>
      <c r="J10" s="1247">
        <v>86.599278414857224</v>
      </c>
      <c r="K10" s="1248">
        <v>1884291.845</v>
      </c>
      <c r="L10" s="1244"/>
      <c r="M10" s="1245"/>
      <c r="N10" s="1245"/>
    </row>
    <row r="11" spans="1:23" ht="20.100000000000001" customHeight="1">
      <c r="A11" s="1246" t="s">
        <v>31</v>
      </c>
      <c r="B11" s="1247">
        <v>0.44083223261482474</v>
      </c>
      <c r="C11" s="1247">
        <v>0.59044039410216109</v>
      </c>
      <c r="D11" s="1247">
        <v>33.535187281049339</v>
      </c>
      <c r="E11" s="1247">
        <v>1.8199822970106507</v>
      </c>
      <c r="F11" s="1247">
        <v>36.386442205620654</v>
      </c>
      <c r="G11" s="1247">
        <v>2.7538271502142329</v>
      </c>
      <c r="H11" s="1247">
        <v>5.043463001764823</v>
      </c>
      <c r="I11" s="1247">
        <v>9.4731005555683669</v>
      </c>
      <c r="J11" s="1247">
        <v>46.343167084300894</v>
      </c>
      <c r="K11" s="1248">
        <v>118528647.259</v>
      </c>
      <c r="L11" s="1244"/>
      <c r="M11" s="1245"/>
      <c r="N11" s="1245"/>
    </row>
    <row r="12" spans="1:23" ht="20.100000000000001" customHeight="1">
      <c r="A12" s="1246" t="s">
        <v>32</v>
      </c>
      <c r="B12" s="1247">
        <v>0.70811374913986769</v>
      </c>
      <c r="C12" s="1247">
        <v>0.18220978028166507</v>
      </c>
      <c r="D12" s="1247">
        <v>15.885575323951029</v>
      </c>
      <c r="E12" s="1247">
        <v>2.340418926182819</v>
      </c>
      <c r="F12" s="1247">
        <v>19.1163177909959</v>
      </c>
      <c r="G12" s="1247">
        <v>2.8068738559024231</v>
      </c>
      <c r="H12" s="1247">
        <v>2.1498630460979018</v>
      </c>
      <c r="I12" s="1247">
        <v>0.38985442272793652</v>
      </c>
      <c r="J12" s="1247">
        <v>75.537090849954268</v>
      </c>
      <c r="K12" s="1248">
        <v>8740861.2070000004</v>
      </c>
      <c r="L12" s="1244"/>
      <c r="M12" s="1245"/>
      <c r="N12" s="1245"/>
    </row>
    <row r="13" spans="1:23" ht="20.100000000000001" customHeight="1">
      <c r="A13" s="1246" t="s">
        <v>33</v>
      </c>
      <c r="B13" s="1247">
        <v>2.5091890406703348</v>
      </c>
      <c r="C13" s="1247">
        <v>0.82733722509261076</v>
      </c>
      <c r="D13" s="1247">
        <v>35.170649915824676</v>
      </c>
      <c r="E13" s="1247">
        <v>1.0277897962815352</v>
      </c>
      <c r="F13" s="1247">
        <v>39.534965984974143</v>
      </c>
      <c r="G13" s="1247">
        <v>0.33480686618231009</v>
      </c>
      <c r="H13" s="1247">
        <v>2.9512645902845751</v>
      </c>
      <c r="I13" s="1247">
        <v>34.639601868460687</v>
      </c>
      <c r="J13" s="1247">
        <v>22.539360668783313</v>
      </c>
      <c r="K13" s="1248">
        <v>14074616.67</v>
      </c>
      <c r="L13" s="1244"/>
      <c r="M13" s="1245"/>
      <c r="N13" s="1245"/>
    </row>
    <row r="14" spans="1:23" ht="20.100000000000001" customHeight="1">
      <c r="A14" s="1246" t="s">
        <v>114</v>
      </c>
      <c r="B14" s="1247">
        <v>0.3774870127336945</v>
      </c>
      <c r="C14" s="1247">
        <v>0</v>
      </c>
      <c r="D14" s="1247">
        <v>33.971816016896874</v>
      </c>
      <c r="E14" s="1247">
        <v>3.6196711213082002</v>
      </c>
      <c r="F14" s="1247">
        <v>37.968974152842343</v>
      </c>
      <c r="G14" s="1247">
        <v>1.9500392455004278</v>
      </c>
      <c r="H14" s="1247">
        <v>4.9415026751868441</v>
      </c>
      <c r="I14" s="1247">
        <v>16.4617940427284</v>
      </c>
      <c r="J14" s="1247">
        <v>38.677689878031252</v>
      </c>
      <c r="K14" s="1248">
        <v>52532712.732000001</v>
      </c>
      <c r="L14" s="1244"/>
      <c r="M14" s="1245"/>
      <c r="N14" s="1245"/>
    </row>
    <row r="15" spans="1:23" ht="20.100000000000001" customHeight="1">
      <c r="A15" s="1246" t="s">
        <v>35</v>
      </c>
      <c r="B15" s="1247">
        <v>0</v>
      </c>
      <c r="C15" s="1247">
        <v>0</v>
      </c>
      <c r="D15" s="1247">
        <v>0</v>
      </c>
      <c r="E15" s="1247">
        <v>0</v>
      </c>
      <c r="F15" s="1247">
        <v>0</v>
      </c>
      <c r="G15" s="1247">
        <v>38.367589679040961</v>
      </c>
      <c r="H15" s="1247">
        <v>0</v>
      </c>
      <c r="I15" s="1247">
        <v>2.3280615848542654</v>
      </c>
      <c r="J15" s="1247">
        <v>59.304348685243561</v>
      </c>
      <c r="K15" s="1248">
        <v>1966134.4569999999</v>
      </c>
      <c r="L15" s="1244"/>
      <c r="M15" s="1245"/>
      <c r="N15" s="1245"/>
    </row>
    <row r="16" spans="1:23" ht="20.100000000000001" customHeight="1">
      <c r="A16" s="1246" t="s">
        <v>36</v>
      </c>
      <c r="B16" s="1247">
        <v>0.31717390543200702</v>
      </c>
      <c r="C16" s="1247">
        <v>1.1225868899815975E-4</v>
      </c>
      <c r="D16" s="1247">
        <v>23.062671520102537</v>
      </c>
      <c r="E16" s="1247">
        <v>1.5246735486108907</v>
      </c>
      <c r="F16" s="1247">
        <v>24.904631234971717</v>
      </c>
      <c r="G16" s="1247">
        <v>1.7051437323490519</v>
      </c>
      <c r="H16" s="1247">
        <v>2.7410818219778696</v>
      </c>
      <c r="I16" s="1247">
        <v>19.909916935257705</v>
      </c>
      <c r="J16" s="1247">
        <v>50.739226271169102</v>
      </c>
      <c r="K16" s="1248">
        <v>46788360.409999996</v>
      </c>
      <c r="L16" s="1244"/>
      <c r="M16" s="1245"/>
      <c r="N16" s="1245"/>
    </row>
    <row r="17" spans="1:14" ht="20.100000000000001" customHeight="1">
      <c r="A17" s="1246" t="s">
        <v>37</v>
      </c>
      <c r="B17" s="1247">
        <v>0</v>
      </c>
      <c r="C17" s="1247">
        <v>0</v>
      </c>
      <c r="D17" s="1247">
        <v>3.575373962273293</v>
      </c>
      <c r="E17" s="1247">
        <v>1.1275686343230558</v>
      </c>
      <c r="F17" s="1247">
        <v>4.7029425965963494</v>
      </c>
      <c r="G17" s="1247">
        <v>0</v>
      </c>
      <c r="H17" s="1247">
        <v>0</v>
      </c>
      <c r="I17" s="1247">
        <v>95.297057395807798</v>
      </c>
      <c r="J17" s="1247">
        <v>0</v>
      </c>
      <c r="K17" s="1248">
        <v>13165072.66</v>
      </c>
      <c r="L17" s="1244"/>
      <c r="M17" s="1245"/>
      <c r="N17" s="1245"/>
    </row>
    <row r="18" spans="1:14" ht="20.100000000000001" customHeight="1">
      <c r="A18" s="1246" t="s">
        <v>38</v>
      </c>
      <c r="B18" s="1247">
        <v>7.715368739803373E-2</v>
      </c>
      <c r="C18" s="1247">
        <v>0</v>
      </c>
      <c r="D18" s="1247">
        <v>20.864317697148625</v>
      </c>
      <c r="E18" s="1247">
        <v>0.3349524086532335</v>
      </c>
      <c r="F18" s="1247">
        <v>21.276423848798999</v>
      </c>
      <c r="G18" s="1247">
        <v>0.42756831930598221</v>
      </c>
      <c r="H18" s="1247">
        <v>0.30481480072641254</v>
      </c>
      <c r="I18" s="1247">
        <v>10.219645239747335</v>
      </c>
      <c r="J18" s="1247">
        <v>67.771547708022609</v>
      </c>
      <c r="K18" s="1248">
        <v>3597179.9840000002</v>
      </c>
      <c r="L18" s="1244"/>
      <c r="M18" s="1245"/>
      <c r="N18" s="1245"/>
    </row>
    <row r="19" spans="1:14" ht="20.100000000000001" customHeight="1">
      <c r="A19" s="1246" t="s">
        <v>96</v>
      </c>
      <c r="B19" s="1247">
        <v>1.3746858239369762E-3</v>
      </c>
      <c r="C19" s="1247">
        <v>0</v>
      </c>
      <c r="D19" s="1247">
        <v>7.2729962723099646E-4</v>
      </c>
      <c r="E19" s="1247">
        <v>0</v>
      </c>
      <c r="F19" s="1247">
        <v>2.1019854511679726E-3</v>
      </c>
      <c r="G19" s="1247">
        <v>0</v>
      </c>
      <c r="H19" s="1247">
        <v>0</v>
      </c>
      <c r="I19" s="1247">
        <v>0</v>
      </c>
      <c r="J19" s="1247">
        <v>99.997898014548838</v>
      </c>
      <c r="K19" s="1248">
        <v>3775335.36</v>
      </c>
      <c r="L19" s="1244"/>
      <c r="M19" s="1245"/>
      <c r="N19" s="1245"/>
    </row>
    <row r="20" spans="1:14" ht="20.100000000000001" customHeight="1">
      <c r="A20" s="1246" t="s">
        <v>115</v>
      </c>
      <c r="B20" s="1247">
        <v>1.9190170789678471</v>
      </c>
      <c r="C20" s="1247">
        <v>0</v>
      </c>
      <c r="D20" s="1247">
        <v>27.705913841366485</v>
      </c>
      <c r="E20" s="1247">
        <v>0.80153780106941819</v>
      </c>
      <c r="F20" s="1247">
        <v>30.426468752459527</v>
      </c>
      <c r="G20" s="1247">
        <v>6.5519166256284951</v>
      </c>
      <c r="H20" s="1247">
        <v>10.460517827079736</v>
      </c>
      <c r="I20" s="1247">
        <v>9.5651808664644289</v>
      </c>
      <c r="J20" s="1247">
        <v>42.995915881784143</v>
      </c>
      <c r="K20" s="1248">
        <v>6440024.6540000001</v>
      </c>
    </row>
    <row r="21" spans="1:14" ht="20.100000000000001" customHeight="1">
      <c r="A21" s="1246" t="s">
        <v>41</v>
      </c>
      <c r="B21" s="1247">
        <v>2.5704399157397842E-3</v>
      </c>
      <c r="C21" s="1247">
        <v>0</v>
      </c>
      <c r="D21" s="1247">
        <v>0</v>
      </c>
      <c r="E21" s="1247">
        <v>0</v>
      </c>
      <c r="F21" s="1247">
        <v>2.5704399157397842E-3</v>
      </c>
      <c r="G21" s="1247">
        <v>0</v>
      </c>
      <c r="H21" s="1247">
        <v>0</v>
      </c>
      <c r="I21" s="1247">
        <v>0</v>
      </c>
      <c r="J21" s="1247">
        <v>99.997429560084257</v>
      </c>
      <c r="K21" s="1248">
        <v>1633027.862</v>
      </c>
    </row>
    <row r="22" spans="1:14" ht="20.100000000000001" customHeight="1">
      <c r="A22" s="1246" t="s">
        <v>1072</v>
      </c>
      <c r="B22" s="1247">
        <v>3.0681767529901127</v>
      </c>
      <c r="C22" s="1247">
        <v>0</v>
      </c>
      <c r="D22" s="1247">
        <v>2.0157879938141825</v>
      </c>
      <c r="E22" s="1247">
        <v>0.69824272853347058</v>
      </c>
      <c r="F22" s="1247">
        <v>5.7822076145348396</v>
      </c>
      <c r="G22" s="1247">
        <v>0.53034795067511598</v>
      </c>
      <c r="H22" s="1247">
        <v>0</v>
      </c>
      <c r="I22" s="1247">
        <v>0</v>
      </c>
      <c r="J22" s="1247">
        <v>93.687444295592982</v>
      </c>
      <c r="K22" s="1248">
        <v>718405.90599999996</v>
      </c>
    </row>
    <row r="23" spans="1:14" ht="20.100000000000001" customHeight="1">
      <c r="A23" s="1246" t="s">
        <v>43</v>
      </c>
      <c r="B23" s="1247">
        <v>3.3482788415126259</v>
      </c>
      <c r="C23" s="1247">
        <v>0</v>
      </c>
      <c r="D23" s="1247">
        <v>9.8538951836940356</v>
      </c>
      <c r="E23" s="1247">
        <v>1.574910402999903</v>
      </c>
      <c r="F23" s="1247">
        <v>14.777084428206564</v>
      </c>
      <c r="G23" s="1247">
        <v>0.44707558403413189</v>
      </c>
      <c r="H23" s="1247">
        <v>7.2588719365988226</v>
      </c>
      <c r="I23" s="1247">
        <v>20.770071435213389</v>
      </c>
      <c r="J23" s="1247">
        <v>56.746896424616878</v>
      </c>
      <c r="K23" s="1248">
        <v>1045313.179</v>
      </c>
    </row>
    <row r="24" spans="1:14" ht="20.100000000000001" customHeight="1">
      <c r="A24" s="1246" t="s">
        <v>44</v>
      </c>
      <c r="B24" s="1247">
        <v>0</v>
      </c>
      <c r="C24" s="1247">
        <v>0</v>
      </c>
      <c r="D24" s="1247">
        <v>0</v>
      </c>
      <c r="E24" s="1247">
        <v>0</v>
      </c>
      <c r="F24" s="1247">
        <v>0</v>
      </c>
      <c r="G24" s="1247">
        <v>0</v>
      </c>
      <c r="H24" s="1247">
        <v>0</v>
      </c>
      <c r="I24" s="1247">
        <v>10.1970457701683</v>
      </c>
      <c r="J24" s="1247">
        <v>89.802954229831698</v>
      </c>
      <c r="K24" s="1248">
        <v>205942</v>
      </c>
    </row>
    <row r="25" spans="1:14" ht="20.100000000000001" customHeight="1">
      <c r="A25" s="1246" t="s">
        <v>45</v>
      </c>
      <c r="B25" s="1247">
        <v>0</v>
      </c>
      <c r="C25" s="1247">
        <v>0.21998213407980716</v>
      </c>
      <c r="D25" s="1247">
        <v>12.082184172074072</v>
      </c>
      <c r="E25" s="1247">
        <v>4.7235160144381112</v>
      </c>
      <c r="F25" s="1247">
        <v>17.025682320591994</v>
      </c>
      <c r="G25" s="1247">
        <v>0</v>
      </c>
      <c r="H25" s="1247">
        <v>0</v>
      </c>
      <c r="I25" s="1247">
        <v>28.689346489957757</v>
      </c>
      <c r="J25" s="1247">
        <v>54.28497108174534</v>
      </c>
      <c r="K25" s="1248">
        <v>928462.67200000002</v>
      </c>
    </row>
    <row r="26" spans="1:14" ht="24.75" customHeight="1" thickBot="1">
      <c r="A26" s="1249" t="s">
        <v>46</v>
      </c>
      <c r="B26" s="1250">
        <v>0.56942992080612276</v>
      </c>
      <c r="C26" s="1250">
        <v>0.23806239581392144</v>
      </c>
      <c r="D26" s="1250">
        <v>29.676758671174667</v>
      </c>
      <c r="E26" s="1250">
        <v>1.679572122604166</v>
      </c>
      <c r="F26" s="1250">
        <v>32.163823110968906</v>
      </c>
      <c r="G26" s="1250">
        <v>2.9225187873854992</v>
      </c>
      <c r="H26" s="1250">
        <v>4.2077067523923377</v>
      </c>
      <c r="I26" s="1250">
        <v>18.055682841817834</v>
      </c>
      <c r="J26" s="1250">
        <v>42.650268507150429</v>
      </c>
      <c r="K26" s="1251">
        <v>350864836.56699997</v>
      </c>
      <c r="L26" s="1252"/>
    </row>
    <row r="27" spans="1:14" ht="7.5" customHeight="1">
      <c r="A27" s="161"/>
      <c r="B27" s="161"/>
      <c r="C27" s="161"/>
      <c r="D27" s="161"/>
      <c r="E27" s="161"/>
      <c r="F27" s="161"/>
      <c r="G27" s="161"/>
      <c r="H27" s="161"/>
      <c r="I27" s="161"/>
      <c r="J27" s="161"/>
      <c r="K27" s="161"/>
    </row>
    <row r="28" spans="1:14">
      <c r="A28" s="236" t="s">
        <v>1140</v>
      </c>
      <c r="B28" s="161"/>
      <c r="C28" s="161"/>
      <c r="D28" s="161"/>
      <c r="E28" s="161"/>
      <c r="F28" s="161"/>
      <c r="G28" s="161"/>
      <c r="H28" s="161"/>
      <c r="I28" s="161"/>
      <c r="J28" s="161"/>
      <c r="K28" s="161"/>
    </row>
    <row r="29" spans="1:14">
      <c r="A29" s="33"/>
      <c r="B29" s="18"/>
      <c r="C29" s="18"/>
      <c r="D29" s="18"/>
      <c r="E29" s="18"/>
      <c r="F29" s="18"/>
      <c r="G29" s="18"/>
      <c r="H29" s="18"/>
      <c r="I29" s="18"/>
      <c r="J29" s="161"/>
      <c r="K29" s="161"/>
    </row>
    <row r="30" spans="1:14">
      <c r="A30" s="555"/>
      <c r="B30" s="839"/>
      <c r="C30" s="839"/>
      <c r="D30" s="840"/>
      <c r="E30" s="839"/>
      <c r="F30" s="839"/>
      <c r="G30" s="839"/>
      <c r="H30" s="840"/>
      <c r="I30" s="839"/>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E0A15EC1-05D0-460E-AB2B-E633BA16612A}"/>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3A0C-E549-4B79-AFBC-ED819E103006}">
  <dimension ref="A1:T72"/>
  <sheetViews>
    <sheetView showGridLines="0" zoomScaleNormal="100" workbookViewId="0"/>
  </sheetViews>
  <sheetFormatPr baseColWidth="10" defaultColWidth="11.44140625" defaultRowHeight="13.2"/>
  <cols>
    <col min="1" max="1" width="31.5546875" style="7" customWidth="1"/>
    <col min="2" max="6" width="8.5546875" style="7" customWidth="1"/>
    <col min="7" max="7" width="9.88671875" style="7" customWidth="1"/>
    <col min="8" max="10" width="8.5546875" style="7" customWidth="1"/>
    <col min="11" max="11" width="9.5546875" style="7" customWidth="1"/>
    <col min="12" max="18" width="7.5546875" style="7" customWidth="1"/>
    <col min="19" max="19" width="10.5546875" style="7" customWidth="1"/>
    <col min="20" max="256" width="11.44140625" style="7"/>
    <col min="257" max="257" width="31.5546875" style="7" customWidth="1"/>
    <col min="258" max="262" width="8.5546875" style="7" customWidth="1"/>
    <col min="263" max="263" width="9.88671875" style="7" customWidth="1"/>
    <col min="264" max="266" width="8.5546875" style="7" customWidth="1"/>
    <col min="267" max="267" width="9.5546875" style="7" customWidth="1"/>
    <col min="268" max="274" width="7.5546875" style="7" customWidth="1"/>
    <col min="275" max="275" width="10.5546875" style="7" customWidth="1"/>
    <col min="276" max="512" width="11.44140625" style="7"/>
    <col min="513" max="513" width="31.5546875" style="7" customWidth="1"/>
    <col min="514" max="518" width="8.5546875" style="7" customWidth="1"/>
    <col min="519" max="519" width="9.88671875" style="7" customWidth="1"/>
    <col min="520" max="522" width="8.5546875" style="7" customWidth="1"/>
    <col min="523" max="523" width="9.5546875" style="7" customWidth="1"/>
    <col min="524" max="530" width="7.5546875" style="7" customWidth="1"/>
    <col min="531" max="531" width="10.5546875" style="7" customWidth="1"/>
    <col min="532" max="768" width="11.44140625" style="7"/>
    <col min="769" max="769" width="31.5546875" style="7" customWidth="1"/>
    <col min="770" max="774" width="8.5546875" style="7" customWidth="1"/>
    <col min="775" max="775" width="9.88671875" style="7" customWidth="1"/>
    <col min="776" max="778" width="8.5546875" style="7" customWidth="1"/>
    <col min="779" max="779" width="9.5546875" style="7" customWidth="1"/>
    <col min="780" max="786" width="7.5546875" style="7" customWidth="1"/>
    <col min="787" max="787" width="10.5546875" style="7" customWidth="1"/>
    <col min="788" max="1024" width="11.44140625" style="7"/>
    <col min="1025" max="1025" width="31.5546875" style="7" customWidth="1"/>
    <col min="1026" max="1030" width="8.5546875" style="7" customWidth="1"/>
    <col min="1031" max="1031" width="9.88671875" style="7" customWidth="1"/>
    <col min="1032" max="1034" width="8.5546875" style="7" customWidth="1"/>
    <col min="1035" max="1035" width="9.5546875" style="7" customWidth="1"/>
    <col min="1036" max="1042" width="7.5546875" style="7" customWidth="1"/>
    <col min="1043" max="1043" width="10.5546875" style="7" customWidth="1"/>
    <col min="1044" max="1280" width="11.44140625" style="7"/>
    <col min="1281" max="1281" width="31.5546875" style="7" customWidth="1"/>
    <col min="1282" max="1286" width="8.5546875" style="7" customWidth="1"/>
    <col min="1287" max="1287" width="9.88671875" style="7" customWidth="1"/>
    <col min="1288" max="1290" width="8.5546875" style="7" customWidth="1"/>
    <col min="1291" max="1291" width="9.5546875" style="7" customWidth="1"/>
    <col min="1292" max="1298" width="7.5546875" style="7" customWidth="1"/>
    <col min="1299" max="1299" width="10.5546875" style="7" customWidth="1"/>
    <col min="1300" max="1536" width="11.44140625" style="7"/>
    <col min="1537" max="1537" width="31.5546875" style="7" customWidth="1"/>
    <col min="1538" max="1542" width="8.5546875" style="7" customWidth="1"/>
    <col min="1543" max="1543" width="9.88671875" style="7" customWidth="1"/>
    <col min="1544" max="1546" width="8.5546875" style="7" customWidth="1"/>
    <col min="1547" max="1547" width="9.5546875" style="7" customWidth="1"/>
    <col min="1548" max="1554" width="7.5546875" style="7" customWidth="1"/>
    <col min="1555" max="1555" width="10.5546875" style="7" customWidth="1"/>
    <col min="1556" max="1792" width="11.44140625" style="7"/>
    <col min="1793" max="1793" width="31.5546875" style="7" customWidth="1"/>
    <col min="1794" max="1798" width="8.5546875" style="7" customWidth="1"/>
    <col min="1799" max="1799" width="9.88671875" style="7" customWidth="1"/>
    <col min="1800" max="1802" width="8.5546875" style="7" customWidth="1"/>
    <col min="1803" max="1803" width="9.5546875" style="7" customWidth="1"/>
    <col min="1804" max="1810" width="7.5546875" style="7" customWidth="1"/>
    <col min="1811" max="1811" width="10.5546875" style="7" customWidth="1"/>
    <col min="1812" max="2048" width="11.44140625" style="7"/>
    <col min="2049" max="2049" width="31.5546875" style="7" customWidth="1"/>
    <col min="2050" max="2054" width="8.5546875" style="7" customWidth="1"/>
    <col min="2055" max="2055" width="9.88671875" style="7" customWidth="1"/>
    <col min="2056" max="2058" width="8.5546875" style="7" customWidth="1"/>
    <col min="2059" max="2059" width="9.5546875" style="7" customWidth="1"/>
    <col min="2060" max="2066" width="7.5546875" style="7" customWidth="1"/>
    <col min="2067" max="2067" width="10.5546875" style="7" customWidth="1"/>
    <col min="2068" max="2304" width="11.44140625" style="7"/>
    <col min="2305" max="2305" width="31.5546875" style="7" customWidth="1"/>
    <col min="2306" max="2310" width="8.5546875" style="7" customWidth="1"/>
    <col min="2311" max="2311" width="9.88671875" style="7" customWidth="1"/>
    <col min="2312" max="2314" width="8.5546875" style="7" customWidth="1"/>
    <col min="2315" max="2315" width="9.5546875" style="7" customWidth="1"/>
    <col min="2316" max="2322" width="7.5546875" style="7" customWidth="1"/>
    <col min="2323" max="2323" width="10.5546875" style="7" customWidth="1"/>
    <col min="2324" max="2560" width="11.44140625" style="7"/>
    <col min="2561" max="2561" width="31.5546875" style="7" customWidth="1"/>
    <col min="2562" max="2566" width="8.5546875" style="7" customWidth="1"/>
    <col min="2567" max="2567" width="9.88671875" style="7" customWidth="1"/>
    <col min="2568" max="2570" width="8.5546875" style="7" customWidth="1"/>
    <col min="2571" max="2571" width="9.5546875" style="7" customWidth="1"/>
    <col min="2572" max="2578" width="7.5546875" style="7" customWidth="1"/>
    <col min="2579" max="2579" width="10.5546875" style="7" customWidth="1"/>
    <col min="2580" max="2816" width="11.44140625" style="7"/>
    <col min="2817" max="2817" width="31.5546875" style="7" customWidth="1"/>
    <col min="2818" max="2822" width="8.5546875" style="7" customWidth="1"/>
    <col min="2823" max="2823" width="9.88671875" style="7" customWidth="1"/>
    <col min="2824" max="2826" width="8.5546875" style="7" customWidth="1"/>
    <col min="2827" max="2827" width="9.5546875" style="7" customWidth="1"/>
    <col min="2828" max="2834" width="7.5546875" style="7" customWidth="1"/>
    <col min="2835" max="2835" width="10.5546875" style="7" customWidth="1"/>
    <col min="2836" max="3072" width="11.44140625" style="7"/>
    <col min="3073" max="3073" width="31.5546875" style="7" customWidth="1"/>
    <col min="3074" max="3078" width="8.5546875" style="7" customWidth="1"/>
    <col min="3079" max="3079" width="9.88671875" style="7" customWidth="1"/>
    <col min="3080" max="3082" width="8.5546875" style="7" customWidth="1"/>
    <col min="3083" max="3083" width="9.5546875" style="7" customWidth="1"/>
    <col min="3084" max="3090" width="7.5546875" style="7" customWidth="1"/>
    <col min="3091" max="3091" width="10.5546875" style="7" customWidth="1"/>
    <col min="3092" max="3328" width="11.44140625" style="7"/>
    <col min="3329" max="3329" width="31.5546875" style="7" customWidth="1"/>
    <col min="3330" max="3334" width="8.5546875" style="7" customWidth="1"/>
    <col min="3335" max="3335" width="9.88671875" style="7" customWidth="1"/>
    <col min="3336" max="3338" width="8.5546875" style="7" customWidth="1"/>
    <col min="3339" max="3339" width="9.5546875" style="7" customWidth="1"/>
    <col min="3340" max="3346" width="7.5546875" style="7" customWidth="1"/>
    <col min="3347" max="3347" width="10.5546875" style="7" customWidth="1"/>
    <col min="3348" max="3584" width="11.44140625" style="7"/>
    <col min="3585" max="3585" width="31.5546875" style="7" customWidth="1"/>
    <col min="3586" max="3590" width="8.5546875" style="7" customWidth="1"/>
    <col min="3591" max="3591" width="9.88671875" style="7" customWidth="1"/>
    <col min="3592" max="3594" width="8.5546875" style="7" customWidth="1"/>
    <col min="3595" max="3595" width="9.5546875" style="7" customWidth="1"/>
    <col min="3596" max="3602" width="7.5546875" style="7" customWidth="1"/>
    <col min="3603" max="3603" width="10.5546875" style="7" customWidth="1"/>
    <col min="3604" max="3840" width="11.44140625" style="7"/>
    <col min="3841" max="3841" width="31.5546875" style="7" customWidth="1"/>
    <col min="3842" max="3846" width="8.5546875" style="7" customWidth="1"/>
    <col min="3847" max="3847" width="9.88671875" style="7" customWidth="1"/>
    <col min="3848" max="3850" width="8.5546875" style="7" customWidth="1"/>
    <col min="3851" max="3851" width="9.5546875" style="7" customWidth="1"/>
    <col min="3852" max="3858" width="7.5546875" style="7" customWidth="1"/>
    <col min="3859" max="3859" width="10.5546875" style="7" customWidth="1"/>
    <col min="3860" max="4096" width="11.44140625" style="7"/>
    <col min="4097" max="4097" width="31.5546875" style="7" customWidth="1"/>
    <col min="4098" max="4102" width="8.5546875" style="7" customWidth="1"/>
    <col min="4103" max="4103" width="9.88671875" style="7" customWidth="1"/>
    <col min="4104" max="4106" width="8.5546875" style="7" customWidth="1"/>
    <col min="4107" max="4107" width="9.5546875" style="7" customWidth="1"/>
    <col min="4108" max="4114" width="7.5546875" style="7" customWidth="1"/>
    <col min="4115" max="4115" width="10.5546875" style="7" customWidth="1"/>
    <col min="4116" max="4352" width="11.44140625" style="7"/>
    <col min="4353" max="4353" width="31.5546875" style="7" customWidth="1"/>
    <col min="4354" max="4358" width="8.5546875" style="7" customWidth="1"/>
    <col min="4359" max="4359" width="9.88671875" style="7" customWidth="1"/>
    <col min="4360" max="4362" width="8.5546875" style="7" customWidth="1"/>
    <col min="4363" max="4363" width="9.5546875" style="7" customWidth="1"/>
    <col min="4364" max="4370" width="7.5546875" style="7" customWidth="1"/>
    <col min="4371" max="4371" width="10.5546875" style="7" customWidth="1"/>
    <col min="4372" max="4608" width="11.44140625" style="7"/>
    <col min="4609" max="4609" width="31.5546875" style="7" customWidth="1"/>
    <col min="4610" max="4614" width="8.5546875" style="7" customWidth="1"/>
    <col min="4615" max="4615" width="9.88671875" style="7" customWidth="1"/>
    <col min="4616" max="4618" width="8.5546875" style="7" customWidth="1"/>
    <col min="4619" max="4619" width="9.5546875" style="7" customWidth="1"/>
    <col min="4620" max="4626" width="7.5546875" style="7" customWidth="1"/>
    <col min="4627" max="4627" width="10.5546875" style="7" customWidth="1"/>
    <col min="4628" max="4864" width="11.44140625" style="7"/>
    <col min="4865" max="4865" width="31.5546875" style="7" customWidth="1"/>
    <col min="4866" max="4870" width="8.5546875" style="7" customWidth="1"/>
    <col min="4871" max="4871" width="9.88671875" style="7" customWidth="1"/>
    <col min="4872" max="4874" width="8.5546875" style="7" customWidth="1"/>
    <col min="4875" max="4875" width="9.5546875" style="7" customWidth="1"/>
    <col min="4876" max="4882" width="7.5546875" style="7" customWidth="1"/>
    <col min="4883" max="4883" width="10.5546875" style="7" customWidth="1"/>
    <col min="4884" max="5120" width="11.44140625" style="7"/>
    <col min="5121" max="5121" width="31.5546875" style="7" customWidth="1"/>
    <col min="5122" max="5126" width="8.5546875" style="7" customWidth="1"/>
    <col min="5127" max="5127" width="9.88671875" style="7" customWidth="1"/>
    <col min="5128" max="5130" width="8.5546875" style="7" customWidth="1"/>
    <col min="5131" max="5131" width="9.5546875" style="7" customWidth="1"/>
    <col min="5132" max="5138" width="7.5546875" style="7" customWidth="1"/>
    <col min="5139" max="5139" width="10.5546875" style="7" customWidth="1"/>
    <col min="5140" max="5376" width="11.44140625" style="7"/>
    <col min="5377" max="5377" width="31.5546875" style="7" customWidth="1"/>
    <col min="5378" max="5382" width="8.5546875" style="7" customWidth="1"/>
    <col min="5383" max="5383" width="9.88671875" style="7" customWidth="1"/>
    <col min="5384" max="5386" width="8.5546875" style="7" customWidth="1"/>
    <col min="5387" max="5387" width="9.5546875" style="7" customWidth="1"/>
    <col min="5388" max="5394" width="7.5546875" style="7" customWidth="1"/>
    <col min="5395" max="5395" width="10.5546875" style="7" customWidth="1"/>
    <col min="5396" max="5632" width="11.44140625" style="7"/>
    <col min="5633" max="5633" width="31.5546875" style="7" customWidth="1"/>
    <col min="5634" max="5638" width="8.5546875" style="7" customWidth="1"/>
    <col min="5639" max="5639" width="9.88671875" style="7" customWidth="1"/>
    <col min="5640" max="5642" width="8.5546875" style="7" customWidth="1"/>
    <col min="5643" max="5643" width="9.5546875" style="7" customWidth="1"/>
    <col min="5644" max="5650" width="7.5546875" style="7" customWidth="1"/>
    <col min="5651" max="5651" width="10.5546875" style="7" customWidth="1"/>
    <col min="5652" max="5888" width="11.44140625" style="7"/>
    <col min="5889" max="5889" width="31.5546875" style="7" customWidth="1"/>
    <col min="5890" max="5894" width="8.5546875" style="7" customWidth="1"/>
    <col min="5895" max="5895" width="9.88671875" style="7" customWidth="1"/>
    <col min="5896" max="5898" width="8.5546875" style="7" customWidth="1"/>
    <col min="5899" max="5899" width="9.5546875" style="7" customWidth="1"/>
    <col min="5900" max="5906" width="7.5546875" style="7" customWidth="1"/>
    <col min="5907" max="5907" width="10.5546875" style="7" customWidth="1"/>
    <col min="5908" max="6144" width="11.44140625" style="7"/>
    <col min="6145" max="6145" width="31.5546875" style="7" customWidth="1"/>
    <col min="6146" max="6150" width="8.5546875" style="7" customWidth="1"/>
    <col min="6151" max="6151" width="9.88671875" style="7" customWidth="1"/>
    <col min="6152" max="6154" width="8.5546875" style="7" customWidth="1"/>
    <col min="6155" max="6155" width="9.5546875" style="7" customWidth="1"/>
    <col min="6156" max="6162" width="7.5546875" style="7" customWidth="1"/>
    <col min="6163" max="6163" width="10.5546875" style="7" customWidth="1"/>
    <col min="6164" max="6400" width="11.44140625" style="7"/>
    <col min="6401" max="6401" width="31.5546875" style="7" customWidth="1"/>
    <col min="6402" max="6406" width="8.5546875" style="7" customWidth="1"/>
    <col min="6407" max="6407" width="9.88671875" style="7" customWidth="1"/>
    <col min="6408" max="6410" width="8.5546875" style="7" customWidth="1"/>
    <col min="6411" max="6411" width="9.5546875" style="7" customWidth="1"/>
    <col min="6412" max="6418" width="7.5546875" style="7" customWidth="1"/>
    <col min="6419" max="6419" width="10.5546875" style="7" customWidth="1"/>
    <col min="6420" max="6656" width="11.44140625" style="7"/>
    <col min="6657" max="6657" width="31.5546875" style="7" customWidth="1"/>
    <col min="6658" max="6662" width="8.5546875" style="7" customWidth="1"/>
    <col min="6663" max="6663" width="9.88671875" style="7" customWidth="1"/>
    <col min="6664" max="6666" width="8.5546875" style="7" customWidth="1"/>
    <col min="6667" max="6667" width="9.5546875" style="7" customWidth="1"/>
    <col min="6668" max="6674" width="7.5546875" style="7" customWidth="1"/>
    <col min="6675" max="6675" width="10.5546875" style="7" customWidth="1"/>
    <col min="6676" max="6912" width="11.44140625" style="7"/>
    <col min="6913" max="6913" width="31.5546875" style="7" customWidth="1"/>
    <col min="6914" max="6918" width="8.5546875" style="7" customWidth="1"/>
    <col min="6919" max="6919" width="9.88671875" style="7" customWidth="1"/>
    <col min="6920" max="6922" width="8.5546875" style="7" customWidth="1"/>
    <col min="6923" max="6923" width="9.5546875" style="7" customWidth="1"/>
    <col min="6924" max="6930" width="7.5546875" style="7" customWidth="1"/>
    <col min="6931" max="6931" width="10.5546875" style="7" customWidth="1"/>
    <col min="6932" max="7168" width="11.44140625" style="7"/>
    <col min="7169" max="7169" width="31.5546875" style="7" customWidth="1"/>
    <col min="7170" max="7174" width="8.5546875" style="7" customWidth="1"/>
    <col min="7175" max="7175" width="9.88671875" style="7" customWidth="1"/>
    <col min="7176" max="7178" width="8.5546875" style="7" customWidth="1"/>
    <col min="7179" max="7179" width="9.5546875" style="7" customWidth="1"/>
    <col min="7180" max="7186" width="7.5546875" style="7" customWidth="1"/>
    <col min="7187" max="7187" width="10.5546875" style="7" customWidth="1"/>
    <col min="7188" max="7424" width="11.44140625" style="7"/>
    <col min="7425" max="7425" width="31.5546875" style="7" customWidth="1"/>
    <col min="7426" max="7430" width="8.5546875" style="7" customWidth="1"/>
    <col min="7431" max="7431" width="9.88671875" style="7" customWidth="1"/>
    <col min="7432" max="7434" width="8.5546875" style="7" customWidth="1"/>
    <col min="7435" max="7435" width="9.5546875" style="7" customWidth="1"/>
    <col min="7436" max="7442" width="7.5546875" style="7" customWidth="1"/>
    <col min="7443" max="7443" width="10.5546875" style="7" customWidth="1"/>
    <col min="7444" max="7680" width="11.44140625" style="7"/>
    <col min="7681" max="7681" width="31.5546875" style="7" customWidth="1"/>
    <col min="7682" max="7686" width="8.5546875" style="7" customWidth="1"/>
    <col min="7687" max="7687" width="9.88671875" style="7" customWidth="1"/>
    <col min="7688" max="7690" width="8.5546875" style="7" customWidth="1"/>
    <col min="7691" max="7691" width="9.5546875" style="7" customWidth="1"/>
    <col min="7692" max="7698" width="7.5546875" style="7" customWidth="1"/>
    <col min="7699" max="7699" width="10.5546875" style="7" customWidth="1"/>
    <col min="7700" max="7936" width="11.44140625" style="7"/>
    <col min="7937" max="7937" width="31.5546875" style="7" customWidth="1"/>
    <col min="7938" max="7942" width="8.5546875" style="7" customWidth="1"/>
    <col min="7943" max="7943" width="9.88671875" style="7" customWidth="1"/>
    <col min="7944" max="7946" width="8.5546875" style="7" customWidth="1"/>
    <col min="7947" max="7947" width="9.5546875" style="7" customWidth="1"/>
    <col min="7948" max="7954" width="7.5546875" style="7" customWidth="1"/>
    <col min="7955" max="7955" width="10.5546875" style="7" customWidth="1"/>
    <col min="7956" max="8192" width="11.44140625" style="7"/>
    <col min="8193" max="8193" width="31.5546875" style="7" customWidth="1"/>
    <col min="8194" max="8198" width="8.5546875" style="7" customWidth="1"/>
    <col min="8199" max="8199" width="9.88671875" style="7" customWidth="1"/>
    <col min="8200" max="8202" width="8.5546875" style="7" customWidth="1"/>
    <col min="8203" max="8203" width="9.5546875" style="7" customWidth="1"/>
    <col min="8204" max="8210" width="7.5546875" style="7" customWidth="1"/>
    <col min="8211" max="8211" width="10.5546875" style="7" customWidth="1"/>
    <col min="8212" max="8448" width="11.44140625" style="7"/>
    <col min="8449" max="8449" width="31.5546875" style="7" customWidth="1"/>
    <col min="8450" max="8454" width="8.5546875" style="7" customWidth="1"/>
    <col min="8455" max="8455" width="9.88671875" style="7" customWidth="1"/>
    <col min="8456" max="8458" width="8.5546875" style="7" customWidth="1"/>
    <col min="8459" max="8459" width="9.5546875" style="7" customWidth="1"/>
    <col min="8460" max="8466" width="7.5546875" style="7" customWidth="1"/>
    <col min="8467" max="8467" width="10.5546875" style="7" customWidth="1"/>
    <col min="8468" max="8704" width="11.44140625" style="7"/>
    <col min="8705" max="8705" width="31.5546875" style="7" customWidth="1"/>
    <col min="8706" max="8710" width="8.5546875" style="7" customWidth="1"/>
    <col min="8711" max="8711" width="9.88671875" style="7" customWidth="1"/>
    <col min="8712" max="8714" width="8.5546875" style="7" customWidth="1"/>
    <col min="8715" max="8715" width="9.5546875" style="7" customWidth="1"/>
    <col min="8716" max="8722" width="7.5546875" style="7" customWidth="1"/>
    <col min="8723" max="8723" width="10.5546875" style="7" customWidth="1"/>
    <col min="8724" max="8960" width="11.44140625" style="7"/>
    <col min="8961" max="8961" width="31.5546875" style="7" customWidth="1"/>
    <col min="8962" max="8966" width="8.5546875" style="7" customWidth="1"/>
    <col min="8967" max="8967" width="9.88671875" style="7" customWidth="1"/>
    <col min="8968" max="8970" width="8.5546875" style="7" customWidth="1"/>
    <col min="8971" max="8971" width="9.5546875" style="7" customWidth="1"/>
    <col min="8972" max="8978" width="7.5546875" style="7" customWidth="1"/>
    <col min="8979" max="8979" width="10.5546875" style="7" customWidth="1"/>
    <col min="8980" max="9216" width="11.44140625" style="7"/>
    <col min="9217" max="9217" width="31.5546875" style="7" customWidth="1"/>
    <col min="9218" max="9222" width="8.5546875" style="7" customWidth="1"/>
    <col min="9223" max="9223" width="9.88671875" style="7" customWidth="1"/>
    <col min="9224" max="9226" width="8.5546875" style="7" customWidth="1"/>
    <col min="9227" max="9227" width="9.5546875" style="7" customWidth="1"/>
    <col min="9228" max="9234" width="7.5546875" style="7" customWidth="1"/>
    <col min="9235" max="9235" width="10.5546875" style="7" customWidth="1"/>
    <col min="9236" max="9472" width="11.44140625" style="7"/>
    <col min="9473" max="9473" width="31.5546875" style="7" customWidth="1"/>
    <col min="9474" max="9478" width="8.5546875" style="7" customWidth="1"/>
    <col min="9479" max="9479" width="9.88671875" style="7" customWidth="1"/>
    <col min="9480" max="9482" width="8.5546875" style="7" customWidth="1"/>
    <col min="9483" max="9483" width="9.5546875" style="7" customWidth="1"/>
    <col min="9484" max="9490" width="7.5546875" style="7" customWidth="1"/>
    <col min="9491" max="9491" width="10.5546875" style="7" customWidth="1"/>
    <col min="9492" max="9728" width="11.44140625" style="7"/>
    <col min="9729" max="9729" width="31.5546875" style="7" customWidth="1"/>
    <col min="9730" max="9734" width="8.5546875" style="7" customWidth="1"/>
    <col min="9735" max="9735" width="9.88671875" style="7" customWidth="1"/>
    <col min="9736" max="9738" width="8.5546875" style="7" customWidth="1"/>
    <col min="9739" max="9739" width="9.5546875" style="7" customWidth="1"/>
    <col min="9740" max="9746" width="7.5546875" style="7" customWidth="1"/>
    <col min="9747" max="9747" width="10.5546875" style="7" customWidth="1"/>
    <col min="9748" max="9984" width="11.44140625" style="7"/>
    <col min="9985" max="9985" width="31.5546875" style="7" customWidth="1"/>
    <col min="9986" max="9990" width="8.5546875" style="7" customWidth="1"/>
    <col min="9991" max="9991" width="9.88671875" style="7" customWidth="1"/>
    <col min="9992" max="9994" width="8.5546875" style="7" customWidth="1"/>
    <col min="9995" max="9995" width="9.5546875" style="7" customWidth="1"/>
    <col min="9996" max="10002" width="7.5546875" style="7" customWidth="1"/>
    <col min="10003" max="10003" width="10.5546875" style="7" customWidth="1"/>
    <col min="10004" max="10240" width="11.44140625" style="7"/>
    <col min="10241" max="10241" width="31.5546875" style="7" customWidth="1"/>
    <col min="10242" max="10246" width="8.5546875" style="7" customWidth="1"/>
    <col min="10247" max="10247" width="9.88671875" style="7" customWidth="1"/>
    <col min="10248" max="10250" width="8.5546875" style="7" customWidth="1"/>
    <col min="10251" max="10251" width="9.5546875" style="7" customWidth="1"/>
    <col min="10252" max="10258" width="7.5546875" style="7" customWidth="1"/>
    <col min="10259" max="10259" width="10.5546875" style="7" customWidth="1"/>
    <col min="10260" max="10496" width="11.44140625" style="7"/>
    <col min="10497" max="10497" width="31.5546875" style="7" customWidth="1"/>
    <col min="10498" max="10502" width="8.5546875" style="7" customWidth="1"/>
    <col min="10503" max="10503" width="9.88671875" style="7" customWidth="1"/>
    <col min="10504" max="10506" width="8.5546875" style="7" customWidth="1"/>
    <col min="10507" max="10507" width="9.5546875" style="7" customWidth="1"/>
    <col min="10508" max="10514" width="7.5546875" style="7" customWidth="1"/>
    <col min="10515" max="10515" width="10.5546875" style="7" customWidth="1"/>
    <col min="10516" max="10752" width="11.44140625" style="7"/>
    <col min="10753" max="10753" width="31.5546875" style="7" customWidth="1"/>
    <col min="10754" max="10758" width="8.5546875" style="7" customWidth="1"/>
    <col min="10759" max="10759" width="9.88671875" style="7" customWidth="1"/>
    <col min="10760" max="10762" width="8.5546875" style="7" customWidth="1"/>
    <col min="10763" max="10763" width="9.5546875" style="7" customWidth="1"/>
    <col min="10764" max="10770" width="7.5546875" style="7" customWidth="1"/>
    <col min="10771" max="10771" width="10.5546875" style="7" customWidth="1"/>
    <col min="10772" max="11008" width="11.44140625" style="7"/>
    <col min="11009" max="11009" width="31.5546875" style="7" customWidth="1"/>
    <col min="11010" max="11014" width="8.5546875" style="7" customWidth="1"/>
    <col min="11015" max="11015" width="9.88671875" style="7" customWidth="1"/>
    <col min="11016" max="11018" width="8.5546875" style="7" customWidth="1"/>
    <col min="11019" max="11019" width="9.5546875" style="7" customWidth="1"/>
    <col min="11020" max="11026" width="7.5546875" style="7" customWidth="1"/>
    <col min="11027" max="11027" width="10.5546875" style="7" customWidth="1"/>
    <col min="11028" max="11264" width="11.44140625" style="7"/>
    <col min="11265" max="11265" width="31.5546875" style="7" customWidth="1"/>
    <col min="11266" max="11270" width="8.5546875" style="7" customWidth="1"/>
    <col min="11271" max="11271" width="9.88671875" style="7" customWidth="1"/>
    <col min="11272" max="11274" width="8.5546875" style="7" customWidth="1"/>
    <col min="11275" max="11275" width="9.5546875" style="7" customWidth="1"/>
    <col min="11276" max="11282" width="7.5546875" style="7" customWidth="1"/>
    <col min="11283" max="11283" width="10.5546875" style="7" customWidth="1"/>
    <col min="11284" max="11520" width="11.44140625" style="7"/>
    <col min="11521" max="11521" width="31.5546875" style="7" customWidth="1"/>
    <col min="11522" max="11526" width="8.5546875" style="7" customWidth="1"/>
    <col min="11527" max="11527" width="9.88671875" style="7" customWidth="1"/>
    <col min="11528" max="11530" width="8.5546875" style="7" customWidth="1"/>
    <col min="11531" max="11531" width="9.5546875" style="7" customWidth="1"/>
    <col min="11532" max="11538" width="7.5546875" style="7" customWidth="1"/>
    <col min="11539" max="11539" width="10.5546875" style="7" customWidth="1"/>
    <col min="11540" max="11776" width="11.44140625" style="7"/>
    <col min="11777" max="11777" width="31.5546875" style="7" customWidth="1"/>
    <col min="11778" max="11782" width="8.5546875" style="7" customWidth="1"/>
    <col min="11783" max="11783" width="9.88671875" style="7" customWidth="1"/>
    <col min="11784" max="11786" width="8.5546875" style="7" customWidth="1"/>
    <col min="11787" max="11787" width="9.5546875" style="7" customWidth="1"/>
    <col min="11788" max="11794" width="7.5546875" style="7" customWidth="1"/>
    <col min="11795" max="11795" width="10.5546875" style="7" customWidth="1"/>
    <col min="11796" max="12032" width="11.44140625" style="7"/>
    <col min="12033" max="12033" width="31.5546875" style="7" customWidth="1"/>
    <col min="12034" max="12038" width="8.5546875" style="7" customWidth="1"/>
    <col min="12039" max="12039" width="9.88671875" style="7" customWidth="1"/>
    <col min="12040" max="12042" width="8.5546875" style="7" customWidth="1"/>
    <col min="12043" max="12043" width="9.5546875" style="7" customWidth="1"/>
    <col min="12044" max="12050" width="7.5546875" style="7" customWidth="1"/>
    <col min="12051" max="12051" width="10.5546875" style="7" customWidth="1"/>
    <col min="12052" max="12288" width="11.44140625" style="7"/>
    <col min="12289" max="12289" width="31.5546875" style="7" customWidth="1"/>
    <col min="12290" max="12294" width="8.5546875" style="7" customWidth="1"/>
    <col min="12295" max="12295" width="9.88671875" style="7" customWidth="1"/>
    <col min="12296" max="12298" width="8.5546875" style="7" customWidth="1"/>
    <col min="12299" max="12299" width="9.5546875" style="7" customWidth="1"/>
    <col min="12300" max="12306" width="7.5546875" style="7" customWidth="1"/>
    <col min="12307" max="12307" width="10.5546875" style="7" customWidth="1"/>
    <col min="12308" max="12544" width="11.44140625" style="7"/>
    <col min="12545" max="12545" width="31.5546875" style="7" customWidth="1"/>
    <col min="12546" max="12550" width="8.5546875" style="7" customWidth="1"/>
    <col min="12551" max="12551" width="9.88671875" style="7" customWidth="1"/>
    <col min="12552" max="12554" width="8.5546875" style="7" customWidth="1"/>
    <col min="12555" max="12555" width="9.5546875" style="7" customWidth="1"/>
    <col min="12556" max="12562" width="7.5546875" style="7" customWidth="1"/>
    <col min="12563" max="12563" width="10.5546875" style="7" customWidth="1"/>
    <col min="12564" max="12800" width="11.44140625" style="7"/>
    <col min="12801" max="12801" width="31.5546875" style="7" customWidth="1"/>
    <col min="12802" max="12806" width="8.5546875" style="7" customWidth="1"/>
    <col min="12807" max="12807" width="9.88671875" style="7" customWidth="1"/>
    <col min="12808" max="12810" width="8.5546875" style="7" customWidth="1"/>
    <col min="12811" max="12811" width="9.5546875" style="7" customWidth="1"/>
    <col min="12812" max="12818" width="7.5546875" style="7" customWidth="1"/>
    <col min="12819" max="12819" width="10.5546875" style="7" customWidth="1"/>
    <col min="12820" max="13056" width="11.44140625" style="7"/>
    <col min="13057" max="13057" width="31.5546875" style="7" customWidth="1"/>
    <col min="13058" max="13062" width="8.5546875" style="7" customWidth="1"/>
    <col min="13063" max="13063" width="9.88671875" style="7" customWidth="1"/>
    <col min="13064" max="13066" width="8.5546875" style="7" customWidth="1"/>
    <col min="13067" max="13067" width="9.5546875" style="7" customWidth="1"/>
    <col min="13068" max="13074" width="7.5546875" style="7" customWidth="1"/>
    <col min="13075" max="13075" width="10.5546875" style="7" customWidth="1"/>
    <col min="13076" max="13312" width="11.44140625" style="7"/>
    <col min="13313" max="13313" width="31.5546875" style="7" customWidth="1"/>
    <col min="13314" max="13318" width="8.5546875" style="7" customWidth="1"/>
    <col min="13319" max="13319" width="9.88671875" style="7" customWidth="1"/>
    <col min="13320" max="13322" width="8.5546875" style="7" customWidth="1"/>
    <col min="13323" max="13323" width="9.5546875" style="7" customWidth="1"/>
    <col min="13324" max="13330" width="7.5546875" style="7" customWidth="1"/>
    <col min="13331" max="13331" width="10.5546875" style="7" customWidth="1"/>
    <col min="13332" max="13568" width="11.44140625" style="7"/>
    <col min="13569" max="13569" width="31.5546875" style="7" customWidth="1"/>
    <col min="13570" max="13574" width="8.5546875" style="7" customWidth="1"/>
    <col min="13575" max="13575" width="9.88671875" style="7" customWidth="1"/>
    <col min="13576" max="13578" width="8.5546875" style="7" customWidth="1"/>
    <col min="13579" max="13579" width="9.5546875" style="7" customWidth="1"/>
    <col min="13580" max="13586" width="7.5546875" style="7" customWidth="1"/>
    <col min="13587" max="13587" width="10.5546875" style="7" customWidth="1"/>
    <col min="13588" max="13824" width="11.44140625" style="7"/>
    <col min="13825" max="13825" width="31.5546875" style="7" customWidth="1"/>
    <col min="13826" max="13830" width="8.5546875" style="7" customWidth="1"/>
    <col min="13831" max="13831" width="9.88671875" style="7" customWidth="1"/>
    <col min="13832" max="13834" width="8.5546875" style="7" customWidth="1"/>
    <col min="13835" max="13835" width="9.5546875" style="7" customWidth="1"/>
    <col min="13836" max="13842" width="7.5546875" style="7" customWidth="1"/>
    <col min="13843" max="13843" width="10.5546875" style="7" customWidth="1"/>
    <col min="13844" max="14080" width="11.44140625" style="7"/>
    <col min="14081" max="14081" width="31.5546875" style="7" customWidth="1"/>
    <col min="14082" max="14086" width="8.5546875" style="7" customWidth="1"/>
    <col min="14087" max="14087" width="9.88671875" style="7" customWidth="1"/>
    <col min="14088" max="14090" width="8.5546875" style="7" customWidth="1"/>
    <col min="14091" max="14091" width="9.5546875" style="7" customWidth="1"/>
    <col min="14092" max="14098" width="7.5546875" style="7" customWidth="1"/>
    <col min="14099" max="14099" width="10.5546875" style="7" customWidth="1"/>
    <col min="14100" max="14336" width="11.44140625" style="7"/>
    <col min="14337" max="14337" width="31.5546875" style="7" customWidth="1"/>
    <col min="14338" max="14342" width="8.5546875" style="7" customWidth="1"/>
    <col min="14343" max="14343" width="9.88671875" style="7" customWidth="1"/>
    <col min="14344" max="14346" width="8.5546875" style="7" customWidth="1"/>
    <col min="14347" max="14347" width="9.5546875" style="7" customWidth="1"/>
    <col min="14348" max="14354" width="7.5546875" style="7" customWidth="1"/>
    <col min="14355" max="14355" width="10.5546875" style="7" customWidth="1"/>
    <col min="14356" max="14592" width="11.44140625" style="7"/>
    <col min="14593" max="14593" width="31.5546875" style="7" customWidth="1"/>
    <col min="14594" max="14598" width="8.5546875" style="7" customWidth="1"/>
    <col min="14599" max="14599" width="9.88671875" style="7" customWidth="1"/>
    <col min="14600" max="14602" width="8.5546875" style="7" customWidth="1"/>
    <col min="14603" max="14603" width="9.5546875" style="7" customWidth="1"/>
    <col min="14604" max="14610" width="7.5546875" style="7" customWidth="1"/>
    <col min="14611" max="14611" width="10.5546875" style="7" customWidth="1"/>
    <col min="14612" max="14848" width="11.44140625" style="7"/>
    <col min="14849" max="14849" width="31.5546875" style="7" customWidth="1"/>
    <col min="14850" max="14854" width="8.5546875" style="7" customWidth="1"/>
    <col min="14855" max="14855" width="9.88671875" style="7" customWidth="1"/>
    <col min="14856" max="14858" width="8.5546875" style="7" customWidth="1"/>
    <col min="14859" max="14859" width="9.5546875" style="7" customWidth="1"/>
    <col min="14860" max="14866" width="7.5546875" style="7" customWidth="1"/>
    <col min="14867" max="14867" width="10.5546875" style="7" customWidth="1"/>
    <col min="14868" max="15104" width="11.44140625" style="7"/>
    <col min="15105" max="15105" width="31.5546875" style="7" customWidth="1"/>
    <col min="15106" max="15110" width="8.5546875" style="7" customWidth="1"/>
    <col min="15111" max="15111" width="9.88671875" style="7" customWidth="1"/>
    <col min="15112" max="15114" width="8.5546875" style="7" customWidth="1"/>
    <col min="15115" max="15115" width="9.5546875" style="7" customWidth="1"/>
    <col min="15116" max="15122" width="7.5546875" style="7" customWidth="1"/>
    <col min="15123" max="15123" width="10.5546875" style="7" customWidth="1"/>
    <col min="15124" max="15360" width="11.44140625" style="7"/>
    <col min="15361" max="15361" width="31.5546875" style="7" customWidth="1"/>
    <col min="15362" max="15366" width="8.5546875" style="7" customWidth="1"/>
    <col min="15367" max="15367" width="9.88671875" style="7" customWidth="1"/>
    <col min="15368" max="15370" width="8.5546875" style="7" customWidth="1"/>
    <col min="15371" max="15371" width="9.5546875" style="7" customWidth="1"/>
    <col min="15372" max="15378" width="7.5546875" style="7" customWidth="1"/>
    <col min="15379" max="15379" width="10.5546875" style="7" customWidth="1"/>
    <col min="15380" max="15616" width="11.44140625" style="7"/>
    <col min="15617" max="15617" width="31.5546875" style="7" customWidth="1"/>
    <col min="15618" max="15622" width="8.5546875" style="7" customWidth="1"/>
    <col min="15623" max="15623" width="9.88671875" style="7" customWidth="1"/>
    <col min="15624" max="15626" width="8.5546875" style="7" customWidth="1"/>
    <col min="15627" max="15627" width="9.5546875" style="7" customWidth="1"/>
    <col min="15628" max="15634" width="7.5546875" style="7" customWidth="1"/>
    <col min="15635" max="15635" width="10.5546875" style="7" customWidth="1"/>
    <col min="15636" max="15872" width="11.44140625" style="7"/>
    <col min="15873" max="15873" width="31.5546875" style="7" customWidth="1"/>
    <col min="15874" max="15878" width="8.5546875" style="7" customWidth="1"/>
    <col min="15879" max="15879" width="9.88671875" style="7" customWidth="1"/>
    <col min="15880" max="15882" width="8.5546875" style="7" customWidth="1"/>
    <col min="15883" max="15883" width="9.5546875" style="7" customWidth="1"/>
    <col min="15884" max="15890" width="7.5546875" style="7" customWidth="1"/>
    <col min="15891" max="15891" width="10.5546875" style="7" customWidth="1"/>
    <col min="15892" max="16128" width="11.44140625" style="7"/>
    <col min="16129" max="16129" width="31.5546875" style="7" customWidth="1"/>
    <col min="16130" max="16134" width="8.5546875" style="7" customWidth="1"/>
    <col min="16135" max="16135" width="9.88671875" style="7" customWidth="1"/>
    <col min="16136" max="16138" width="8.5546875" style="7" customWidth="1"/>
    <col min="16139" max="16139" width="9.5546875" style="7" customWidth="1"/>
    <col min="16140" max="16146" width="7.5546875" style="7" customWidth="1"/>
    <col min="16147" max="16147" width="10.5546875" style="7" customWidth="1"/>
    <col min="16148" max="16384" width="11.44140625" style="7"/>
  </cols>
  <sheetData>
    <row r="1" spans="1:20" ht="18" customHeight="1">
      <c r="A1" s="1408" t="s">
        <v>1213</v>
      </c>
      <c r="B1" s="273"/>
      <c r="C1" s="273"/>
      <c r="D1" s="273"/>
      <c r="E1" s="273"/>
      <c r="F1" s="273"/>
      <c r="G1" s="273"/>
      <c r="H1" s="273"/>
      <c r="I1" s="273"/>
      <c r="J1" s="273"/>
      <c r="K1" s="273"/>
      <c r="L1" s="273"/>
      <c r="M1" s="273"/>
      <c r="N1" s="273"/>
      <c r="O1" s="273"/>
      <c r="P1" s="273"/>
      <c r="Q1" s="273"/>
      <c r="R1" s="273"/>
      <c r="S1" s="273"/>
    </row>
    <row r="2" spans="1:20" s="301" customFormat="1" ht="24" customHeight="1">
      <c r="A2" s="167" t="s">
        <v>1083</v>
      </c>
      <c r="B2" s="1168"/>
      <c r="C2" s="1168"/>
      <c r="D2" s="1168"/>
      <c r="E2" s="1168"/>
      <c r="F2" s="1168"/>
      <c r="G2" s="1168"/>
      <c r="H2" s="1168"/>
      <c r="I2" s="1168"/>
      <c r="J2" s="1168"/>
      <c r="K2" s="1168"/>
      <c r="L2" s="1168"/>
      <c r="M2" s="1168"/>
      <c r="N2" s="1168"/>
      <c r="O2" s="1168"/>
      <c r="P2" s="1168"/>
      <c r="Q2" s="1168"/>
      <c r="R2" s="1168"/>
      <c r="S2" s="1168"/>
    </row>
    <row r="3" spans="1:20" s="301" customFormat="1" ht="24" customHeight="1">
      <c r="A3" s="167" t="s">
        <v>1084</v>
      </c>
      <c r="B3" s="1168"/>
      <c r="C3" s="1168"/>
      <c r="D3" s="1168"/>
      <c r="E3" s="1168"/>
      <c r="F3" s="1168"/>
      <c r="G3" s="1168"/>
      <c r="H3" s="1168"/>
      <c r="I3" s="1168"/>
      <c r="J3" s="1168"/>
      <c r="K3" s="1168"/>
      <c r="L3" s="1168"/>
      <c r="M3" s="1168"/>
      <c r="N3" s="1168"/>
      <c r="O3" s="1168"/>
      <c r="P3" s="1168"/>
      <c r="Q3" s="1168"/>
      <c r="R3" s="1168"/>
      <c r="S3" s="1168"/>
    </row>
    <row r="4" spans="1:20" ht="20.100000000000001" customHeight="1">
      <c r="A4" s="169">
        <v>45291</v>
      </c>
      <c r="B4" s="1169"/>
      <c r="C4" s="1169"/>
      <c r="D4" s="1169"/>
      <c r="E4" s="1169"/>
      <c r="F4" s="1169"/>
      <c r="G4" s="1169"/>
      <c r="H4" s="1169"/>
      <c r="I4" s="1169"/>
      <c r="J4" s="1169"/>
      <c r="K4" s="1169"/>
      <c r="L4" s="1169"/>
      <c r="M4" s="1169"/>
      <c r="N4" s="1169"/>
      <c r="O4" s="1169"/>
      <c r="P4" s="1169"/>
      <c r="Q4" s="1169"/>
      <c r="R4" s="1169"/>
      <c r="S4" s="1169"/>
    </row>
    <row r="5" spans="1:20" ht="18" customHeight="1">
      <c r="A5" s="170" t="s">
        <v>122</v>
      </c>
      <c r="B5" s="1170"/>
      <c r="C5" s="1170"/>
      <c r="D5" s="1170"/>
      <c r="E5" s="1170"/>
      <c r="F5" s="1170"/>
      <c r="G5" s="1170"/>
      <c r="H5" s="1170"/>
      <c r="I5" s="1170"/>
      <c r="J5" s="1170"/>
      <c r="K5" s="1170"/>
      <c r="L5" s="1170"/>
      <c r="M5" s="1170"/>
      <c r="N5" s="1170"/>
      <c r="O5" s="1170"/>
      <c r="P5" s="1170"/>
      <c r="Q5" s="1170"/>
      <c r="R5" s="1170"/>
      <c r="S5" s="1170"/>
    </row>
    <row r="6" spans="1:20" ht="8.1" customHeight="1" thickBot="1">
      <c r="A6" s="62"/>
      <c r="B6" s="62"/>
      <c r="C6" s="62"/>
      <c r="D6" s="62"/>
      <c r="E6" s="62"/>
      <c r="F6" s="62"/>
      <c r="G6" s="62"/>
      <c r="H6" s="62"/>
      <c r="I6" s="62"/>
      <c r="J6" s="62"/>
      <c r="K6" s="62"/>
      <c r="L6" s="62"/>
      <c r="M6" s="62"/>
      <c r="N6" s="62"/>
      <c r="O6" s="62"/>
      <c r="P6" s="62"/>
      <c r="Q6" s="62"/>
      <c r="R6" s="62"/>
      <c r="S6" s="62"/>
    </row>
    <row r="7" spans="1:20" ht="36" customHeight="1">
      <c r="A7" s="1035" t="s">
        <v>996</v>
      </c>
      <c r="B7" s="1171" t="s">
        <v>29</v>
      </c>
      <c r="C7" s="1171" t="s">
        <v>30</v>
      </c>
      <c r="D7" s="1171" t="s">
        <v>31</v>
      </c>
      <c r="E7" s="1171" t="s">
        <v>32</v>
      </c>
      <c r="F7" s="1171" t="s">
        <v>33</v>
      </c>
      <c r="G7" s="1171" t="s">
        <v>114</v>
      </c>
      <c r="H7" s="1171" t="s">
        <v>35</v>
      </c>
      <c r="I7" s="1171" t="s">
        <v>784</v>
      </c>
      <c r="J7" s="1171" t="s">
        <v>37</v>
      </c>
      <c r="K7" s="1171" t="s">
        <v>38</v>
      </c>
      <c r="L7" s="1171" t="s">
        <v>96</v>
      </c>
      <c r="M7" s="1171" t="s">
        <v>40</v>
      </c>
      <c r="N7" s="1171" t="s">
        <v>150</v>
      </c>
      <c r="O7" s="1171" t="s">
        <v>42</v>
      </c>
      <c r="P7" s="1171" t="s">
        <v>43</v>
      </c>
      <c r="Q7" s="1171" t="s">
        <v>44</v>
      </c>
      <c r="R7" s="1171" t="s">
        <v>766</v>
      </c>
      <c r="S7" s="1171" t="s">
        <v>191</v>
      </c>
      <c r="T7" s="13"/>
    </row>
    <row r="8" spans="1:20" ht="24.9" customHeight="1">
      <c r="A8" s="695"/>
      <c r="B8" s="1172"/>
      <c r="C8" s="1172"/>
      <c r="D8" s="1172"/>
      <c r="E8" s="1172"/>
      <c r="F8" s="1172"/>
      <c r="G8" s="1172"/>
      <c r="H8" s="1172"/>
      <c r="I8" s="1172"/>
      <c r="J8" s="1172"/>
      <c r="K8" s="1172"/>
      <c r="L8" s="1172"/>
      <c r="M8" s="1172"/>
      <c r="N8" s="1172"/>
      <c r="O8" s="1172"/>
      <c r="P8" s="1172"/>
      <c r="Q8" s="1172"/>
      <c r="R8" s="1172"/>
      <c r="S8" s="1172"/>
      <c r="T8" s="13"/>
    </row>
    <row r="9" spans="1:20" ht="19.5" customHeight="1">
      <c r="A9" s="695"/>
      <c r="B9" s="1172"/>
      <c r="C9" s="1172"/>
      <c r="D9" s="1172"/>
      <c r="E9" s="1172"/>
      <c r="F9" s="1172"/>
      <c r="G9" s="1172"/>
      <c r="H9" s="1172"/>
      <c r="I9" s="1172"/>
      <c r="J9" s="1172"/>
      <c r="K9" s="1172"/>
      <c r="L9" s="1172"/>
      <c r="M9" s="1172"/>
      <c r="N9" s="1172"/>
      <c r="O9" s="1172"/>
      <c r="P9" s="1172"/>
      <c r="Q9" s="1172"/>
      <c r="R9" s="1172"/>
      <c r="S9" s="1172"/>
      <c r="T9" s="13"/>
    </row>
    <row r="10" spans="1:20" ht="27" customHeight="1">
      <c r="A10" s="695"/>
      <c r="B10" s="1172"/>
      <c r="C10" s="1172"/>
      <c r="D10" s="1172"/>
      <c r="E10" s="1172"/>
      <c r="F10" s="1172"/>
      <c r="G10" s="1172"/>
      <c r="H10" s="1172"/>
      <c r="I10" s="1172"/>
      <c r="J10" s="1172"/>
      <c r="K10" s="1172"/>
      <c r="L10" s="1172" t="s">
        <v>1085</v>
      </c>
      <c r="M10" s="1172" t="s">
        <v>1085</v>
      </c>
      <c r="N10" s="1172"/>
      <c r="O10" s="1172"/>
      <c r="P10" s="1172" t="s">
        <v>1086</v>
      </c>
      <c r="Q10" s="1172"/>
      <c r="R10" s="1172"/>
      <c r="S10" s="1172"/>
      <c r="T10" s="13"/>
    </row>
    <row r="11" spans="1:20" ht="3.9" customHeight="1">
      <c r="A11" s="1173"/>
      <c r="B11" s="1174"/>
      <c r="C11" s="1174"/>
      <c r="D11" s="1174"/>
      <c r="E11" s="1174"/>
      <c r="F11" s="1174"/>
      <c r="G11" s="1174"/>
      <c r="H11" s="1174"/>
      <c r="I11" s="1174"/>
      <c r="J11" s="1174"/>
      <c r="K11" s="1174"/>
      <c r="L11" s="1174"/>
      <c r="M11" s="1174"/>
      <c r="N11" s="1174"/>
      <c r="O11" s="1174"/>
      <c r="P11" s="1174"/>
      <c r="Q11" s="1174"/>
      <c r="R11" s="1174"/>
      <c r="S11" s="1174"/>
      <c r="T11" s="13"/>
    </row>
    <row r="12" spans="1:20" s="35" customFormat="1" ht="3" customHeight="1">
      <c r="A12" s="1175"/>
      <c r="B12" s="1176"/>
      <c r="C12" s="1176"/>
      <c r="D12" s="1176"/>
      <c r="E12" s="1176"/>
      <c r="F12" s="1176"/>
      <c r="G12" s="1176"/>
      <c r="H12" s="1176"/>
      <c r="I12" s="1176"/>
      <c r="J12" s="1176"/>
      <c r="K12" s="1176"/>
      <c r="L12" s="1176"/>
      <c r="M12" s="1176"/>
      <c r="N12" s="1176"/>
      <c r="O12" s="1176"/>
      <c r="P12" s="1176"/>
      <c r="Q12" s="1176"/>
      <c r="R12" s="1176"/>
      <c r="S12" s="1176"/>
      <c r="T12" s="18"/>
    </row>
    <row r="13" spans="1:20" s="18" customFormat="1" ht="20.100000000000001" customHeight="1">
      <c r="A13" s="24" t="s">
        <v>1000</v>
      </c>
      <c r="B13" s="1177">
        <v>2803777.6839999999</v>
      </c>
      <c r="C13" s="1177">
        <v>34979.413999999997</v>
      </c>
      <c r="D13" s="1177">
        <v>2862331.3149999999</v>
      </c>
      <c r="E13" s="1177">
        <v>314966.15500000003</v>
      </c>
      <c r="F13" s="1177">
        <v>884864.07</v>
      </c>
      <c r="G13" s="1177">
        <v>1791291.0319999999</v>
      </c>
      <c r="H13" s="1177">
        <v>77.572999999999993</v>
      </c>
      <c r="I13" s="1177">
        <v>1891218.72</v>
      </c>
      <c r="J13" s="1177">
        <v>390919.12099999998</v>
      </c>
      <c r="K13" s="1177">
        <v>146769.08300000001</v>
      </c>
      <c r="L13" s="1177">
        <v>0</v>
      </c>
      <c r="M13" s="1177">
        <v>1110202.5870000001</v>
      </c>
      <c r="N13" s="1177">
        <v>0</v>
      </c>
      <c r="O13" s="1177">
        <v>6892.1229999999996</v>
      </c>
      <c r="P13" s="1177">
        <v>140345.193</v>
      </c>
      <c r="Q13" s="1177">
        <v>0</v>
      </c>
      <c r="R13" s="1177">
        <v>125693.929</v>
      </c>
      <c r="S13" s="1178">
        <v>12504327.999</v>
      </c>
    </row>
    <row r="14" spans="1:20" s="18" customFormat="1" ht="20.100000000000001" customHeight="1">
      <c r="A14" s="24" t="s">
        <v>1001</v>
      </c>
      <c r="B14" s="1177">
        <v>260641.538</v>
      </c>
      <c r="C14" s="1177">
        <v>1539.2349999999999</v>
      </c>
      <c r="D14" s="1177">
        <v>527996.625</v>
      </c>
      <c r="E14" s="1177">
        <v>5610.1390000000001</v>
      </c>
      <c r="F14" s="1177">
        <v>17664.761999999999</v>
      </c>
      <c r="G14" s="1177">
        <v>26817.203000000001</v>
      </c>
      <c r="H14" s="1177">
        <v>0</v>
      </c>
      <c r="I14" s="1177">
        <v>538514.81000000006</v>
      </c>
      <c r="J14" s="1177">
        <v>35821.463000000003</v>
      </c>
      <c r="K14" s="1177">
        <v>13876.966</v>
      </c>
      <c r="L14" s="1177">
        <v>0</v>
      </c>
      <c r="M14" s="1177">
        <v>86954.430999999997</v>
      </c>
      <c r="N14" s="1177">
        <v>0</v>
      </c>
      <c r="O14" s="1177">
        <v>0</v>
      </c>
      <c r="P14" s="1177">
        <v>0</v>
      </c>
      <c r="Q14" s="1177">
        <v>0</v>
      </c>
      <c r="R14" s="1177">
        <v>0</v>
      </c>
      <c r="S14" s="1178">
        <v>1515437.172</v>
      </c>
    </row>
    <row r="15" spans="1:20" s="18" customFormat="1" ht="20.100000000000001" customHeight="1">
      <c r="A15" s="24" t="s">
        <v>487</v>
      </c>
      <c r="B15" s="1177">
        <v>1466553.368</v>
      </c>
      <c r="C15" s="1177">
        <v>559.37800000000004</v>
      </c>
      <c r="D15" s="1177">
        <v>3647328.9279999998</v>
      </c>
      <c r="E15" s="1177">
        <v>38938.334999999999</v>
      </c>
      <c r="F15" s="1177">
        <v>485344.41</v>
      </c>
      <c r="G15" s="1177">
        <v>1597683.888</v>
      </c>
      <c r="H15" s="1177">
        <v>207664.70499999999</v>
      </c>
      <c r="I15" s="1177">
        <v>1323046.409</v>
      </c>
      <c r="J15" s="1177">
        <v>5054.9390000000003</v>
      </c>
      <c r="K15" s="1177">
        <v>0</v>
      </c>
      <c r="L15" s="1177">
        <v>0</v>
      </c>
      <c r="M15" s="1177">
        <v>567862.34400000004</v>
      </c>
      <c r="N15" s="1177">
        <v>0</v>
      </c>
      <c r="O15" s="1177">
        <v>0</v>
      </c>
      <c r="P15" s="1177">
        <v>155801.70699999999</v>
      </c>
      <c r="Q15" s="1177">
        <v>40799</v>
      </c>
      <c r="R15" s="1177">
        <v>49499.784</v>
      </c>
      <c r="S15" s="1178">
        <v>9586137.1950000003</v>
      </c>
    </row>
    <row r="16" spans="1:20" s="18" customFormat="1" ht="20.100000000000001" customHeight="1">
      <c r="A16" s="24" t="s">
        <v>488</v>
      </c>
      <c r="B16" s="1177">
        <v>10306903.653000001</v>
      </c>
      <c r="C16" s="1177">
        <v>74738.971999999994</v>
      </c>
      <c r="D16" s="1177">
        <v>19553476.318</v>
      </c>
      <c r="E16" s="1177">
        <v>405321.52399999998</v>
      </c>
      <c r="F16" s="1177">
        <v>2021762.632</v>
      </c>
      <c r="G16" s="1177">
        <v>7844277.5379999997</v>
      </c>
      <c r="H16" s="1177">
        <v>682680.38199999998</v>
      </c>
      <c r="I16" s="1177">
        <v>4912880.1009999998</v>
      </c>
      <c r="J16" s="1177">
        <v>1032991.4080000001</v>
      </c>
      <c r="K16" s="1177">
        <v>234775.66099999999</v>
      </c>
      <c r="L16" s="1177">
        <v>0</v>
      </c>
      <c r="M16" s="1177">
        <v>1023260.248</v>
      </c>
      <c r="N16" s="1177">
        <v>0</v>
      </c>
      <c r="O16" s="1177">
        <v>1345.1489999999999</v>
      </c>
      <c r="P16" s="1177">
        <v>267330.80300000001</v>
      </c>
      <c r="Q16" s="1177">
        <v>45254</v>
      </c>
      <c r="R16" s="1177">
        <v>210913.35</v>
      </c>
      <c r="S16" s="1178">
        <v>48617911.739000008</v>
      </c>
    </row>
    <row r="17" spans="1:20" s="18" customFormat="1" ht="20.100000000000001" customHeight="1">
      <c r="A17" s="24" t="s">
        <v>1002</v>
      </c>
      <c r="B17" s="1177">
        <v>788698.63899999997</v>
      </c>
      <c r="C17" s="1177">
        <v>0.14499999999999999</v>
      </c>
      <c r="D17" s="1177">
        <v>4124615.7409999999</v>
      </c>
      <c r="E17" s="1177">
        <v>2511.11</v>
      </c>
      <c r="F17" s="1177">
        <v>271421.13400000002</v>
      </c>
      <c r="G17" s="1177">
        <v>1484562.439</v>
      </c>
      <c r="H17" s="1177">
        <v>113722.14599999999</v>
      </c>
      <c r="I17" s="1177">
        <v>935809.84699999995</v>
      </c>
      <c r="J17" s="1177">
        <v>11617.189</v>
      </c>
      <c r="K17" s="1177">
        <v>6676.2</v>
      </c>
      <c r="L17" s="1177">
        <v>0</v>
      </c>
      <c r="M17" s="1177">
        <v>65906.754000000001</v>
      </c>
      <c r="N17" s="1177">
        <v>0</v>
      </c>
      <c r="O17" s="1177">
        <v>1118.095</v>
      </c>
      <c r="P17" s="1177">
        <v>83489.149999999994</v>
      </c>
      <c r="Q17" s="1177">
        <v>39545</v>
      </c>
      <c r="R17" s="1177">
        <v>48217</v>
      </c>
      <c r="S17" s="1178">
        <v>7977910.5890000006</v>
      </c>
    </row>
    <row r="18" spans="1:20" s="18" customFormat="1" ht="20.100000000000001" customHeight="1">
      <c r="A18" s="24" t="s">
        <v>1003</v>
      </c>
      <c r="B18" s="1177">
        <v>950419.79799999995</v>
      </c>
      <c r="C18" s="1177">
        <v>6852.9120000000003</v>
      </c>
      <c r="D18" s="1177">
        <v>2283125.6260000002</v>
      </c>
      <c r="E18" s="1177">
        <v>152081.587</v>
      </c>
      <c r="F18" s="1177">
        <v>300280.43099999998</v>
      </c>
      <c r="G18" s="1177">
        <v>260910.71299999999</v>
      </c>
      <c r="H18" s="1177">
        <v>14908.888999999999</v>
      </c>
      <c r="I18" s="1177">
        <v>447142.13900000002</v>
      </c>
      <c r="J18" s="1177">
        <v>520328.66600000003</v>
      </c>
      <c r="K18" s="1177">
        <v>69491.547999999995</v>
      </c>
      <c r="L18" s="1177">
        <v>0</v>
      </c>
      <c r="M18" s="1177">
        <v>229676.56899999999</v>
      </c>
      <c r="N18" s="1177">
        <v>0</v>
      </c>
      <c r="O18" s="1177">
        <v>365.33300000000003</v>
      </c>
      <c r="P18" s="1177">
        <v>0</v>
      </c>
      <c r="Q18" s="1177">
        <v>0</v>
      </c>
      <c r="R18" s="1177">
        <v>11833.36</v>
      </c>
      <c r="S18" s="1178">
        <v>5247417.5710000005</v>
      </c>
    </row>
    <row r="19" spans="1:20" s="18" customFormat="1" ht="20.100000000000001" customHeight="1">
      <c r="A19" s="24" t="s">
        <v>490</v>
      </c>
      <c r="B19" s="1177">
        <v>12848384.42</v>
      </c>
      <c r="C19" s="1177">
        <v>52835.59</v>
      </c>
      <c r="D19" s="1177">
        <v>17837958.441</v>
      </c>
      <c r="E19" s="1177">
        <v>905692.42200000002</v>
      </c>
      <c r="F19" s="1177">
        <v>1834630.4</v>
      </c>
      <c r="G19" s="1177">
        <v>7172622.699</v>
      </c>
      <c r="H19" s="1177">
        <v>532053.54599999997</v>
      </c>
      <c r="I19" s="1177">
        <v>3741578.861</v>
      </c>
      <c r="J19" s="1177">
        <v>6519491.8499999996</v>
      </c>
      <c r="K19" s="1177">
        <v>264377.25099999999</v>
      </c>
      <c r="L19" s="1177">
        <v>0</v>
      </c>
      <c r="M19" s="1177">
        <v>1165356.5719999999</v>
      </c>
      <c r="N19" s="1177">
        <v>0</v>
      </c>
      <c r="O19" s="1177">
        <v>258.77699999999999</v>
      </c>
      <c r="P19" s="1177">
        <v>132315.236</v>
      </c>
      <c r="Q19" s="1177">
        <v>43254</v>
      </c>
      <c r="R19" s="1177">
        <v>116017.25</v>
      </c>
      <c r="S19" s="1178">
        <v>53166827.314999998</v>
      </c>
    </row>
    <row r="20" spans="1:20" s="18" customFormat="1" ht="20.100000000000001" customHeight="1">
      <c r="A20" s="24" t="s">
        <v>1004</v>
      </c>
      <c r="B20" s="1177">
        <v>1469430.94</v>
      </c>
      <c r="C20" s="1177">
        <v>0</v>
      </c>
      <c r="D20" s="1177">
        <v>1763195.023</v>
      </c>
      <c r="E20" s="1177">
        <v>14328.648999999999</v>
      </c>
      <c r="F20" s="1177">
        <v>111143.402</v>
      </c>
      <c r="G20" s="1177">
        <v>498180.42</v>
      </c>
      <c r="H20" s="1177">
        <v>3050.2040000000002</v>
      </c>
      <c r="I20" s="1177">
        <v>308116.70500000002</v>
      </c>
      <c r="J20" s="1177">
        <v>838662.7</v>
      </c>
      <c r="K20" s="1177">
        <v>1753.0730000000001</v>
      </c>
      <c r="L20" s="1177">
        <v>0</v>
      </c>
      <c r="M20" s="1177">
        <v>84835.657999999996</v>
      </c>
      <c r="N20" s="1177">
        <v>0</v>
      </c>
      <c r="O20" s="1177">
        <v>6167.15</v>
      </c>
      <c r="P20" s="1177">
        <v>0</v>
      </c>
      <c r="Q20" s="1177">
        <v>0</v>
      </c>
      <c r="R20" s="1177">
        <v>0</v>
      </c>
      <c r="S20" s="1178">
        <v>5098863.9240000006</v>
      </c>
    </row>
    <row r="21" spans="1:20" s="18" customFormat="1" ht="20.100000000000001" customHeight="1">
      <c r="A21" s="24" t="s">
        <v>1005</v>
      </c>
      <c r="B21" s="1177">
        <v>7313152.3329999996</v>
      </c>
      <c r="C21" s="1177">
        <v>18877.162</v>
      </c>
      <c r="D21" s="1177">
        <v>5808510.5250000004</v>
      </c>
      <c r="E21" s="1177">
        <v>139306.15599999999</v>
      </c>
      <c r="F21" s="1177">
        <v>543716.70499999996</v>
      </c>
      <c r="G21" s="1177">
        <v>2443602.3679999998</v>
      </c>
      <c r="H21" s="1177">
        <v>28897.791000000001</v>
      </c>
      <c r="I21" s="1177">
        <v>929517.81299999997</v>
      </c>
      <c r="J21" s="1177">
        <v>1396050.6340000001</v>
      </c>
      <c r="K21" s="1177">
        <v>102587.698</v>
      </c>
      <c r="L21" s="1177">
        <v>0</v>
      </c>
      <c r="M21" s="1177">
        <v>487671.63099999999</v>
      </c>
      <c r="N21" s="1177">
        <v>0</v>
      </c>
      <c r="O21" s="1177">
        <v>8752.93</v>
      </c>
      <c r="P21" s="1177">
        <v>2579.6350000000002</v>
      </c>
      <c r="Q21" s="1177">
        <v>0</v>
      </c>
      <c r="R21" s="1177">
        <v>20902.611000000001</v>
      </c>
      <c r="S21" s="1178">
        <v>19244125.991999999</v>
      </c>
    </row>
    <row r="22" spans="1:20" s="18" customFormat="1" ht="20.100000000000001" customHeight="1">
      <c r="A22" s="24" t="s">
        <v>1006</v>
      </c>
      <c r="B22" s="1177">
        <v>2335154.3169999998</v>
      </c>
      <c r="C22" s="1177">
        <v>6312.1</v>
      </c>
      <c r="D22" s="1177">
        <v>3764954.5989999999</v>
      </c>
      <c r="E22" s="1177">
        <v>290667.38900000002</v>
      </c>
      <c r="F22" s="1177">
        <v>512143.18900000001</v>
      </c>
      <c r="G22" s="1177">
        <v>1219169.767</v>
      </c>
      <c r="H22" s="1177">
        <v>333743.24</v>
      </c>
      <c r="I22" s="1177">
        <v>123143.31299999999</v>
      </c>
      <c r="J22" s="1177">
        <v>10043.085999999999</v>
      </c>
      <c r="K22" s="1177">
        <v>463141.48499999999</v>
      </c>
      <c r="L22" s="1177">
        <v>0</v>
      </c>
      <c r="M22" s="1177">
        <v>158837.698</v>
      </c>
      <c r="N22" s="1177">
        <v>0</v>
      </c>
      <c r="O22" s="1177">
        <v>22004.098000000002</v>
      </c>
      <c r="P22" s="1177">
        <v>252382.005</v>
      </c>
      <c r="Q22" s="1177">
        <v>37090</v>
      </c>
      <c r="R22" s="1177">
        <v>207125.75</v>
      </c>
      <c r="S22" s="1178">
        <v>9735912.0359999985</v>
      </c>
    </row>
    <row r="23" spans="1:20" s="18" customFormat="1" ht="20.100000000000001" customHeight="1">
      <c r="A23" s="24" t="s">
        <v>1087</v>
      </c>
      <c r="B23" s="1177">
        <v>3745359.8530000001</v>
      </c>
      <c r="C23" s="1177">
        <v>19256.919999999998</v>
      </c>
      <c r="D23" s="1177">
        <v>8090219.074</v>
      </c>
      <c r="E23" s="1177">
        <v>285761.799</v>
      </c>
      <c r="F23" s="1177">
        <v>1201606.1980000001</v>
      </c>
      <c r="G23" s="1177">
        <v>3299700.6630000002</v>
      </c>
      <c r="H23" s="1177">
        <v>19287.766</v>
      </c>
      <c r="I23" s="1177">
        <v>4937953.8669999996</v>
      </c>
      <c r="J23" s="1177">
        <v>1097309.504</v>
      </c>
      <c r="K23" s="1177">
        <v>92965.417000000001</v>
      </c>
      <c r="L23" s="1177">
        <v>0</v>
      </c>
      <c r="M23" s="1177">
        <v>1069731.4099999999</v>
      </c>
      <c r="N23" s="1177">
        <v>0</v>
      </c>
      <c r="O23" s="1177">
        <v>16973.237000000001</v>
      </c>
      <c r="P23" s="1177">
        <v>11069.45</v>
      </c>
      <c r="Q23" s="1177">
        <v>0</v>
      </c>
      <c r="R23" s="1177">
        <v>78259.638999999996</v>
      </c>
      <c r="S23" s="1178">
        <v>23965454.796999998</v>
      </c>
    </row>
    <row r="24" spans="1:20" s="18" customFormat="1" ht="20.100000000000001" customHeight="1">
      <c r="A24" s="24" t="s">
        <v>1088</v>
      </c>
      <c r="B24" s="1177">
        <v>56450.18</v>
      </c>
      <c r="C24" s="1177">
        <v>438.28</v>
      </c>
      <c r="D24" s="1177">
        <v>81874.531000000003</v>
      </c>
      <c r="E24" s="1177">
        <v>3318.2829999999999</v>
      </c>
      <c r="F24" s="1177">
        <v>1219.0899999999999</v>
      </c>
      <c r="G24" s="1177">
        <v>56119.124000000003</v>
      </c>
      <c r="H24" s="1177">
        <v>0</v>
      </c>
      <c r="I24" s="1177">
        <v>42685.506000000001</v>
      </c>
      <c r="J24" s="1177">
        <v>4743.2269999999999</v>
      </c>
      <c r="K24" s="1177">
        <v>0</v>
      </c>
      <c r="L24" s="1177">
        <v>0</v>
      </c>
      <c r="M24" s="1177">
        <v>0</v>
      </c>
      <c r="N24" s="1177">
        <v>0</v>
      </c>
      <c r="O24" s="1177">
        <v>0</v>
      </c>
      <c r="P24" s="1177">
        <v>0</v>
      </c>
      <c r="Q24" s="1177">
        <v>0</v>
      </c>
      <c r="R24" s="1177">
        <v>0</v>
      </c>
      <c r="S24" s="1178">
        <v>246848.22100000002</v>
      </c>
    </row>
    <row r="25" spans="1:20" s="18" customFormat="1" ht="20.100000000000001" customHeight="1">
      <c r="A25" s="24" t="s">
        <v>1009</v>
      </c>
      <c r="B25" s="1177">
        <v>554116.88699999999</v>
      </c>
      <c r="C25" s="1177">
        <v>16590.116999999998</v>
      </c>
      <c r="D25" s="1177">
        <v>1459329.844</v>
      </c>
      <c r="E25" s="1177">
        <v>11406.645</v>
      </c>
      <c r="F25" s="1177">
        <v>305101.48800000001</v>
      </c>
      <c r="G25" s="1177">
        <v>1314461.453</v>
      </c>
      <c r="H25" s="1177">
        <v>0</v>
      </c>
      <c r="I25" s="1177">
        <v>150130.899</v>
      </c>
      <c r="J25" s="1177">
        <v>54548.036</v>
      </c>
      <c r="K25" s="1177">
        <v>0</v>
      </c>
      <c r="L25" s="1177">
        <v>0</v>
      </c>
      <c r="M25" s="1177">
        <v>193702.50899999999</v>
      </c>
      <c r="N25" s="1177">
        <v>0</v>
      </c>
      <c r="O25" s="1177">
        <v>4.6710000000000003</v>
      </c>
      <c r="P25" s="1177">
        <v>0</v>
      </c>
      <c r="Q25" s="1177">
        <v>0</v>
      </c>
      <c r="R25" s="1177">
        <v>60000</v>
      </c>
      <c r="S25" s="1178">
        <v>4119392.5490000006</v>
      </c>
    </row>
    <row r="26" spans="1:20" s="18" customFormat="1" ht="20.100000000000001" customHeight="1">
      <c r="A26" s="24" t="s">
        <v>1010</v>
      </c>
      <c r="B26" s="1177">
        <v>702184.25399999996</v>
      </c>
      <c r="C26" s="1177">
        <v>965.75</v>
      </c>
      <c r="D26" s="1177">
        <v>660191.85800000001</v>
      </c>
      <c r="E26" s="1177">
        <v>34959.589999999997</v>
      </c>
      <c r="F26" s="1177">
        <v>76781.126999999993</v>
      </c>
      <c r="G26" s="1177">
        <v>379370.35800000001</v>
      </c>
      <c r="H26" s="1177">
        <v>30000</v>
      </c>
      <c r="I26" s="1177">
        <v>90472.069000000003</v>
      </c>
      <c r="J26" s="1177">
        <v>138107.24299999999</v>
      </c>
      <c r="K26" s="1177">
        <v>1176.9690000000001</v>
      </c>
      <c r="L26" s="1177">
        <v>0</v>
      </c>
      <c r="M26" s="1177">
        <v>10113.728999999999</v>
      </c>
      <c r="N26" s="1177">
        <v>0</v>
      </c>
      <c r="O26" s="1177">
        <v>0</v>
      </c>
      <c r="P26" s="1177">
        <v>0</v>
      </c>
      <c r="Q26" s="1177">
        <v>0</v>
      </c>
      <c r="R26" s="1177">
        <v>0</v>
      </c>
      <c r="S26" s="1178">
        <v>2124322.9469999997</v>
      </c>
    </row>
    <row r="27" spans="1:20" s="18" customFormat="1" ht="20.100000000000001" customHeight="1">
      <c r="A27" s="24" t="s">
        <v>1011</v>
      </c>
      <c r="B27" s="1177">
        <v>568943.96299999999</v>
      </c>
      <c r="C27" s="1177">
        <v>6348.5420000000004</v>
      </c>
      <c r="D27" s="1177">
        <v>6866458.8109999998</v>
      </c>
      <c r="E27" s="1177">
        <v>38663.209000000003</v>
      </c>
      <c r="F27" s="1177">
        <v>85365.688999999998</v>
      </c>
      <c r="G27" s="1177">
        <v>445963.66600000003</v>
      </c>
      <c r="H27" s="1177">
        <v>0</v>
      </c>
      <c r="I27" s="1177">
        <v>186111.902</v>
      </c>
      <c r="J27" s="1177">
        <v>215643.44500000001</v>
      </c>
      <c r="K27" s="1177">
        <v>52821.894</v>
      </c>
      <c r="L27" s="1177">
        <v>3482.5749999999998</v>
      </c>
      <c r="M27" s="1177">
        <v>162023.57399999999</v>
      </c>
      <c r="N27" s="1177">
        <v>0</v>
      </c>
      <c r="O27" s="1177">
        <v>15.688000000000001</v>
      </c>
      <c r="P27" s="1177">
        <v>0</v>
      </c>
      <c r="Q27" s="1177">
        <v>0</v>
      </c>
      <c r="R27" s="1177">
        <v>0</v>
      </c>
      <c r="S27" s="1178">
        <v>8631842.9579999968</v>
      </c>
    </row>
    <row r="28" spans="1:20" s="18" customFormat="1" ht="20.100000000000001" customHeight="1">
      <c r="A28" s="24" t="s">
        <v>1089</v>
      </c>
      <c r="B28" s="1177">
        <v>904644.38199999998</v>
      </c>
      <c r="C28" s="1177">
        <v>24950.323</v>
      </c>
      <c r="D28" s="1177">
        <v>6991.223</v>
      </c>
      <c r="E28" s="1177">
        <v>245253.08499999999</v>
      </c>
      <c r="F28" s="1177">
        <v>182198.75099999999</v>
      </c>
      <c r="G28" s="1177">
        <v>653021.65300000005</v>
      </c>
      <c r="H28" s="1177">
        <v>48.216000000000001</v>
      </c>
      <c r="I28" s="1177">
        <v>32366.718000000001</v>
      </c>
      <c r="J28" s="1177">
        <v>200.98599999999999</v>
      </c>
      <c r="K28" s="1177">
        <v>0</v>
      </c>
      <c r="L28" s="1177">
        <v>0</v>
      </c>
      <c r="M28" s="1177">
        <v>0</v>
      </c>
      <c r="N28" s="1177">
        <v>0</v>
      </c>
      <c r="O28" s="1177">
        <v>3628.9769999999999</v>
      </c>
      <c r="P28" s="1177">
        <v>0</v>
      </c>
      <c r="Q28" s="1177">
        <v>0</v>
      </c>
      <c r="R28" s="1177">
        <v>0</v>
      </c>
      <c r="S28" s="1178">
        <v>2053304.314</v>
      </c>
    </row>
    <row r="29" spans="1:20" s="18" customFormat="1" ht="9.9" customHeight="1">
      <c r="A29" s="70"/>
      <c r="B29" s="1177">
        <v>0</v>
      </c>
      <c r="C29" s="1177">
        <v>0</v>
      </c>
      <c r="D29" s="1177">
        <v>0</v>
      </c>
      <c r="E29" s="1177">
        <v>0</v>
      </c>
      <c r="F29" s="1177">
        <v>0</v>
      </c>
      <c r="G29" s="1177">
        <v>0</v>
      </c>
      <c r="H29" s="1177">
        <v>0</v>
      </c>
      <c r="I29" s="1177">
        <v>0</v>
      </c>
      <c r="J29" s="1177">
        <v>0</v>
      </c>
      <c r="K29" s="1177">
        <v>0</v>
      </c>
      <c r="L29" s="1177">
        <v>0</v>
      </c>
      <c r="M29" s="1177">
        <v>0</v>
      </c>
      <c r="N29" s="1177">
        <v>0</v>
      </c>
      <c r="O29" s="1177">
        <v>0</v>
      </c>
      <c r="P29" s="1177">
        <v>0</v>
      </c>
      <c r="Q29" s="1177">
        <v>0</v>
      </c>
      <c r="R29" s="1177">
        <v>0</v>
      </c>
      <c r="S29" s="1178">
        <v>0</v>
      </c>
    </row>
    <row r="30" spans="1:20" s="19" customFormat="1" ht="23.25" customHeight="1" thickBot="1">
      <c r="A30" s="1179" t="s">
        <v>1090</v>
      </c>
      <c r="B30" s="1180">
        <v>47074816.209000006</v>
      </c>
      <c r="C30" s="1180">
        <v>265244.83999999997</v>
      </c>
      <c r="D30" s="1180">
        <v>79338558.482000008</v>
      </c>
      <c r="E30" s="1180">
        <v>2888786.0769999996</v>
      </c>
      <c r="F30" s="1180">
        <v>8835243.4780000001</v>
      </c>
      <c r="G30" s="1180">
        <v>30487754.984000005</v>
      </c>
      <c r="H30" s="1180">
        <v>1966134.4579999999</v>
      </c>
      <c r="I30" s="1180">
        <v>20590689.678999994</v>
      </c>
      <c r="J30" s="1180">
        <v>12271533.497</v>
      </c>
      <c r="K30" s="1180">
        <v>1450413.2449999999</v>
      </c>
      <c r="L30" s="1180">
        <v>3482.5749999999998</v>
      </c>
      <c r="M30" s="1180">
        <v>6416135.7140000006</v>
      </c>
      <c r="N30" s="1180">
        <v>0</v>
      </c>
      <c r="O30" s="1180">
        <v>67526.228000000003</v>
      </c>
      <c r="P30" s="1180">
        <v>1045313.179</v>
      </c>
      <c r="Q30" s="1180">
        <v>205942</v>
      </c>
      <c r="R30" s="1180">
        <v>928462.67299999995</v>
      </c>
      <c r="S30" s="1180">
        <v>213836037.31799999</v>
      </c>
    </row>
    <row r="31" spans="1:20" ht="9.9" customHeight="1">
      <c r="A31" s="24"/>
      <c r="B31" s="24"/>
      <c r="C31" s="24"/>
      <c r="D31" s="24"/>
      <c r="E31" s="24"/>
      <c r="F31" s="24"/>
      <c r="G31" s="24"/>
      <c r="H31" s="24"/>
      <c r="I31" s="24"/>
      <c r="J31" s="24"/>
      <c r="K31" s="24"/>
      <c r="L31" s="24"/>
      <c r="M31" s="24"/>
      <c r="N31" s="24"/>
      <c r="O31" s="24"/>
      <c r="P31" s="24"/>
      <c r="Q31" s="24"/>
      <c r="R31" s="24"/>
      <c r="S31" s="24"/>
      <c r="T31" s="13"/>
    </row>
    <row r="32" spans="1:20" ht="13.8">
      <c r="A32" s="202" t="s">
        <v>1091</v>
      </c>
      <c r="B32" s="24"/>
      <c r="C32" s="24"/>
      <c r="D32" s="24"/>
      <c r="E32" s="24"/>
      <c r="F32" s="24"/>
      <c r="G32" s="24"/>
      <c r="H32" s="24"/>
      <c r="I32" s="24"/>
      <c r="J32" s="24"/>
      <c r="K32" s="24"/>
      <c r="L32" s="24"/>
      <c r="M32" s="24"/>
      <c r="N32" s="24"/>
      <c r="O32" s="24"/>
      <c r="P32" s="24"/>
      <c r="Q32" s="24"/>
      <c r="R32" s="24"/>
      <c r="S32" s="24"/>
      <c r="T32" s="13"/>
    </row>
    <row r="33" spans="1:20" ht="13.8">
      <c r="A33" s="33"/>
      <c r="B33" s="18"/>
      <c r="C33" s="18"/>
      <c r="D33" s="18"/>
      <c r="E33" s="18"/>
      <c r="F33" s="18"/>
      <c r="G33" s="18"/>
      <c r="H33" s="18"/>
      <c r="I33" s="18"/>
      <c r="J33" s="174"/>
      <c r="K33" s="174"/>
      <c r="L33" s="174"/>
      <c r="M33" s="174"/>
      <c r="N33" s="174"/>
      <c r="O33" s="174"/>
      <c r="P33" s="174"/>
      <c r="Q33" s="174"/>
      <c r="R33" s="174"/>
      <c r="S33" s="174"/>
      <c r="T33" s="13"/>
    </row>
    <row r="34" spans="1:20" ht="13.8">
      <c r="A34" s="555"/>
      <c r="B34" s="839"/>
      <c r="C34" s="839"/>
      <c r="D34" s="840"/>
      <c r="E34" s="839"/>
      <c r="F34" s="839"/>
      <c r="G34" s="839"/>
      <c r="H34" s="840"/>
      <c r="I34" s="839"/>
      <c r="J34" s="174"/>
      <c r="K34" s="174"/>
      <c r="L34" s="174"/>
      <c r="M34" s="174"/>
      <c r="N34" s="174"/>
      <c r="O34" s="174"/>
      <c r="P34" s="174"/>
      <c r="Q34" s="174"/>
      <c r="R34" s="174"/>
      <c r="S34" s="174"/>
      <c r="T34" s="13"/>
    </row>
    <row r="35" spans="1:20" ht="13.8">
      <c r="A35" s="174"/>
      <c r="B35" s="174"/>
      <c r="C35" s="174"/>
      <c r="D35" s="174"/>
      <c r="E35" s="174"/>
      <c r="F35" s="174"/>
      <c r="G35" s="174"/>
      <c r="H35" s="174"/>
      <c r="I35" s="174"/>
      <c r="J35" s="174"/>
      <c r="K35" s="174"/>
      <c r="L35" s="174"/>
      <c r="M35" s="174"/>
      <c r="N35" s="174"/>
      <c r="O35" s="174"/>
      <c r="P35" s="174"/>
      <c r="Q35" s="174"/>
      <c r="R35" s="174"/>
      <c r="S35" s="174"/>
      <c r="T35" s="13"/>
    </row>
    <row r="36" spans="1:20" ht="13.8">
      <c r="A36" s="174"/>
      <c r="B36" s="174"/>
      <c r="C36" s="174"/>
      <c r="D36" s="174"/>
      <c r="E36" s="174"/>
      <c r="F36" s="174"/>
      <c r="G36" s="174"/>
      <c r="H36" s="174"/>
      <c r="I36" s="174"/>
      <c r="J36" s="174"/>
      <c r="K36" s="174"/>
      <c r="L36" s="174"/>
      <c r="M36" s="174"/>
      <c r="N36" s="174"/>
      <c r="O36" s="174"/>
      <c r="P36" s="174"/>
      <c r="Q36" s="174"/>
      <c r="R36" s="174"/>
      <c r="S36" s="174"/>
      <c r="T36" s="13"/>
    </row>
    <row r="37" spans="1:20" ht="13.8">
      <c r="A37" s="174"/>
      <c r="B37" s="174"/>
      <c r="C37" s="174"/>
      <c r="D37" s="174"/>
      <c r="E37" s="174"/>
      <c r="F37" s="174"/>
      <c r="G37" s="174"/>
      <c r="H37" s="174"/>
      <c r="I37" s="174"/>
      <c r="J37" s="174"/>
      <c r="K37" s="174"/>
      <c r="L37" s="174"/>
      <c r="M37" s="174"/>
      <c r="N37" s="174"/>
      <c r="O37" s="174"/>
      <c r="P37" s="174"/>
      <c r="Q37" s="174"/>
      <c r="R37" s="174"/>
      <c r="S37" s="174"/>
      <c r="T37" s="13"/>
    </row>
    <row r="38" spans="1:20" ht="13.8">
      <c r="A38" s="174"/>
      <c r="B38" s="174"/>
      <c r="C38" s="174"/>
      <c r="D38" s="174"/>
      <c r="E38" s="174"/>
      <c r="F38" s="174"/>
      <c r="G38" s="174"/>
      <c r="H38" s="174"/>
      <c r="I38" s="174"/>
      <c r="J38" s="174"/>
      <c r="K38" s="174"/>
      <c r="L38" s="174"/>
      <c r="M38" s="174"/>
      <c r="N38" s="174"/>
      <c r="O38" s="174"/>
      <c r="P38" s="174"/>
      <c r="Q38" s="174"/>
      <c r="R38" s="174"/>
      <c r="S38" s="174"/>
      <c r="T38" s="13"/>
    </row>
    <row r="39" spans="1:20" ht="13.8">
      <c r="A39" s="174"/>
      <c r="B39" s="174"/>
      <c r="C39" s="174"/>
      <c r="D39" s="174"/>
      <c r="E39" s="174"/>
      <c r="F39" s="174"/>
      <c r="G39" s="174"/>
      <c r="H39" s="174"/>
      <c r="I39" s="174"/>
      <c r="J39" s="174"/>
      <c r="K39" s="174"/>
      <c r="L39" s="174"/>
      <c r="M39" s="174"/>
      <c r="N39" s="174"/>
      <c r="O39" s="174"/>
      <c r="P39" s="174"/>
      <c r="Q39" s="174"/>
      <c r="R39" s="174"/>
      <c r="S39" s="174"/>
      <c r="T39" s="13"/>
    </row>
    <row r="40" spans="1:20" ht="13.8">
      <c r="A40" s="174"/>
      <c r="B40" s="174"/>
      <c r="C40" s="174"/>
      <c r="D40" s="174"/>
      <c r="E40" s="174"/>
      <c r="F40" s="174"/>
      <c r="G40" s="174"/>
      <c r="H40" s="174"/>
      <c r="I40" s="174"/>
      <c r="J40" s="174"/>
      <c r="K40" s="174"/>
      <c r="L40" s="174"/>
      <c r="M40" s="174"/>
      <c r="N40" s="174"/>
      <c r="O40" s="174"/>
      <c r="P40" s="174"/>
      <c r="Q40" s="174"/>
      <c r="R40" s="174"/>
      <c r="S40" s="174"/>
      <c r="T40" s="13"/>
    </row>
    <row r="41" spans="1:20" ht="13.8">
      <c r="A41" s="174"/>
      <c r="B41" s="174"/>
      <c r="C41" s="174"/>
      <c r="D41" s="174"/>
      <c r="E41" s="174"/>
      <c r="F41" s="174"/>
      <c r="G41" s="174"/>
      <c r="H41" s="174"/>
      <c r="I41" s="174"/>
      <c r="J41" s="174"/>
      <c r="K41" s="174"/>
      <c r="L41" s="174"/>
      <c r="M41" s="174"/>
      <c r="N41" s="174"/>
      <c r="O41" s="174"/>
      <c r="P41" s="174"/>
      <c r="Q41" s="174"/>
      <c r="R41" s="174"/>
      <c r="S41" s="174"/>
      <c r="T41" s="13"/>
    </row>
    <row r="42" spans="1:20" ht="13.8">
      <c r="A42" s="174"/>
      <c r="B42" s="174"/>
      <c r="C42" s="174"/>
      <c r="D42" s="174"/>
      <c r="E42" s="174"/>
      <c r="F42" s="174"/>
      <c r="G42" s="174"/>
      <c r="H42" s="174"/>
      <c r="I42" s="174"/>
      <c r="J42" s="174"/>
      <c r="K42" s="174"/>
      <c r="L42" s="174"/>
      <c r="M42" s="174"/>
      <c r="N42" s="174"/>
      <c r="O42" s="174"/>
      <c r="P42" s="174"/>
      <c r="Q42" s="174"/>
      <c r="R42" s="174"/>
      <c r="S42" s="174"/>
      <c r="T42" s="13"/>
    </row>
    <row r="43" spans="1:20" ht="13.8">
      <c r="A43" s="174"/>
      <c r="B43" s="174"/>
      <c r="C43" s="174"/>
      <c r="D43" s="174"/>
      <c r="E43" s="174"/>
      <c r="F43" s="174"/>
      <c r="G43" s="174"/>
      <c r="H43" s="174"/>
      <c r="I43" s="174"/>
      <c r="J43" s="174"/>
      <c r="K43" s="174"/>
      <c r="L43" s="174"/>
      <c r="M43" s="174"/>
      <c r="N43" s="174"/>
      <c r="O43" s="174"/>
      <c r="P43" s="174"/>
      <c r="Q43" s="174"/>
      <c r="R43" s="174"/>
      <c r="S43" s="174"/>
      <c r="T43" s="13"/>
    </row>
    <row r="44" spans="1:20">
      <c r="A44" s="62"/>
      <c r="B44" s="62"/>
      <c r="C44" s="62"/>
      <c r="D44" s="62"/>
      <c r="E44" s="62"/>
      <c r="F44" s="62"/>
      <c r="G44" s="62"/>
      <c r="H44" s="62"/>
      <c r="I44" s="62"/>
      <c r="J44" s="62"/>
      <c r="K44" s="62"/>
      <c r="L44" s="62"/>
      <c r="M44" s="62"/>
      <c r="N44" s="62"/>
      <c r="O44" s="62"/>
      <c r="P44" s="62"/>
      <c r="Q44" s="62"/>
      <c r="R44" s="62"/>
      <c r="S44" s="62"/>
    </row>
    <row r="45" spans="1:20">
      <c r="A45" s="62"/>
      <c r="B45" s="62"/>
      <c r="C45" s="62"/>
      <c r="D45" s="62"/>
      <c r="E45" s="62"/>
      <c r="F45" s="62"/>
      <c r="G45" s="62"/>
      <c r="H45" s="62"/>
      <c r="I45" s="62"/>
      <c r="J45" s="62"/>
      <c r="K45" s="62"/>
      <c r="L45" s="62"/>
      <c r="M45" s="62"/>
      <c r="N45" s="62"/>
      <c r="O45" s="62"/>
      <c r="P45" s="62"/>
      <c r="Q45" s="62"/>
      <c r="R45" s="62"/>
      <c r="S45" s="62"/>
    </row>
    <row r="46" spans="1:20">
      <c r="A46" s="62"/>
      <c r="B46" s="62"/>
      <c r="C46" s="62"/>
      <c r="D46" s="62"/>
      <c r="E46" s="62"/>
      <c r="F46" s="62"/>
      <c r="G46" s="62"/>
      <c r="H46" s="62"/>
      <c r="I46" s="62"/>
      <c r="J46" s="62"/>
      <c r="K46" s="62"/>
      <c r="L46" s="62"/>
      <c r="M46" s="62"/>
      <c r="N46" s="62"/>
      <c r="O46" s="62"/>
      <c r="P46" s="62"/>
      <c r="Q46" s="62"/>
      <c r="R46" s="62"/>
      <c r="S46" s="62"/>
    </row>
    <row r="47" spans="1:20">
      <c r="A47" s="62"/>
      <c r="B47" s="62"/>
      <c r="C47" s="62"/>
      <c r="D47" s="62"/>
      <c r="E47" s="62"/>
      <c r="F47" s="62"/>
      <c r="G47" s="62"/>
      <c r="H47" s="62"/>
      <c r="I47" s="62"/>
      <c r="J47" s="62"/>
      <c r="K47" s="62"/>
      <c r="L47" s="62"/>
      <c r="M47" s="62"/>
      <c r="N47" s="62"/>
      <c r="O47" s="62"/>
      <c r="P47" s="62"/>
      <c r="Q47" s="62"/>
      <c r="R47" s="62"/>
      <c r="S47" s="62"/>
    </row>
    <row r="48" spans="1:20">
      <c r="A48" s="62"/>
      <c r="B48" s="62"/>
      <c r="C48" s="62"/>
      <c r="D48" s="62"/>
      <c r="E48" s="62"/>
      <c r="F48" s="62"/>
      <c r="G48" s="62"/>
      <c r="H48" s="62"/>
      <c r="I48" s="62"/>
      <c r="J48" s="62"/>
      <c r="K48" s="62"/>
      <c r="L48" s="62"/>
      <c r="M48" s="62"/>
      <c r="N48" s="62"/>
      <c r="O48" s="62"/>
      <c r="P48" s="62"/>
      <c r="Q48" s="62"/>
      <c r="R48" s="62"/>
      <c r="S48" s="62"/>
    </row>
    <row r="49" spans="1:19">
      <c r="A49" s="62"/>
      <c r="B49" s="62"/>
      <c r="C49" s="62"/>
      <c r="D49" s="62"/>
      <c r="E49" s="62"/>
      <c r="F49" s="62"/>
      <c r="G49" s="62"/>
      <c r="H49" s="62"/>
      <c r="I49" s="62"/>
      <c r="J49" s="62"/>
      <c r="K49" s="62"/>
      <c r="L49" s="62"/>
      <c r="M49" s="62"/>
      <c r="N49" s="62"/>
      <c r="O49" s="62"/>
      <c r="P49" s="62"/>
      <c r="Q49" s="62"/>
      <c r="R49" s="62"/>
      <c r="S49" s="62"/>
    </row>
    <row r="50" spans="1:19">
      <c r="A50" s="62"/>
      <c r="B50" s="62"/>
      <c r="C50" s="62"/>
      <c r="D50" s="62"/>
      <c r="E50" s="62"/>
      <c r="F50" s="62"/>
      <c r="G50" s="62"/>
      <c r="H50" s="62"/>
      <c r="I50" s="62"/>
      <c r="J50" s="62"/>
      <c r="K50" s="62"/>
      <c r="L50" s="62"/>
      <c r="M50" s="62"/>
      <c r="N50" s="62"/>
      <c r="O50" s="62"/>
      <c r="P50" s="62"/>
      <c r="Q50" s="62"/>
      <c r="R50" s="62"/>
      <c r="S50" s="62"/>
    </row>
    <row r="51" spans="1:19">
      <c r="A51" s="62"/>
      <c r="B51" s="62"/>
      <c r="C51" s="62"/>
      <c r="D51" s="62"/>
      <c r="E51" s="62"/>
      <c r="F51" s="62"/>
      <c r="G51" s="62"/>
      <c r="H51" s="62"/>
      <c r="I51" s="62"/>
      <c r="J51" s="62"/>
      <c r="K51" s="62"/>
      <c r="L51" s="62"/>
      <c r="M51" s="62"/>
      <c r="N51" s="62"/>
      <c r="O51" s="62"/>
      <c r="P51" s="62"/>
      <c r="Q51" s="62"/>
      <c r="R51" s="62"/>
      <c r="S51" s="62"/>
    </row>
    <row r="52" spans="1:19">
      <c r="A52" s="62"/>
      <c r="B52" s="62"/>
      <c r="C52" s="62"/>
      <c r="D52" s="62"/>
      <c r="E52" s="62"/>
      <c r="F52" s="62"/>
      <c r="G52" s="62"/>
      <c r="H52" s="62"/>
      <c r="I52" s="62"/>
      <c r="J52" s="62"/>
      <c r="K52" s="62"/>
      <c r="L52" s="62"/>
      <c r="M52" s="62"/>
      <c r="N52" s="62"/>
      <c r="O52" s="62"/>
      <c r="P52" s="62"/>
      <c r="Q52" s="62"/>
      <c r="R52" s="62"/>
      <c r="S52" s="62"/>
    </row>
    <row r="53" spans="1:19">
      <c r="A53" s="62"/>
      <c r="B53" s="62"/>
      <c r="C53" s="62"/>
      <c r="D53" s="62"/>
      <c r="E53" s="62"/>
      <c r="F53" s="62"/>
      <c r="G53" s="62"/>
      <c r="H53" s="62"/>
      <c r="I53" s="62"/>
      <c r="J53" s="62"/>
      <c r="K53" s="62"/>
      <c r="L53" s="62"/>
      <c r="M53" s="62"/>
      <c r="N53" s="62"/>
      <c r="O53" s="62"/>
      <c r="P53" s="62"/>
      <c r="Q53" s="62"/>
      <c r="R53" s="62"/>
      <c r="S53" s="62"/>
    </row>
    <row r="54" spans="1:19">
      <c r="A54" s="62"/>
      <c r="B54" s="62"/>
      <c r="C54" s="62"/>
      <c r="D54" s="62"/>
      <c r="E54" s="62"/>
      <c r="F54" s="62"/>
      <c r="G54" s="62"/>
      <c r="H54" s="62"/>
      <c r="I54" s="62"/>
      <c r="J54" s="62"/>
      <c r="K54" s="62"/>
      <c r="L54" s="62"/>
      <c r="M54" s="62"/>
      <c r="N54" s="62"/>
      <c r="O54" s="62"/>
      <c r="P54" s="62"/>
      <c r="Q54" s="62"/>
      <c r="R54" s="62"/>
      <c r="S54" s="62"/>
    </row>
    <row r="55" spans="1:19">
      <c r="A55" s="62"/>
      <c r="B55" s="62"/>
      <c r="C55" s="62"/>
      <c r="D55" s="62"/>
      <c r="E55" s="62"/>
      <c r="F55" s="62"/>
      <c r="G55" s="62"/>
      <c r="H55" s="62"/>
      <c r="I55" s="62"/>
      <c r="J55" s="62"/>
      <c r="K55" s="62"/>
      <c r="L55" s="62"/>
      <c r="M55" s="62"/>
      <c r="N55" s="62"/>
      <c r="O55" s="62"/>
      <c r="P55" s="62"/>
      <c r="Q55" s="62"/>
      <c r="R55" s="62"/>
      <c r="S55" s="62"/>
    </row>
    <row r="56" spans="1:19">
      <c r="A56" s="62"/>
      <c r="B56" s="62"/>
      <c r="C56" s="62"/>
      <c r="D56" s="62"/>
      <c r="E56" s="62"/>
      <c r="F56" s="62"/>
      <c r="G56" s="62"/>
      <c r="H56" s="62"/>
      <c r="I56" s="62"/>
      <c r="J56" s="62"/>
      <c r="K56" s="62"/>
      <c r="L56" s="62"/>
      <c r="M56" s="62"/>
      <c r="N56" s="62"/>
      <c r="O56" s="62"/>
      <c r="P56" s="62"/>
      <c r="Q56" s="62"/>
      <c r="R56" s="62"/>
      <c r="S56" s="62"/>
    </row>
    <row r="57" spans="1:19">
      <c r="A57" s="62"/>
      <c r="B57" s="62"/>
      <c r="C57" s="62"/>
      <c r="D57" s="62"/>
      <c r="E57" s="62"/>
      <c r="F57" s="62"/>
      <c r="G57" s="62"/>
      <c r="H57" s="62"/>
      <c r="I57" s="62"/>
      <c r="J57" s="62"/>
      <c r="K57" s="62"/>
      <c r="L57" s="62"/>
      <c r="M57" s="62"/>
      <c r="N57" s="62"/>
      <c r="O57" s="62"/>
      <c r="P57" s="62"/>
      <c r="Q57" s="62"/>
      <c r="R57" s="62"/>
      <c r="S57" s="62"/>
    </row>
    <row r="58" spans="1:19">
      <c r="A58" s="62"/>
      <c r="B58" s="62"/>
      <c r="C58" s="62"/>
      <c r="D58" s="62"/>
      <c r="E58" s="62"/>
      <c r="F58" s="62"/>
      <c r="G58" s="62"/>
      <c r="H58" s="62"/>
      <c r="I58" s="62"/>
      <c r="J58" s="62"/>
      <c r="K58" s="62"/>
      <c r="L58" s="62"/>
      <c r="M58" s="62"/>
      <c r="N58" s="62"/>
      <c r="O58" s="62"/>
      <c r="P58" s="62"/>
      <c r="Q58" s="62"/>
      <c r="R58" s="62"/>
      <c r="S58" s="62"/>
    </row>
    <row r="59" spans="1:19">
      <c r="A59" s="62"/>
      <c r="B59" s="62"/>
      <c r="C59" s="62"/>
      <c r="D59" s="62"/>
      <c r="E59" s="62"/>
      <c r="F59" s="62"/>
      <c r="G59" s="62"/>
      <c r="H59" s="62"/>
      <c r="I59" s="62"/>
      <c r="J59" s="62"/>
      <c r="K59" s="62"/>
      <c r="L59" s="62"/>
      <c r="M59" s="62"/>
      <c r="N59" s="62"/>
      <c r="O59" s="62"/>
      <c r="P59" s="62"/>
      <c r="Q59" s="62"/>
      <c r="R59" s="62"/>
      <c r="S59" s="62"/>
    </row>
    <row r="60" spans="1:19">
      <c r="A60" s="62"/>
      <c r="B60" s="62"/>
      <c r="C60" s="62"/>
      <c r="D60" s="62"/>
      <c r="E60" s="62"/>
      <c r="F60" s="62"/>
      <c r="G60" s="62"/>
      <c r="H60" s="62"/>
      <c r="I60" s="62"/>
      <c r="J60" s="62"/>
      <c r="K60" s="62"/>
      <c r="L60" s="62"/>
      <c r="M60" s="62"/>
      <c r="N60" s="62"/>
      <c r="O60" s="62"/>
      <c r="P60" s="62"/>
      <c r="Q60" s="62"/>
      <c r="R60" s="62"/>
      <c r="S60" s="62"/>
    </row>
    <row r="61" spans="1:19">
      <c r="A61" s="62"/>
      <c r="B61" s="62"/>
      <c r="C61" s="62"/>
      <c r="D61" s="62"/>
      <c r="E61" s="62"/>
      <c r="F61" s="62"/>
      <c r="G61" s="62"/>
      <c r="H61" s="62"/>
      <c r="I61" s="62"/>
      <c r="J61" s="62"/>
      <c r="K61" s="62"/>
      <c r="L61" s="62"/>
      <c r="M61" s="62"/>
      <c r="N61" s="62"/>
      <c r="O61" s="62"/>
      <c r="P61" s="62"/>
      <c r="Q61" s="62"/>
      <c r="R61" s="62"/>
      <c r="S61" s="62"/>
    </row>
    <row r="62" spans="1:19">
      <c r="A62" s="62"/>
      <c r="B62" s="62"/>
      <c r="C62" s="62"/>
      <c r="D62" s="62"/>
      <c r="E62" s="62"/>
      <c r="F62" s="62"/>
      <c r="G62" s="62"/>
      <c r="H62" s="62"/>
      <c r="I62" s="62"/>
      <c r="J62" s="62"/>
      <c r="K62" s="62"/>
      <c r="L62" s="62"/>
      <c r="M62" s="62"/>
      <c r="N62" s="62"/>
      <c r="O62" s="62"/>
      <c r="P62" s="62"/>
      <c r="Q62" s="62"/>
      <c r="R62" s="62"/>
      <c r="S62" s="62"/>
    </row>
    <row r="63" spans="1:19">
      <c r="A63" s="62"/>
      <c r="B63" s="62"/>
      <c r="C63" s="62"/>
      <c r="D63" s="62"/>
      <c r="E63" s="62"/>
      <c r="F63" s="62"/>
      <c r="G63" s="62"/>
      <c r="H63" s="62"/>
      <c r="I63" s="62"/>
      <c r="J63" s="62"/>
      <c r="K63" s="62"/>
      <c r="L63" s="62"/>
      <c r="M63" s="62"/>
      <c r="N63" s="62"/>
      <c r="O63" s="62"/>
      <c r="P63" s="62"/>
      <c r="Q63" s="62"/>
      <c r="R63" s="62"/>
      <c r="S63" s="62"/>
    </row>
    <row r="64" spans="1:19">
      <c r="A64" s="62"/>
      <c r="B64" s="62"/>
      <c r="C64" s="62"/>
      <c r="D64" s="62"/>
      <c r="E64" s="62"/>
      <c r="F64" s="62"/>
      <c r="G64" s="62"/>
      <c r="H64" s="62"/>
      <c r="I64" s="62"/>
      <c r="J64" s="62"/>
      <c r="K64" s="62"/>
      <c r="L64" s="62"/>
      <c r="M64" s="62"/>
      <c r="N64" s="62"/>
      <c r="O64" s="62"/>
      <c r="P64" s="62"/>
      <c r="Q64" s="62"/>
      <c r="R64" s="62"/>
      <c r="S64" s="62"/>
    </row>
    <row r="65" spans="1:19">
      <c r="A65" s="62"/>
      <c r="B65" s="62"/>
      <c r="C65" s="62"/>
      <c r="D65" s="62"/>
      <c r="E65" s="62"/>
      <c r="F65" s="62"/>
      <c r="G65" s="62"/>
      <c r="H65" s="62"/>
      <c r="I65" s="62"/>
      <c r="J65" s="62"/>
      <c r="K65" s="62"/>
      <c r="L65" s="62"/>
      <c r="M65" s="62"/>
      <c r="N65" s="62"/>
      <c r="O65" s="62"/>
      <c r="P65" s="62"/>
      <c r="Q65" s="62"/>
      <c r="R65" s="62"/>
      <c r="S65" s="62"/>
    </row>
    <row r="66" spans="1:19">
      <c r="A66" s="62"/>
      <c r="B66" s="62"/>
      <c r="C66" s="62"/>
      <c r="D66" s="62"/>
      <c r="E66" s="62"/>
      <c r="F66" s="62"/>
      <c r="G66" s="62"/>
      <c r="H66" s="62"/>
      <c r="I66" s="62"/>
      <c r="J66" s="62"/>
      <c r="K66" s="62"/>
      <c r="L66" s="62"/>
      <c r="M66" s="62"/>
      <c r="N66" s="62"/>
      <c r="O66" s="62"/>
      <c r="P66" s="62"/>
      <c r="Q66" s="62"/>
      <c r="R66" s="62"/>
      <c r="S66" s="62"/>
    </row>
    <row r="67" spans="1:19">
      <c r="A67" s="62"/>
      <c r="B67" s="62"/>
      <c r="C67" s="62"/>
      <c r="D67" s="62"/>
      <c r="E67" s="62"/>
      <c r="F67" s="62"/>
      <c r="G67" s="62"/>
      <c r="H67" s="62"/>
      <c r="I67" s="62"/>
      <c r="J67" s="62"/>
      <c r="K67" s="62"/>
      <c r="L67" s="62"/>
      <c r="M67" s="62"/>
      <c r="N67" s="62"/>
      <c r="O67" s="62"/>
      <c r="P67" s="62"/>
      <c r="Q67" s="62"/>
      <c r="R67" s="62"/>
      <c r="S67" s="62"/>
    </row>
    <row r="68" spans="1:19">
      <c r="A68" s="62"/>
      <c r="B68" s="62"/>
      <c r="C68" s="62"/>
      <c r="D68" s="62"/>
      <c r="E68" s="62"/>
      <c r="F68" s="62"/>
      <c r="G68" s="62"/>
      <c r="H68" s="62"/>
      <c r="I68" s="62"/>
      <c r="J68" s="62"/>
      <c r="K68" s="62"/>
      <c r="L68" s="62"/>
      <c r="M68" s="62"/>
      <c r="N68" s="62"/>
      <c r="O68" s="62"/>
      <c r="P68" s="62"/>
      <c r="Q68" s="62"/>
      <c r="R68" s="62"/>
      <c r="S68" s="62"/>
    </row>
    <row r="69" spans="1:19">
      <c r="A69" s="62"/>
      <c r="B69" s="62"/>
      <c r="C69" s="62"/>
      <c r="D69" s="62"/>
      <c r="E69" s="62"/>
      <c r="F69" s="62"/>
      <c r="G69" s="62"/>
      <c r="H69" s="62"/>
      <c r="I69" s="62"/>
      <c r="J69" s="62"/>
      <c r="K69" s="62"/>
      <c r="L69" s="62"/>
      <c r="M69" s="62"/>
      <c r="N69" s="62"/>
      <c r="O69" s="62"/>
      <c r="P69" s="62"/>
      <c r="Q69" s="62"/>
      <c r="R69" s="62"/>
      <c r="S69" s="62"/>
    </row>
    <row r="70" spans="1:19">
      <c r="A70" s="62"/>
      <c r="B70" s="62"/>
      <c r="C70" s="62"/>
      <c r="D70" s="62"/>
      <c r="E70" s="62"/>
      <c r="F70" s="62"/>
      <c r="G70" s="62"/>
      <c r="H70" s="62"/>
      <c r="I70" s="62"/>
      <c r="J70" s="62"/>
      <c r="K70" s="62"/>
      <c r="L70" s="62"/>
      <c r="M70" s="62"/>
      <c r="N70" s="62"/>
      <c r="O70" s="62"/>
      <c r="P70" s="62"/>
      <c r="Q70" s="62"/>
      <c r="R70" s="62"/>
      <c r="S70" s="62"/>
    </row>
    <row r="71" spans="1:19">
      <c r="A71" s="62"/>
      <c r="B71" s="62"/>
      <c r="C71" s="62"/>
      <c r="D71" s="62"/>
      <c r="E71" s="62"/>
      <c r="F71" s="62"/>
      <c r="G71" s="62"/>
      <c r="H71" s="62"/>
      <c r="I71" s="62"/>
      <c r="J71" s="62"/>
      <c r="K71" s="62"/>
      <c r="L71" s="62"/>
      <c r="M71" s="62"/>
      <c r="N71" s="62"/>
      <c r="O71" s="62"/>
      <c r="P71" s="62"/>
      <c r="Q71" s="62"/>
      <c r="R71" s="62"/>
      <c r="S71" s="62"/>
    </row>
    <row r="72" spans="1:19">
      <c r="A72" s="62"/>
      <c r="B72" s="62"/>
      <c r="C72" s="62"/>
      <c r="D72" s="62"/>
      <c r="E72" s="62"/>
      <c r="F72" s="62"/>
      <c r="G72" s="62"/>
      <c r="H72" s="62"/>
      <c r="I72" s="62"/>
      <c r="J72" s="62"/>
      <c r="K72" s="62"/>
      <c r="L72" s="62"/>
      <c r="M72" s="62"/>
      <c r="N72" s="62"/>
      <c r="O72" s="62"/>
      <c r="P72" s="62"/>
      <c r="Q72" s="62"/>
      <c r="R72" s="62"/>
      <c r="S72" s="62"/>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7E2D44DF-9C00-46A7-9261-ADF77B3B4EEC}"/>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A06A-73D2-4693-A970-E9BEB155B427}">
  <dimension ref="A1:K202"/>
  <sheetViews>
    <sheetView workbookViewId="0"/>
  </sheetViews>
  <sheetFormatPr baseColWidth="10" defaultColWidth="11.44140625" defaultRowHeight="13.8"/>
  <cols>
    <col min="1" max="1" width="29.5546875" style="1253" customWidth="1"/>
    <col min="2" max="2" width="8.44140625" style="1253" customWidth="1"/>
    <col min="3" max="10" width="12.5546875" style="1253" customWidth="1"/>
    <col min="11" max="256" width="11.44140625" style="1253"/>
    <col min="257" max="257" width="29.5546875" style="1253" customWidth="1"/>
    <col min="258" max="258" width="8.44140625" style="1253" customWidth="1"/>
    <col min="259" max="266" width="12.5546875" style="1253" customWidth="1"/>
    <col min="267" max="512" width="11.44140625" style="1253"/>
    <col min="513" max="513" width="29.5546875" style="1253" customWidth="1"/>
    <col min="514" max="514" width="8.44140625" style="1253" customWidth="1"/>
    <col min="515" max="522" width="12.5546875" style="1253" customWidth="1"/>
    <col min="523" max="768" width="11.44140625" style="1253"/>
    <col min="769" max="769" width="29.5546875" style="1253" customWidth="1"/>
    <col min="770" max="770" width="8.44140625" style="1253" customWidth="1"/>
    <col min="771" max="778" width="12.5546875" style="1253" customWidth="1"/>
    <col min="779" max="1024" width="11.44140625" style="1253"/>
    <col min="1025" max="1025" width="29.5546875" style="1253" customWidth="1"/>
    <col min="1026" max="1026" width="8.44140625" style="1253" customWidth="1"/>
    <col min="1027" max="1034" width="12.5546875" style="1253" customWidth="1"/>
    <col min="1035" max="1280" width="11.44140625" style="1253"/>
    <col min="1281" max="1281" width="29.5546875" style="1253" customWidth="1"/>
    <col min="1282" max="1282" width="8.44140625" style="1253" customWidth="1"/>
    <col min="1283" max="1290" width="12.5546875" style="1253" customWidth="1"/>
    <col min="1291" max="1536" width="11.44140625" style="1253"/>
    <col min="1537" max="1537" width="29.5546875" style="1253" customWidth="1"/>
    <col min="1538" max="1538" width="8.44140625" style="1253" customWidth="1"/>
    <col min="1539" max="1546" width="12.5546875" style="1253" customWidth="1"/>
    <col min="1547" max="1792" width="11.44140625" style="1253"/>
    <col min="1793" max="1793" width="29.5546875" style="1253" customWidth="1"/>
    <col min="1794" max="1794" width="8.44140625" style="1253" customWidth="1"/>
    <col min="1795" max="1802" width="12.5546875" style="1253" customWidth="1"/>
    <col min="1803" max="2048" width="11.44140625" style="1253"/>
    <col min="2049" max="2049" width="29.5546875" style="1253" customWidth="1"/>
    <col min="2050" max="2050" width="8.44140625" style="1253" customWidth="1"/>
    <col min="2051" max="2058" width="12.5546875" style="1253" customWidth="1"/>
    <col min="2059" max="2304" width="11.44140625" style="1253"/>
    <col min="2305" max="2305" width="29.5546875" style="1253" customWidth="1"/>
    <col min="2306" max="2306" width="8.44140625" style="1253" customWidth="1"/>
    <col min="2307" max="2314" width="12.5546875" style="1253" customWidth="1"/>
    <col min="2315" max="2560" width="11.44140625" style="1253"/>
    <col min="2561" max="2561" width="29.5546875" style="1253" customWidth="1"/>
    <col min="2562" max="2562" width="8.44140625" style="1253" customWidth="1"/>
    <col min="2563" max="2570" width="12.5546875" style="1253" customWidth="1"/>
    <col min="2571" max="2816" width="11.44140625" style="1253"/>
    <col min="2817" max="2817" width="29.5546875" style="1253" customWidth="1"/>
    <col min="2818" max="2818" width="8.44140625" style="1253" customWidth="1"/>
    <col min="2819" max="2826" width="12.5546875" style="1253" customWidth="1"/>
    <col min="2827" max="3072" width="11.44140625" style="1253"/>
    <col min="3073" max="3073" width="29.5546875" style="1253" customWidth="1"/>
    <col min="3074" max="3074" width="8.44140625" style="1253" customWidth="1"/>
    <col min="3075" max="3082" width="12.5546875" style="1253" customWidth="1"/>
    <col min="3083" max="3328" width="11.44140625" style="1253"/>
    <col min="3329" max="3329" width="29.5546875" style="1253" customWidth="1"/>
    <col min="3330" max="3330" width="8.44140625" style="1253" customWidth="1"/>
    <col min="3331" max="3338" width="12.5546875" style="1253" customWidth="1"/>
    <col min="3339" max="3584" width="11.44140625" style="1253"/>
    <col min="3585" max="3585" width="29.5546875" style="1253" customWidth="1"/>
    <col min="3586" max="3586" width="8.44140625" style="1253" customWidth="1"/>
    <col min="3587" max="3594" width="12.5546875" style="1253" customWidth="1"/>
    <col min="3595" max="3840" width="11.44140625" style="1253"/>
    <col min="3841" max="3841" width="29.5546875" style="1253" customWidth="1"/>
    <col min="3842" max="3842" width="8.44140625" style="1253" customWidth="1"/>
    <col min="3843" max="3850" width="12.5546875" style="1253" customWidth="1"/>
    <col min="3851" max="4096" width="11.44140625" style="1253"/>
    <col min="4097" max="4097" width="29.5546875" style="1253" customWidth="1"/>
    <col min="4098" max="4098" width="8.44140625" style="1253" customWidth="1"/>
    <col min="4099" max="4106" width="12.5546875" style="1253" customWidth="1"/>
    <col min="4107" max="4352" width="11.44140625" style="1253"/>
    <col min="4353" max="4353" width="29.5546875" style="1253" customWidth="1"/>
    <col min="4354" max="4354" width="8.44140625" style="1253" customWidth="1"/>
    <col min="4355" max="4362" width="12.5546875" style="1253" customWidth="1"/>
    <col min="4363" max="4608" width="11.44140625" style="1253"/>
    <col min="4609" max="4609" width="29.5546875" style="1253" customWidth="1"/>
    <col min="4610" max="4610" width="8.44140625" style="1253" customWidth="1"/>
    <col min="4611" max="4618" width="12.5546875" style="1253" customWidth="1"/>
    <col min="4619" max="4864" width="11.44140625" style="1253"/>
    <col min="4865" max="4865" width="29.5546875" style="1253" customWidth="1"/>
    <col min="4866" max="4866" width="8.44140625" style="1253" customWidth="1"/>
    <col min="4867" max="4874" width="12.5546875" style="1253" customWidth="1"/>
    <col min="4875" max="5120" width="11.44140625" style="1253"/>
    <col min="5121" max="5121" width="29.5546875" style="1253" customWidth="1"/>
    <col min="5122" max="5122" width="8.44140625" style="1253" customWidth="1"/>
    <col min="5123" max="5130" width="12.5546875" style="1253" customWidth="1"/>
    <col min="5131" max="5376" width="11.44140625" style="1253"/>
    <col min="5377" max="5377" width="29.5546875" style="1253" customWidth="1"/>
    <col min="5378" max="5378" width="8.44140625" style="1253" customWidth="1"/>
    <col min="5379" max="5386" width="12.5546875" style="1253" customWidth="1"/>
    <col min="5387" max="5632" width="11.44140625" style="1253"/>
    <col min="5633" max="5633" width="29.5546875" style="1253" customWidth="1"/>
    <col min="5634" max="5634" width="8.44140625" style="1253" customWidth="1"/>
    <col min="5635" max="5642" width="12.5546875" style="1253" customWidth="1"/>
    <col min="5643" max="5888" width="11.44140625" style="1253"/>
    <col min="5889" max="5889" width="29.5546875" style="1253" customWidth="1"/>
    <col min="5890" max="5890" width="8.44140625" style="1253" customWidth="1"/>
    <col min="5891" max="5898" width="12.5546875" style="1253" customWidth="1"/>
    <col min="5899" max="6144" width="11.44140625" style="1253"/>
    <col min="6145" max="6145" width="29.5546875" style="1253" customWidth="1"/>
    <col min="6146" max="6146" width="8.44140625" style="1253" customWidth="1"/>
    <col min="6147" max="6154" width="12.5546875" style="1253" customWidth="1"/>
    <col min="6155" max="6400" width="11.44140625" style="1253"/>
    <col min="6401" max="6401" width="29.5546875" style="1253" customWidth="1"/>
    <col min="6402" max="6402" width="8.44140625" style="1253" customWidth="1"/>
    <col min="6403" max="6410" width="12.5546875" style="1253" customWidth="1"/>
    <col min="6411" max="6656" width="11.44140625" style="1253"/>
    <col min="6657" max="6657" width="29.5546875" style="1253" customWidth="1"/>
    <col min="6658" max="6658" width="8.44140625" style="1253" customWidth="1"/>
    <col min="6659" max="6666" width="12.5546875" style="1253" customWidth="1"/>
    <col min="6667" max="6912" width="11.44140625" style="1253"/>
    <col min="6913" max="6913" width="29.5546875" style="1253" customWidth="1"/>
    <col min="6914" max="6914" width="8.44140625" style="1253" customWidth="1"/>
    <col min="6915" max="6922" width="12.5546875" style="1253" customWidth="1"/>
    <col min="6923" max="7168" width="11.44140625" style="1253"/>
    <col min="7169" max="7169" width="29.5546875" style="1253" customWidth="1"/>
    <col min="7170" max="7170" width="8.44140625" style="1253" customWidth="1"/>
    <col min="7171" max="7178" width="12.5546875" style="1253" customWidth="1"/>
    <col min="7179" max="7424" width="11.44140625" style="1253"/>
    <col min="7425" max="7425" width="29.5546875" style="1253" customWidth="1"/>
    <col min="7426" max="7426" width="8.44140625" style="1253" customWidth="1"/>
    <col min="7427" max="7434" width="12.5546875" style="1253" customWidth="1"/>
    <col min="7435" max="7680" width="11.44140625" style="1253"/>
    <col min="7681" max="7681" width="29.5546875" style="1253" customWidth="1"/>
    <col min="7682" max="7682" width="8.44140625" style="1253" customWidth="1"/>
    <col min="7683" max="7690" width="12.5546875" style="1253" customWidth="1"/>
    <col min="7691" max="7936" width="11.44140625" style="1253"/>
    <col min="7937" max="7937" width="29.5546875" style="1253" customWidth="1"/>
    <col min="7938" max="7938" width="8.44140625" style="1253" customWidth="1"/>
    <col min="7939" max="7946" width="12.5546875" style="1253" customWidth="1"/>
    <col min="7947" max="8192" width="11.44140625" style="1253"/>
    <col min="8193" max="8193" width="29.5546875" style="1253" customWidth="1"/>
    <col min="8194" max="8194" width="8.44140625" style="1253" customWidth="1"/>
    <col min="8195" max="8202" width="12.5546875" style="1253" customWidth="1"/>
    <col min="8203" max="8448" width="11.44140625" style="1253"/>
    <col min="8449" max="8449" width="29.5546875" style="1253" customWidth="1"/>
    <col min="8450" max="8450" width="8.44140625" style="1253" customWidth="1"/>
    <col min="8451" max="8458" width="12.5546875" style="1253" customWidth="1"/>
    <col min="8459" max="8704" width="11.44140625" style="1253"/>
    <col min="8705" max="8705" width="29.5546875" style="1253" customWidth="1"/>
    <col min="8706" max="8706" width="8.44140625" style="1253" customWidth="1"/>
    <col min="8707" max="8714" width="12.5546875" style="1253" customWidth="1"/>
    <col min="8715" max="8960" width="11.44140625" style="1253"/>
    <col min="8961" max="8961" width="29.5546875" style="1253" customWidth="1"/>
    <col min="8962" max="8962" width="8.44140625" style="1253" customWidth="1"/>
    <col min="8963" max="8970" width="12.5546875" style="1253" customWidth="1"/>
    <col min="8971" max="9216" width="11.44140625" style="1253"/>
    <col min="9217" max="9217" width="29.5546875" style="1253" customWidth="1"/>
    <col min="9218" max="9218" width="8.44140625" style="1253" customWidth="1"/>
    <col min="9219" max="9226" width="12.5546875" style="1253" customWidth="1"/>
    <col min="9227" max="9472" width="11.44140625" style="1253"/>
    <col min="9473" max="9473" width="29.5546875" style="1253" customWidth="1"/>
    <col min="9474" max="9474" width="8.44140625" style="1253" customWidth="1"/>
    <col min="9475" max="9482" width="12.5546875" style="1253" customWidth="1"/>
    <col min="9483" max="9728" width="11.44140625" style="1253"/>
    <col min="9729" max="9729" width="29.5546875" style="1253" customWidth="1"/>
    <col min="9730" max="9730" width="8.44140625" style="1253" customWidth="1"/>
    <col min="9731" max="9738" width="12.5546875" style="1253" customWidth="1"/>
    <col min="9739" max="9984" width="11.44140625" style="1253"/>
    <col min="9985" max="9985" width="29.5546875" style="1253" customWidth="1"/>
    <col min="9986" max="9986" width="8.44140625" style="1253" customWidth="1"/>
    <col min="9987" max="9994" width="12.5546875" style="1253" customWidth="1"/>
    <col min="9995" max="10240" width="11.44140625" style="1253"/>
    <col min="10241" max="10241" width="29.5546875" style="1253" customWidth="1"/>
    <col min="10242" max="10242" width="8.44140625" style="1253" customWidth="1"/>
    <col min="10243" max="10250" width="12.5546875" style="1253" customWidth="1"/>
    <col min="10251" max="10496" width="11.44140625" style="1253"/>
    <col min="10497" max="10497" width="29.5546875" style="1253" customWidth="1"/>
    <col min="10498" max="10498" width="8.44140625" style="1253" customWidth="1"/>
    <col min="10499" max="10506" width="12.5546875" style="1253" customWidth="1"/>
    <col min="10507" max="10752" width="11.44140625" style="1253"/>
    <col min="10753" max="10753" width="29.5546875" style="1253" customWidth="1"/>
    <col min="10754" max="10754" width="8.44140625" style="1253" customWidth="1"/>
    <col min="10755" max="10762" width="12.5546875" style="1253" customWidth="1"/>
    <col min="10763" max="11008" width="11.44140625" style="1253"/>
    <col min="11009" max="11009" width="29.5546875" style="1253" customWidth="1"/>
    <col min="11010" max="11010" width="8.44140625" style="1253" customWidth="1"/>
    <col min="11011" max="11018" width="12.5546875" style="1253" customWidth="1"/>
    <col min="11019" max="11264" width="11.44140625" style="1253"/>
    <col min="11265" max="11265" width="29.5546875" style="1253" customWidth="1"/>
    <col min="11266" max="11266" width="8.44140625" style="1253" customWidth="1"/>
    <col min="11267" max="11274" width="12.5546875" style="1253" customWidth="1"/>
    <col min="11275" max="11520" width="11.44140625" style="1253"/>
    <col min="11521" max="11521" width="29.5546875" style="1253" customWidth="1"/>
    <col min="11522" max="11522" width="8.44140625" style="1253" customWidth="1"/>
    <col min="11523" max="11530" width="12.5546875" style="1253" customWidth="1"/>
    <col min="11531" max="11776" width="11.44140625" style="1253"/>
    <col min="11777" max="11777" width="29.5546875" style="1253" customWidth="1"/>
    <col min="11778" max="11778" width="8.44140625" style="1253" customWidth="1"/>
    <col min="11779" max="11786" width="12.5546875" style="1253" customWidth="1"/>
    <col min="11787" max="12032" width="11.44140625" style="1253"/>
    <col min="12033" max="12033" width="29.5546875" style="1253" customWidth="1"/>
    <col min="12034" max="12034" width="8.44140625" style="1253" customWidth="1"/>
    <col min="12035" max="12042" width="12.5546875" style="1253" customWidth="1"/>
    <col min="12043" max="12288" width="11.44140625" style="1253"/>
    <col min="12289" max="12289" width="29.5546875" style="1253" customWidth="1"/>
    <col min="12290" max="12290" width="8.44140625" style="1253" customWidth="1"/>
    <col min="12291" max="12298" width="12.5546875" style="1253" customWidth="1"/>
    <col min="12299" max="12544" width="11.44140625" style="1253"/>
    <col min="12545" max="12545" width="29.5546875" style="1253" customWidth="1"/>
    <col min="12546" max="12546" width="8.44140625" style="1253" customWidth="1"/>
    <col min="12547" max="12554" width="12.5546875" style="1253" customWidth="1"/>
    <col min="12555" max="12800" width="11.44140625" style="1253"/>
    <col min="12801" max="12801" width="29.5546875" style="1253" customWidth="1"/>
    <col min="12802" max="12802" width="8.44140625" style="1253" customWidth="1"/>
    <col min="12803" max="12810" width="12.5546875" style="1253" customWidth="1"/>
    <col min="12811" max="13056" width="11.44140625" style="1253"/>
    <col min="13057" max="13057" width="29.5546875" style="1253" customWidth="1"/>
    <col min="13058" max="13058" width="8.44140625" style="1253" customWidth="1"/>
    <col min="13059" max="13066" width="12.5546875" style="1253" customWidth="1"/>
    <col min="13067" max="13312" width="11.44140625" style="1253"/>
    <col min="13313" max="13313" width="29.5546875" style="1253" customWidth="1"/>
    <col min="13314" max="13314" width="8.44140625" style="1253" customWidth="1"/>
    <col min="13315" max="13322" width="12.5546875" style="1253" customWidth="1"/>
    <col min="13323" max="13568" width="11.44140625" style="1253"/>
    <col min="13569" max="13569" width="29.5546875" style="1253" customWidth="1"/>
    <col min="13570" max="13570" width="8.44140625" style="1253" customWidth="1"/>
    <col min="13571" max="13578" width="12.5546875" style="1253" customWidth="1"/>
    <col min="13579" max="13824" width="11.44140625" style="1253"/>
    <col min="13825" max="13825" width="29.5546875" style="1253" customWidth="1"/>
    <col min="13826" max="13826" width="8.44140625" style="1253" customWidth="1"/>
    <col min="13827" max="13834" width="12.5546875" style="1253" customWidth="1"/>
    <col min="13835" max="14080" width="11.44140625" style="1253"/>
    <col min="14081" max="14081" width="29.5546875" style="1253" customWidth="1"/>
    <col min="14082" max="14082" width="8.44140625" style="1253" customWidth="1"/>
    <col min="14083" max="14090" width="12.5546875" style="1253" customWidth="1"/>
    <col min="14091" max="14336" width="11.44140625" style="1253"/>
    <col min="14337" max="14337" width="29.5546875" style="1253" customWidth="1"/>
    <col min="14338" max="14338" width="8.44140625" style="1253" customWidth="1"/>
    <col min="14339" max="14346" width="12.5546875" style="1253" customWidth="1"/>
    <col min="14347" max="14592" width="11.44140625" style="1253"/>
    <col min="14593" max="14593" width="29.5546875" style="1253" customWidth="1"/>
    <col min="14594" max="14594" width="8.44140625" style="1253" customWidth="1"/>
    <col min="14595" max="14602" width="12.5546875" style="1253" customWidth="1"/>
    <col min="14603" max="14848" width="11.44140625" style="1253"/>
    <col min="14849" max="14849" width="29.5546875" style="1253" customWidth="1"/>
    <col min="14850" max="14850" width="8.44140625" style="1253" customWidth="1"/>
    <col min="14851" max="14858" width="12.5546875" style="1253" customWidth="1"/>
    <col min="14859" max="15104" width="11.44140625" style="1253"/>
    <col min="15105" max="15105" width="29.5546875" style="1253" customWidth="1"/>
    <col min="15106" max="15106" width="8.44140625" style="1253" customWidth="1"/>
    <col min="15107" max="15114" width="12.5546875" style="1253" customWidth="1"/>
    <col min="15115" max="15360" width="11.44140625" style="1253"/>
    <col min="15361" max="15361" width="29.5546875" style="1253" customWidth="1"/>
    <col min="15362" max="15362" width="8.44140625" style="1253" customWidth="1"/>
    <col min="15363" max="15370" width="12.5546875" style="1253" customWidth="1"/>
    <col min="15371" max="15616" width="11.44140625" style="1253"/>
    <col min="15617" max="15617" width="29.5546875" style="1253" customWidth="1"/>
    <col min="15618" max="15618" width="8.44140625" style="1253" customWidth="1"/>
    <col min="15619" max="15626" width="12.5546875" style="1253" customWidth="1"/>
    <col min="15627" max="15872" width="11.44140625" style="1253"/>
    <col min="15873" max="15873" width="29.5546875" style="1253" customWidth="1"/>
    <col min="15874" max="15874" width="8.44140625" style="1253" customWidth="1"/>
    <col min="15875" max="15882" width="12.5546875" style="1253" customWidth="1"/>
    <col min="15883" max="16128" width="11.44140625" style="1253"/>
    <col min="16129" max="16129" width="29.5546875" style="1253" customWidth="1"/>
    <col min="16130" max="16130" width="8.44140625" style="1253" customWidth="1"/>
    <col min="16131" max="16138" width="12.5546875" style="1253" customWidth="1"/>
    <col min="16139" max="16384" width="11.44140625" style="1253"/>
  </cols>
  <sheetData>
    <row r="1" spans="1:11" ht="18" customHeight="1">
      <c r="A1" s="1412" t="s">
        <v>1213</v>
      </c>
    </row>
    <row r="2" spans="1:11" s="1255" customFormat="1" ht="28.2">
      <c r="A2" s="1254" t="s">
        <v>1141</v>
      </c>
      <c r="B2" s="1254"/>
      <c r="C2" s="1254"/>
      <c r="D2" s="1254"/>
      <c r="E2" s="1254"/>
      <c r="F2" s="1254"/>
      <c r="G2" s="1254"/>
      <c r="H2" s="1254"/>
      <c r="I2" s="1254"/>
      <c r="J2" s="1254"/>
    </row>
    <row r="3" spans="1:11" s="1256" customFormat="1" ht="25.2">
      <c r="A3" s="352" t="s">
        <v>1142</v>
      </c>
      <c r="B3" s="352"/>
      <c r="C3" s="352"/>
      <c r="D3" s="352"/>
      <c r="E3" s="352"/>
      <c r="F3" s="352"/>
      <c r="G3" s="352"/>
      <c r="H3" s="352"/>
      <c r="I3" s="352"/>
      <c r="J3" s="352"/>
      <c r="K3" s="1253"/>
    </row>
    <row r="4" spans="1:11" ht="21.75" customHeight="1">
      <c r="A4" s="1257" t="s">
        <v>1143</v>
      </c>
      <c r="B4" s="1257"/>
      <c r="C4" s="1257"/>
      <c r="D4" s="1257"/>
      <c r="E4" s="1257"/>
      <c r="F4" s="1257"/>
      <c r="G4" s="1257"/>
      <c r="H4" s="1257"/>
      <c r="I4" s="1257"/>
      <c r="J4" s="1257"/>
    </row>
    <row r="5" spans="1:11" ht="14.4" thickBot="1"/>
    <row r="6" spans="1:11" ht="20.25" customHeight="1">
      <c r="A6" s="1258" t="s">
        <v>1</v>
      </c>
      <c r="B6" s="1259"/>
      <c r="C6" s="1260" t="s">
        <v>1144</v>
      </c>
      <c r="D6" s="1260"/>
      <c r="E6" s="1260"/>
      <c r="F6" s="1260"/>
      <c r="G6" s="1260"/>
      <c r="H6" s="1260"/>
      <c r="I6" s="1260"/>
      <c r="J6" s="1261" t="s">
        <v>191</v>
      </c>
    </row>
    <row r="7" spans="1:11" ht="33.75" customHeight="1">
      <c r="A7" s="1262"/>
      <c r="B7" s="1263"/>
      <c r="C7" s="1263" t="s">
        <v>1041</v>
      </c>
      <c r="D7" s="1264" t="s">
        <v>1145</v>
      </c>
      <c r="E7" s="1264" t="s">
        <v>1043</v>
      </c>
      <c r="F7" s="1264" t="s">
        <v>1044</v>
      </c>
      <c r="G7" s="1264" t="s">
        <v>102</v>
      </c>
      <c r="H7" s="1264" t="s">
        <v>1146</v>
      </c>
      <c r="I7" s="1264" t="s">
        <v>1147</v>
      </c>
      <c r="J7" s="1265"/>
    </row>
    <row r="8" spans="1:11" s="1271" customFormat="1" ht="18" customHeight="1">
      <c r="A8" s="1266" t="s">
        <v>29</v>
      </c>
      <c r="B8" s="1267"/>
      <c r="C8" s="1268" t="s">
        <v>131</v>
      </c>
      <c r="D8" s="1268" t="s">
        <v>131</v>
      </c>
      <c r="E8" s="1268">
        <v>23449.528999999999</v>
      </c>
      <c r="F8" s="1268">
        <v>29057.642</v>
      </c>
      <c r="G8" s="1268">
        <v>136.73400000000001</v>
      </c>
      <c r="H8" s="1268">
        <v>37584.826999999997</v>
      </c>
      <c r="I8" s="1268" t="s">
        <v>131</v>
      </c>
      <c r="J8" s="1269">
        <v>90228.731999999989</v>
      </c>
      <c r="K8" s="1270"/>
    </row>
    <row r="9" spans="1:11" s="1271" customFormat="1" ht="18" customHeight="1">
      <c r="A9" s="1266" t="s">
        <v>30</v>
      </c>
      <c r="B9" s="1267"/>
      <c r="C9" s="1268" t="s">
        <v>131</v>
      </c>
      <c r="D9" s="1268" t="s">
        <v>131</v>
      </c>
      <c r="E9" s="1268">
        <v>5666.482</v>
      </c>
      <c r="F9" s="1268">
        <v>67.406999999999996</v>
      </c>
      <c r="G9" s="1268" t="s">
        <v>131</v>
      </c>
      <c r="H9" s="1268">
        <v>24147.550999999999</v>
      </c>
      <c r="I9" s="1268" t="s">
        <v>131</v>
      </c>
      <c r="J9" s="1269">
        <v>29881.439999999999</v>
      </c>
      <c r="K9" s="1270"/>
    </row>
    <row r="10" spans="1:11" s="1271" customFormat="1" ht="18" customHeight="1">
      <c r="A10" s="1266" t="s">
        <v>31</v>
      </c>
      <c r="B10" s="1267"/>
      <c r="C10" s="1268" t="s">
        <v>131</v>
      </c>
      <c r="D10" s="1268" t="s">
        <v>131</v>
      </c>
      <c r="E10" s="1268">
        <v>23666.429</v>
      </c>
      <c r="F10" s="1268">
        <v>55230.845000000001</v>
      </c>
      <c r="G10" s="1268">
        <v>1297.047</v>
      </c>
      <c r="H10" s="1268">
        <v>114477.535</v>
      </c>
      <c r="I10" s="1268">
        <v>324.99</v>
      </c>
      <c r="J10" s="1269">
        <v>194996.84600000002</v>
      </c>
      <c r="K10" s="1270"/>
    </row>
    <row r="11" spans="1:11" s="1271" customFormat="1" ht="18" customHeight="1">
      <c r="A11" s="1266" t="s">
        <v>32</v>
      </c>
      <c r="B11" s="1267"/>
      <c r="C11" s="1268" t="s">
        <v>131</v>
      </c>
      <c r="D11" s="1268" t="s">
        <v>131</v>
      </c>
      <c r="E11" s="1268">
        <v>726.88499999999999</v>
      </c>
      <c r="F11" s="1268">
        <v>3267.2179999999998</v>
      </c>
      <c r="G11" s="1268">
        <v>484.44099999999997</v>
      </c>
      <c r="H11" s="1268">
        <v>15698.545</v>
      </c>
      <c r="I11" s="1268" t="s">
        <v>131</v>
      </c>
      <c r="J11" s="1269">
        <v>20177.089</v>
      </c>
      <c r="K11" s="1270"/>
    </row>
    <row r="12" spans="1:11" s="1271" customFormat="1" ht="18" customHeight="1">
      <c r="A12" s="1266" t="s">
        <v>33</v>
      </c>
      <c r="B12" s="1267"/>
      <c r="C12" s="1268" t="s">
        <v>131</v>
      </c>
      <c r="D12" s="1268">
        <v>1057.393</v>
      </c>
      <c r="E12" s="1268">
        <v>639.66800000000001</v>
      </c>
      <c r="F12" s="1268">
        <v>4.6740000000000004</v>
      </c>
      <c r="G12" s="1268">
        <v>49.948</v>
      </c>
      <c r="H12" s="1268">
        <v>10508.657999999999</v>
      </c>
      <c r="I12" s="1268">
        <v>465.23599999999999</v>
      </c>
      <c r="J12" s="1269">
        <v>12725.577000000001</v>
      </c>
      <c r="K12" s="1270"/>
    </row>
    <row r="13" spans="1:11" s="1271" customFormat="1" ht="18" customHeight="1">
      <c r="A13" s="1266" t="s">
        <v>114</v>
      </c>
      <c r="B13" s="1267"/>
      <c r="C13" s="1268" t="s">
        <v>131</v>
      </c>
      <c r="D13" s="1268" t="s">
        <v>131</v>
      </c>
      <c r="E13" s="1268">
        <v>5872.3429999999998</v>
      </c>
      <c r="F13" s="1268">
        <v>6470.1040000000003</v>
      </c>
      <c r="G13" s="1268">
        <v>84.13</v>
      </c>
      <c r="H13" s="1268">
        <v>56273.110999999997</v>
      </c>
      <c r="I13" s="1268" t="s">
        <v>131</v>
      </c>
      <c r="J13" s="1269">
        <v>68699.687999999995</v>
      </c>
      <c r="K13" s="1270"/>
    </row>
    <row r="14" spans="1:11" s="1271" customFormat="1" ht="18" customHeight="1">
      <c r="A14" s="1266" t="s">
        <v>35</v>
      </c>
      <c r="B14" s="1267"/>
      <c r="C14" s="1268" t="s">
        <v>131</v>
      </c>
      <c r="D14" s="1268" t="s">
        <v>131</v>
      </c>
      <c r="E14" s="1268" t="s">
        <v>131</v>
      </c>
      <c r="F14" s="1268" t="s">
        <v>131</v>
      </c>
      <c r="G14" s="1268" t="s">
        <v>131</v>
      </c>
      <c r="H14" s="1268" t="s">
        <v>131</v>
      </c>
      <c r="I14" s="1268" t="s">
        <v>131</v>
      </c>
      <c r="J14" s="1269" t="s">
        <v>131</v>
      </c>
      <c r="K14" s="1270"/>
    </row>
    <row r="15" spans="1:11" s="1271" customFormat="1" ht="18" customHeight="1">
      <c r="A15" s="1266" t="s">
        <v>784</v>
      </c>
      <c r="B15" s="1267"/>
      <c r="C15" s="1268" t="s">
        <v>131</v>
      </c>
      <c r="D15" s="1268" t="s">
        <v>131</v>
      </c>
      <c r="E15" s="1268" t="s">
        <v>131</v>
      </c>
      <c r="F15" s="1268">
        <v>17245.484</v>
      </c>
      <c r="G15" s="1268" t="s">
        <v>131</v>
      </c>
      <c r="H15" s="1268">
        <v>192162.516</v>
      </c>
      <c r="I15" s="1268" t="s">
        <v>131</v>
      </c>
      <c r="J15" s="1269">
        <v>209408</v>
      </c>
      <c r="K15" s="1270"/>
    </row>
    <row r="16" spans="1:11" s="1271" customFormat="1" ht="18" customHeight="1">
      <c r="A16" s="1266" t="s">
        <v>37</v>
      </c>
      <c r="B16" s="1267"/>
      <c r="C16" s="1268" t="s">
        <v>131</v>
      </c>
      <c r="D16" s="1268" t="s">
        <v>131</v>
      </c>
      <c r="E16" s="1268">
        <v>803.13900000000001</v>
      </c>
      <c r="F16" s="1268">
        <v>65090.745999999999</v>
      </c>
      <c r="G16" s="1268">
        <v>17631.871999999999</v>
      </c>
      <c r="H16" s="1268">
        <v>3977.2719999999999</v>
      </c>
      <c r="I16" s="1268">
        <v>37.216000000000001</v>
      </c>
      <c r="J16" s="1269">
        <v>87540.244999999995</v>
      </c>
      <c r="K16" s="1270"/>
    </row>
    <row r="17" spans="1:11" s="1271" customFormat="1" ht="18" customHeight="1">
      <c r="A17" s="1266" t="s">
        <v>38</v>
      </c>
      <c r="B17" s="1267"/>
      <c r="C17" s="1268" t="s">
        <v>131</v>
      </c>
      <c r="D17" s="1268" t="s">
        <v>131</v>
      </c>
      <c r="E17" s="1268" t="s">
        <v>131</v>
      </c>
      <c r="F17" s="1268" t="s">
        <v>131</v>
      </c>
      <c r="G17" s="1268" t="s">
        <v>131</v>
      </c>
      <c r="H17" s="1268">
        <v>4051.491</v>
      </c>
      <c r="I17" s="1268">
        <v>1.1259999999999999</v>
      </c>
      <c r="J17" s="1269">
        <v>4052.6170000000002</v>
      </c>
      <c r="K17" s="1270"/>
    </row>
    <row r="18" spans="1:11" s="1271" customFormat="1" ht="18" customHeight="1">
      <c r="A18" s="1266" t="s">
        <v>39</v>
      </c>
      <c r="B18" s="1267"/>
      <c r="C18" s="1268" t="s">
        <v>131</v>
      </c>
      <c r="D18" s="1268" t="s">
        <v>131</v>
      </c>
      <c r="E18" s="1268" t="s">
        <v>131</v>
      </c>
      <c r="F18" s="1268" t="s">
        <v>131</v>
      </c>
      <c r="G18" s="1268" t="s">
        <v>131</v>
      </c>
      <c r="H18" s="1268">
        <v>64457.601000000002</v>
      </c>
      <c r="I18" s="1268" t="s">
        <v>131</v>
      </c>
      <c r="J18" s="1269">
        <v>64457.601000000002</v>
      </c>
      <c r="K18" s="1270"/>
    </row>
    <row r="19" spans="1:11" s="1271" customFormat="1" ht="18" customHeight="1">
      <c r="A19" s="1266" t="s">
        <v>115</v>
      </c>
      <c r="B19" s="1267"/>
      <c r="C19" s="1268" t="s">
        <v>131</v>
      </c>
      <c r="D19" s="1268" t="s">
        <v>131</v>
      </c>
      <c r="E19" s="1268" t="s">
        <v>131</v>
      </c>
      <c r="F19" s="1268" t="s">
        <v>131</v>
      </c>
      <c r="G19" s="1268" t="s">
        <v>131</v>
      </c>
      <c r="H19" s="1268" t="s">
        <v>131</v>
      </c>
      <c r="I19" s="1268" t="s">
        <v>131</v>
      </c>
      <c r="J19" s="1269" t="s">
        <v>131</v>
      </c>
      <c r="K19" s="1270"/>
    </row>
    <row r="20" spans="1:11" s="1271" customFormat="1" ht="18" customHeight="1">
      <c r="A20" s="1266" t="s">
        <v>150</v>
      </c>
      <c r="B20" s="1267"/>
      <c r="C20" s="1268" t="s">
        <v>131</v>
      </c>
      <c r="D20" s="1268" t="s">
        <v>131</v>
      </c>
      <c r="E20" s="1268" t="s">
        <v>131</v>
      </c>
      <c r="F20" s="1268" t="s">
        <v>131</v>
      </c>
      <c r="G20" s="1268" t="s">
        <v>131</v>
      </c>
      <c r="H20" s="1268">
        <v>31155.142</v>
      </c>
      <c r="I20" s="1268" t="s">
        <v>131</v>
      </c>
      <c r="J20" s="1269">
        <v>31155.142</v>
      </c>
      <c r="K20" s="1270"/>
    </row>
    <row r="21" spans="1:11" s="1271" customFormat="1" ht="18" customHeight="1">
      <c r="A21" s="27" t="s">
        <v>42</v>
      </c>
      <c r="B21" s="1267"/>
      <c r="C21" s="1268" t="s">
        <v>131</v>
      </c>
      <c r="D21" s="1268" t="s">
        <v>131</v>
      </c>
      <c r="E21" s="1268" t="s">
        <v>131</v>
      </c>
      <c r="F21" s="1268" t="s">
        <v>131</v>
      </c>
      <c r="G21" s="1268" t="s">
        <v>131</v>
      </c>
      <c r="H21" s="1268">
        <v>3499.3270000000002</v>
      </c>
      <c r="I21" s="1268" t="s">
        <v>131</v>
      </c>
      <c r="J21" s="1269">
        <v>3499.3270000000002</v>
      </c>
      <c r="K21" s="1270"/>
    </row>
    <row r="22" spans="1:11" s="1271" customFormat="1" ht="18" customHeight="1">
      <c r="A22" s="1266" t="s">
        <v>43</v>
      </c>
      <c r="B22" s="1267"/>
      <c r="C22" s="1268" t="s">
        <v>131</v>
      </c>
      <c r="D22" s="1268" t="s">
        <v>131</v>
      </c>
      <c r="E22" s="1268" t="s">
        <v>131</v>
      </c>
      <c r="F22" s="1268" t="s">
        <v>131</v>
      </c>
      <c r="G22" s="1268" t="s">
        <v>131</v>
      </c>
      <c r="H22" s="1268" t="s">
        <v>131</v>
      </c>
      <c r="I22" s="1268" t="s">
        <v>131</v>
      </c>
      <c r="J22" s="1269" t="s">
        <v>131</v>
      </c>
      <c r="K22" s="1270"/>
    </row>
    <row r="23" spans="1:11" s="1271" customFormat="1" ht="18" customHeight="1">
      <c r="A23" s="1266" t="s">
        <v>44</v>
      </c>
      <c r="B23" s="1267"/>
      <c r="C23" s="1268" t="s">
        <v>131</v>
      </c>
      <c r="D23" s="1268" t="s">
        <v>131</v>
      </c>
      <c r="E23" s="1268" t="s">
        <v>131</v>
      </c>
      <c r="F23" s="1268" t="s">
        <v>131</v>
      </c>
      <c r="G23" s="1268" t="s">
        <v>131</v>
      </c>
      <c r="H23" s="1268" t="s">
        <v>131</v>
      </c>
      <c r="I23" s="1268" t="s">
        <v>131</v>
      </c>
      <c r="J23" s="1269" t="s">
        <v>131</v>
      </c>
      <c r="K23" s="1270"/>
    </row>
    <row r="24" spans="1:11" s="1271" customFormat="1" ht="18" customHeight="1">
      <c r="A24" s="1266" t="s">
        <v>45</v>
      </c>
      <c r="B24" s="1267"/>
      <c r="C24" s="1268" t="s">
        <v>131</v>
      </c>
      <c r="D24" s="1268" t="s">
        <v>131</v>
      </c>
      <c r="E24" s="1268" t="s">
        <v>131</v>
      </c>
      <c r="F24" s="1268" t="s">
        <v>131</v>
      </c>
      <c r="G24" s="1268" t="s">
        <v>131</v>
      </c>
      <c r="H24" s="1268" t="s">
        <v>131</v>
      </c>
      <c r="I24" s="1268" t="s">
        <v>131</v>
      </c>
      <c r="J24" s="1269" t="s">
        <v>131</v>
      </c>
      <c r="K24" s="1270"/>
    </row>
    <row r="25" spans="1:11" s="1271" customFormat="1" ht="22.5" customHeight="1" thickBot="1">
      <c r="A25" s="1272" t="s">
        <v>46</v>
      </c>
      <c r="B25" s="1273"/>
      <c r="C25" s="1274" t="s">
        <v>131</v>
      </c>
      <c r="D25" s="1274">
        <v>1057.393</v>
      </c>
      <c r="E25" s="1274">
        <v>60824.475000000006</v>
      </c>
      <c r="F25" s="1274">
        <v>176434.12</v>
      </c>
      <c r="G25" s="1274">
        <v>19684.171999999999</v>
      </c>
      <c r="H25" s="1274">
        <v>557993.57600000012</v>
      </c>
      <c r="I25" s="1274">
        <v>828.56799999999998</v>
      </c>
      <c r="J25" s="1274">
        <v>816822.304</v>
      </c>
      <c r="K25" s="1270"/>
    </row>
    <row r="26" spans="1:11" s="1271" customFormat="1" ht="15" customHeight="1">
      <c r="A26" s="1271" t="s">
        <v>1148</v>
      </c>
    </row>
    <row r="27" spans="1:11" s="1276" customFormat="1">
      <c r="A27" s="33"/>
      <c r="B27" s="1275"/>
      <c r="C27" s="1275"/>
      <c r="D27" s="1275"/>
      <c r="E27" s="1275"/>
      <c r="F27" s="1275"/>
      <c r="G27" s="1275"/>
      <c r="H27" s="1275"/>
      <c r="I27" s="1275"/>
    </row>
    <row r="28" spans="1:11" s="1276" customFormat="1">
      <c r="A28" s="1277"/>
      <c r="B28" s="1278"/>
      <c r="C28" s="1278"/>
      <c r="D28" s="1279"/>
      <c r="E28" s="1278"/>
      <c r="F28" s="1278"/>
      <c r="G28" s="1278"/>
      <c r="H28" s="1279"/>
      <c r="I28" s="1278"/>
    </row>
    <row r="202" spans="3:3">
      <c r="C202" s="1253" t="s">
        <v>155</v>
      </c>
    </row>
  </sheetData>
  <mergeCells count="6">
    <mergeCell ref="A2:J2"/>
    <mergeCell ref="A3:J3"/>
    <mergeCell ref="A4:J4"/>
    <mergeCell ref="A6:A7"/>
    <mergeCell ref="C6:I6"/>
    <mergeCell ref="J6:J7"/>
  </mergeCells>
  <hyperlinks>
    <hyperlink ref="A1" location="Índice!A1" display="Volver al Índice" xr:uid="{F3452A28-14F4-4D6F-B89B-1EE3482875A4}"/>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662C-43E6-4753-B4CC-DE6AAF8E48F7}">
  <dimension ref="A1:L201"/>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2" customFormat="1" ht="18" customHeight="1">
      <c r="A1" s="1408" t="s">
        <v>1213</v>
      </c>
      <c r="B1" s="273"/>
      <c r="C1" s="273"/>
      <c r="D1" s="273"/>
      <c r="E1" s="273"/>
      <c r="F1" s="273"/>
      <c r="G1" s="273"/>
      <c r="H1" s="273"/>
    </row>
    <row r="2" spans="1:12" s="663" customFormat="1" ht="25.5" customHeight="1">
      <c r="A2" s="167" t="s">
        <v>1172</v>
      </c>
      <c r="B2" s="167"/>
      <c r="C2" s="167"/>
      <c r="D2" s="167"/>
      <c r="E2" s="167"/>
      <c r="F2" s="167"/>
      <c r="G2" s="167"/>
      <c r="H2" s="167"/>
    </row>
    <row r="3" spans="1:12" s="1293" customFormat="1" ht="25.5" customHeight="1">
      <c r="A3" s="169">
        <v>45291</v>
      </c>
      <c r="B3" s="169"/>
      <c r="C3" s="169"/>
      <c r="D3" s="169"/>
      <c r="E3" s="169"/>
      <c r="F3" s="169"/>
      <c r="G3" s="169"/>
      <c r="H3" s="169"/>
    </row>
    <row r="4" spans="1:12" s="62" customFormat="1" ht="12.75" customHeight="1" thickBot="1">
      <c r="A4" s="1320"/>
    </row>
    <row r="5" spans="1:12" s="201" customFormat="1" ht="29.25" customHeight="1">
      <c r="A5" s="46" t="s">
        <v>1</v>
      </c>
      <c r="B5" s="667" t="s">
        <v>1173</v>
      </c>
      <c r="C5" s="667"/>
      <c r="D5" s="667"/>
      <c r="E5" s="1001"/>
      <c r="F5" s="667" t="s">
        <v>1174</v>
      </c>
      <c r="G5" s="667"/>
      <c r="H5" s="667"/>
      <c r="I5" s="1321"/>
      <c r="J5" s="1321"/>
      <c r="K5" s="1321"/>
      <c r="L5" s="1321"/>
    </row>
    <row r="6" spans="1:12" s="201" customFormat="1" ht="25.5" customHeight="1">
      <c r="A6" s="612"/>
      <c r="B6" s="670" t="s">
        <v>1175</v>
      </c>
      <c r="C6" s="670" t="s">
        <v>1176</v>
      </c>
      <c r="D6" s="670" t="s">
        <v>1177</v>
      </c>
      <c r="E6" s="844"/>
      <c r="F6" s="670" t="s">
        <v>1178</v>
      </c>
      <c r="G6" s="670" t="s">
        <v>1179</v>
      </c>
      <c r="H6" s="1322" t="s">
        <v>1180</v>
      </c>
      <c r="I6" s="1321"/>
      <c r="J6" s="1321"/>
      <c r="K6" s="1321"/>
      <c r="L6" s="1321"/>
    </row>
    <row r="7" spans="1:12" s="201" customFormat="1" ht="5.25" customHeight="1">
      <c r="A7" s="1323"/>
      <c r="B7" s="593"/>
      <c r="C7" s="593"/>
      <c r="D7" s="593"/>
      <c r="E7" s="593"/>
      <c r="F7" s="593"/>
      <c r="G7" s="593"/>
      <c r="H7" s="1324"/>
      <c r="I7" s="1321"/>
      <c r="J7" s="1321"/>
      <c r="K7" s="1321"/>
      <c r="L7" s="1321"/>
    </row>
    <row r="8" spans="1:12" s="24" customFormat="1" ht="18" customHeight="1">
      <c r="A8" s="288" t="s">
        <v>29</v>
      </c>
      <c r="B8" s="624">
        <v>10795978.970000001</v>
      </c>
      <c r="C8" s="624">
        <v>41622920.539999999</v>
      </c>
      <c r="D8" s="1325">
        <v>25.94</v>
      </c>
      <c r="E8" s="1325"/>
      <c r="F8" s="624">
        <v>3324819.91</v>
      </c>
      <c r="G8" s="624">
        <v>7083106.8600000003</v>
      </c>
      <c r="H8" s="1325">
        <v>46.94</v>
      </c>
    </row>
    <row r="9" spans="1:12" s="24" customFormat="1" ht="18" customHeight="1">
      <c r="A9" s="288" t="s">
        <v>30</v>
      </c>
      <c r="B9" s="624">
        <v>195835.32</v>
      </c>
      <c r="C9" s="624">
        <v>899330.55</v>
      </c>
      <c r="D9" s="1325">
        <v>21.78</v>
      </c>
      <c r="E9" s="1325"/>
      <c r="F9" s="624">
        <v>52002.74</v>
      </c>
      <c r="G9" s="624">
        <v>72840.040000000008</v>
      </c>
      <c r="H9" s="1325">
        <v>71.39</v>
      </c>
    </row>
    <row r="10" spans="1:12" s="24" customFormat="1" ht="18" customHeight="1">
      <c r="A10" s="288" t="s">
        <v>95</v>
      </c>
      <c r="B10" s="624">
        <v>20103424.73</v>
      </c>
      <c r="C10" s="624">
        <v>64385499.810000002</v>
      </c>
      <c r="D10" s="1325">
        <v>31.220000000000002</v>
      </c>
      <c r="E10" s="1325"/>
      <c r="F10" s="624">
        <v>6721364.0999999996</v>
      </c>
      <c r="G10" s="624">
        <v>15977118.98</v>
      </c>
      <c r="H10" s="1325">
        <v>42.07</v>
      </c>
    </row>
    <row r="11" spans="1:12" s="24" customFormat="1" ht="18" customHeight="1">
      <c r="A11" s="288" t="s">
        <v>32</v>
      </c>
      <c r="B11" s="624">
        <v>1411065.25</v>
      </c>
      <c r="C11" s="624">
        <v>5643443.2800000003</v>
      </c>
      <c r="D11" s="1325">
        <v>25</v>
      </c>
      <c r="E11" s="1325"/>
      <c r="F11" s="624">
        <v>233180.91</v>
      </c>
      <c r="G11" s="624">
        <v>526012.12</v>
      </c>
      <c r="H11" s="1325">
        <v>44.33</v>
      </c>
    </row>
    <row r="12" spans="1:12" s="24" customFormat="1" ht="18" customHeight="1">
      <c r="A12" s="288" t="s">
        <v>33</v>
      </c>
      <c r="B12" s="624">
        <v>2938290.44</v>
      </c>
      <c r="C12" s="624">
        <v>8931938.3800000008</v>
      </c>
      <c r="D12" s="1325">
        <v>32.9</v>
      </c>
      <c r="E12" s="1325"/>
      <c r="F12" s="624">
        <v>789856.32000000007</v>
      </c>
      <c r="G12" s="624">
        <v>1756290.82</v>
      </c>
      <c r="H12" s="1325">
        <v>44.97</v>
      </c>
    </row>
    <row r="13" spans="1:12" s="24" customFormat="1" ht="18" customHeight="1">
      <c r="A13" s="288" t="s">
        <v>114</v>
      </c>
      <c r="B13" s="624">
        <v>5166157.88</v>
      </c>
      <c r="C13" s="624">
        <v>25065683.449999999</v>
      </c>
      <c r="D13" s="1325">
        <v>20.61</v>
      </c>
      <c r="E13" s="1325"/>
      <c r="F13" s="624">
        <v>2247816.09</v>
      </c>
      <c r="G13" s="624">
        <v>5846985.8899999997</v>
      </c>
      <c r="H13" s="1325">
        <v>38.44</v>
      </c>
    </row>
    <row r="14" spans="1:12" s="24" customFormat="1" ht="18" customHeight="1">
      <c r="A14" s="288" t="s">
        <v>35</v>
      </c>
      <c r="B14" s="624">
        <v>4090233.3</v>
      </c>
      <c r="C14" s="624">
        <v>4272338.91</v>
      </c>
      <c r="D14" s="1325">
        <v>95.740000000000009</v>
      </c>
      <c r="E14" s="1325"/>
      <c r="F14" s="624">
        <v>513983.06</v>
      </c>
      <c r="G14" s="624">
        <v>664440.85</v>
      </c>
      <c r="H14" s="1325">
        <v>77.36</v>
      </c>
    </row>
    <row r="15" spans="1:12" s="24" customFormat="1" ht="18" customHeight="1">
      <c r="A15" s="288" t="s">
        <v>36</v>
      </c>
      <c r="B15" s="624">
        <v>8888757.7699999996</v>
      </c>
      <c r="C15" s="624">
        <v>28617765.039999999</v>
      </c>
      <c r="D15" s="1325">
        <v>31.060000000000002</v>
      </c>
      <c r="E15" s="1325"/>
      <c r="F15" s="624">
        <v>1879113.4</v>
      </c>
      <c r="G15" s="624">
        <v>4608541.37</v>
      </c>
      <c r="H15" s="1325">
        <v>40.770000000000003</v>
      </c>
    </row>
    <row r="16" spans="1:12" s="24" customFormat="1" ht="18" customHeight="1">
      <c r="A16" s="288" t="s">
        <v>37</v>
      </c>
      <c r="B16" s="624">
        <v>2882792.6</v>
      </c>
      <c r="C16" s="624">
        <v>10229230.65</v>
      </c>
      <c r="D16" s="1325">
        <v>28.18</v>
      </c>
      <c r="E16" s="1325"/>
      <c r="F16" s="624">
        <v>124053.61</v>
      </c>
      <c r="G16" s="624">
        <v>230606.05000000002</v>
      </c>
      <c r="H16" s="1325">
        <v>53.79</v>
      </c>
    </row>
    <row r="17" spans="1:12" s="24" customFormat="1" ht="18" customHeight="1">
      <c r="A17" s="288" t="s">
        <v>38</v>
      </c>
      <c r="B17" s="624">
        <v>1363588.95</v>
      </c>
      <c r="C17" s="624">
        <v>3290730.58</v>
      </c>
      <c r="D17" s="1325">
        <v>41.44</v>
      </c>
      <c r="E17" s="1325"/>
      <c r="F17" s="624">
        <v>112103.02</v>
      </c>
      <c r="G17" s="624">
        <v>207425.37</v>
      </c>
      <c r="H17" s="1325">
        <v>54.04</v>
      </c>
      <c r="I17" s="1131"/>
    </row>
    <row r="18" spans="1:12" s="24" customFormat="1" ht="18" customHeight="1">
      <c r="A18" s="26" t="s">
        <v>39</v>
      </c>
      <c r="B18" s="624">
        <v>604670.9</v>
      </c>
      <c r="C18" s="624">
        <v>2897690.38</v>
      </c>
      <c r="D18" s="1325">
        <v>20.87</v>
      </c>
      <c r="E18" s="1325"/>
      <c r="F18" s="624">
        <v>84366.46</v>
      </c>
      <c r="G18" s="624">
        <v>104666.03</v>
      </c>
      <c r="H18" s="1325">
        <v>80.61</v>
      </c>
    </row>
    <row r="19" spans="1:12" s="24" customFormat="1" ht="18" customHeight="1">
      <c r="A19" s="26" t="s">
        <v>115</v>
      </c>
      <c r="B19" s="624">
        <v>1164616.17</v>
      </c>
      <c r="C19" s="624">
        <v>1936720.38</v>
      </c>
      <c r="D19" s="1325">
        <v>60.13</v>
      </c>
      <c r="E19" s="1325"/>
      <c r="F19" s="624">
        <v>600866.67000000004</v>
      </c>
      <c r="G19" s="624">
        <v>1420255.55</v>
      </c>
      <c r="H19" s="1325">
        <v>42.31</v>
      </c>
    </row>
    <row r="20" spans="1:12" s="24" customFormat="1" ht="18" customHeight="1">
      <c r="A20" s="26" t="s">
        <v>150</v>
      </c>
      <c r="B20" s="624">
        <v>390916.4</v>
      </c>
      <c r="C20" s="624">
        <v>1386417.92</v>
      </c>
      <c r="D20" s="1325">
        <v>28.2</v>
      </c>
      <c r="E20" s="1325"/>
      <c r="F20" s="624">
        <v>8251.61</v>
      </c>
      <c r="G20" s="624">
        <v>2505.7600000000002</v>
      </c>
      <c r="H20" s="1325">
        <v>329.3</v>
      </c>
    </row>
    <row r="21" spans="1:12" s="24" customFormat="1" ht="18" customHeight="1">
      <c r="A21" s="27" t="s">
        <v>42</v>
      </c>
      <c r="B21" s="624">
        <v>230194.08000000002</v>
      </c>
      <c r="C21" s="624">
        <v>484718.76</v>
      </c>
      <c r="D21" s="1325">
        <v>47.49</v>
      </c>
      <c r="E21" s="1325"/>
      <c r="F21" s="624">
        <v>20397.68</v>
      </c>
      <c r="G21" s="624">
        <v>23162.9</v>
      </c>
      <c r="H21" s="1325">
        <v>88.06</v>
      </c>
    </row>
    <row r="22" spans="1:12" s="24" customFormat="1" ht="18" customHeight="1">
      <c r="A22" s="26" t="s">
        <v>43</v>
      </c>
      <c r="B22" s="624">
        <v>486034.51</v>
      </c>
      <c r="C22" s="624">
        <v>278656.37</v>
      </c>
      <c r="D22" s="1325">
        <v>174.42000000000002</v>
      </c>
      <c r="E22" s="1325"/>
      <c r="F22" s="624">
        <v>220521.4</v>
      </c>
      <c r="G22" s="624">
        <v>402063.18</v>
      </c>
      <c r="H22" s="1325">
        <v>54.85</v>
      </c>
    </row>
    <row r="23" spans="1:12" s="24" customFormat="1" ht="18" customHeight="1">
      <c r="A23" s="26" t="s">
        <v>44</v>
      </c>
      <c r="B23" s="624">
        <v>231841.73</v>
      </c>
      <c r="C23" s="624">
        <v>34490.07</v>
      </c>
      <c r="D23" s="1325">
        <v>672.2</v>
      </c>
      <c r="E23" s="1325"/>
      <c r="F23" s="624">
        <v>423387.54000000004</v>
      </c>
      <c r="G23" s="624">
        <v>432246.79000000004</v>
      </c>
      <c r="H23" s="1325">
        <v>97.95</v>
      </c>
    </row>
    <row r="24" spans="1:12" s="24" customFormat="1" ht="18" customHeight="1">
      <c r="A24" s="26" t="s">
        <v>45</v>
      </c>
      <c r="B24" s="624">
        <v>225298.25</v>
      </c>
      <c r="C24" s="624">
        <v>291959.11</v>
      </c>
      <c r="D24" s="1325">
        <v>77.17</v>
      </c>
      <c r="E24" s="1325"/>
      <c r="F24" s="624">
        <v>60259.89</v>
      </c>
      <c r="G24" s="624">
        <v>116488.62</v>
      </c>
      <c r="H24" s="1325">
        <v>51.730000000000004</v>
      </c>
    </row>
    <row r="25" spans="1:12" s="639" customFormat="1" ht="25.5" customHeight="1" thickBot="1">
      <c r="A25" s="363" t="s">
        <v>46</v>
      </c>
      <c r="B25" s="415">
        <v>61169697.249999993</v>
      </c>
      <c r="C25" s="415">
        <v>200269534.17999998</v>
      </c>
      <c r="D25" s="1326">
        <v>30.543685788484115</v>
      </c>
      <c r="E25" s="415"/>
      <c r="F25" s="415">
        <v>17416344.41</v>
      </c>
      <c r="G25" s="415">
        <v>39474757.179999992</v>
      </c>
      <c r="H25" s="1326">
        <v>44.120206567917904</v>
      </c>
      <c r="I25" s="70"/>
      <c r="J25" s="70"/>
      <c r="K25" s="70"/>
      <c r="L25" s="70"/>
    </row>
    <row r="26" spans="1:12" s="62" customFormat="1" ht="4.5" customHeight="1">
      <c r="A26" s="70"/>
      <c r="B26" s="1327"/>
      <c r="C26" s="1327"/>
      <c r="D26" s="1327"/>
      <c r="E26" s="1327"/>
      <c r="F26" s="1327"/>
      <c r="G26" s="1327"/>
      <c r="H26" s="1327"/>
      <c r="I26" s="602"/>
      <c r="J26" s="602"/>
      <c r="K26" s="602"/>
      <c r="L26" s="602"/>
    </row>
    <row r="27" spans="1:12" s="1329" customFormat="1" ht="18.75" customHeight="1">
      <c r="A27" s="26" t="s">
        <v>1181</v>
      </c>
      <c r="B27" s="202"/>
      <c r="C27" s="202"/>
      <c r="D27" s="202"/>
      <c r="E27" s="202"/>
      <c r="F27" s="202"/>
      <c r="G27" s="202"/>
      <c r="H27" s="202"/>
      <c r="I27" s="1328"/>
      <c r="J27" s="1328"/>
      <c r="K27" s="1328"/>
      <c r="L27" s="1328"/>
    </row>
    <row r="28" spans="1:12" s="62" customFormat="1" ht="13.8">
      <c r="A28" s="162"/>
      <c r="B28" s="174"/>
      <c r="C28" s="174"/>
      <c r="D28" s="174"/>
      <c r="E28" s="174"/>
      <c r="F28" s="174"/>
      <c r="G28" s="174"/>
      <c r="H28" s="174"/>
    </row>
    <row r="201" spans="3:3" ht="25.5" customHeight="1">
      <c r="C201" s="7" t="s">
        <v>155</v>
      </c>
    </row>
  </sheetData>
  <mergeCells count="3">
    <mergeCell ref="A5:A6"/>
    <mergeCell ref="B5:D5"/>
    <mergeCell ref="F5:H5"/>
  </mergeCells>
  <hyperlinks>
    <hyperlink ref="A1" location="Índice!A1" display="Volver al Índice" xr:uid="{E156F613-9069-4B10-98F8-4AF34B2BB332}"/>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D799-050A-4F9B-968A-F77680760BF8}">
  <dimension ref="A1:Z33"/>
  <sheetViews>
    <sheetView showGridLines="0" zoomScaleNormal="75" workbookViewId="0"/>
  </sheetViews>
  <sheetFormatPr baseColWidth="10" defaultRowHeight="13.2"/>
  <cols>
    <col min="1" max="1" width="39.88671875" style="7" customWidth="1"/>
    <col min="2" max="3" width="18.6640625" style="7" customWidth="1"/>
    <col min="4" max="4" width="21.5546875" style="7" customWidth="1"/>
    <col min="5" max="6" width="18.6640625" style="7" customWidth="1"/>
    <col min="7" max="7" width="18.5546875" style="7" customWidth="1"/>
    <col min="8" max="8" width="10.44140625" style="7" bestFit="1" customWidth="1"/>
    <col min="9" max="9" width="13" style="7" bestFit="1" customWidth="1"/>
    <col min="10" max="16384" width="11.5546875" style="7"/>
  </cols>
  <sheetData>
    <row r="1" spans="1:15" s="172" customFormat="1" ht="18" customHeight="1">
      <c r="A1" s="1408" t="s">
        <v>1213</v>
      </c>
      <c r="B1" s="273"/>
      <c r="C1" s="273"/>
      <c r="D1" s="273"/>
      <c r="E1" s="273"/>
      <c r="F1" s="273"/>
      <c r="G1" s="273"/>
    </row>
    <row r="2" spans="1:15" s="663" customFormat="1" ht="24.9" customHeight="1">
      <c r="A2" s="40" t="s">
        <v>1162</v>
      </c>
      <c r="B2" s="40"/>
      <c r="C2" s="40"/>
      <c r="D2" s="40"/>
      <c r="E2" s="40"/>
      <c r="F2" s="40"/>
      <c r="G2" s="40"/>
    </row>
    <row r="3" spans="1:15" s="1293" customFormat="1" ht="20.100000000000001" customHeight="1">
      <c r="A3" s="169">
        <v>45291</v>
      </c>
      <c r="B3" s="169"/>
      <c r="C3" s="169"/>
      <c r="D3" s="169"/>
      <c r="E3" s="169"/>
      <c r="F3" s="169"/>
      <c r="G3" s="169"/>
    </row>
    <row r="4" spans="1:15" s="277" customFormat="1" ht="20.100000000000001" customHeight="1">
      <c r="A4" s="1120" t="s">
        <v>122</v>
      </c>
      <c r="B4" s="1120"/>
      <c r="C4" s="1120"/>
      <c r="D4" s="1120"/>
      <c r="E4" s="1120"/>
      <c r="F4" s="1120"/>
      <c r="G4" s="1120"/>
    </row>
    <row r="5" spans="1:15" ht="11.25" customHeight="1" thickBot="1"/>
    <row r="6" spans="1:15" s="1297" customFormat="1" ht="54.9" customHeight="1">
      <c r="A6" s="354" t="s">
        <v>1</v>
      </c>
      <c r="B6" s="1294" t="s">
        <v>1163</v>
      </c>
      <c r="C6" s="1295" t="s">
        <v>1164</v>
      </c>
      <c r="D6" s="1295" t="s">
        <v>1165</v>
      </c>
      <c r="E6" s="1295" t="s">
        <v>1166</v>
      </c>
      <c r="F6" s="1295" t="s">
        <v>1167</v>
      </c>
      <c r="G6" s="1296" t="s">
        <v>1168</v>
      </c>
    </row>
    <row r="7" spans="1:15" s="1297" customFormat="1" ht="9" customHeight="1">
      <c r="A7" s="1298"/>
      <c r="B7" s="1299"/>
      <c r="C7" s="1299"/>
      <c r="D7" s="1299"/>
      <c r="E7" s="1299"/>
      <c r="F7" s="1299"/>
      <c r="G7" s="1300"/>
      <c r="H7" s="1301"/>
    </row>
    <row r="8" spans="1:15" s="1305" customFormat="1" ht="20.100000000000001" customHeight="1">
      <c r="A8" s="288" t="s">
        <v>29</v>
      </c>
      <c r="B8" s="1302">
        <v>9333839</v>
      </c>
      <c r="C8" s="1302">
        <v>43169881.086000003</v>
      </c>
      <c r="D8" s="1302">
        <v>104026022.86300001</v>
      </c>
      <c r="E8" s="1302">
        <v>108571.895</v>
      </c>
      <c r="F8" s="1302">
        <v>103639671.912</v>
      </c>
      <c r="G8" s="1303">
        <v>43664803.931999996</v>
      </c>
      <c r="H8" s="1304"/>
      <c r="I8" s="1304"/>
      <c r="J8" s="1304"/>
      <c r="K8" s="1304"/>
      <c r="L8" s="1304"/>
      <c r="M8" s="1304"/>
      <c r="N8" s="1304"/>
      <c r="O8" s="1304"/>
    </row>
    <row r="9" spans="1:15" s="1305" customFormat="1" ht="20.100000000000001" customHeight="1">
      <c r="A9" s="288" t="s">
        <v>30</v>
      </c>
      <c r="B9" s="1302">
        <v>159177</v>
      </c>
      <c r="C9" s="1302">
        <v>1273014.3559999999</v>
      </c>
      <c r="D9" s="1302">
        <v>358574.22899999999</v>
      </c>
      <c r="E9" s="1302">
        <v>226.13900000000001</v>
      </c>
      <c r="F9" s="1302">
        <v>393202.74599999998</v>
      </c>
      <c r="G9" s="1303">
        <v>1238611.9779999999</v>
      </c>
      <c r="H9" s="1304"/>
      <c r="I9" s="1304"/>
      <c r="J9" s="1304"/>
      <c r="K9" s="1304"/>
      <c r="L9" s="1304"/>
      <c r="M9" s="1304"/>
      <c r="N9" s="1304"/>
      <c r="O9" s="1304"/>
    </row>
    <row r="10" spans="1:15" s="1305" customFormat="1" ht="20.100000000000001" customHeight="1">
      <c r="A10" s="288" t="s">
        <v>31</v>
      </c>
      <c r="B10" s="1302">
        <v>22168187</v>
      </c>
      <c r="C10" s="1302">
        <v>63831904.185999997</v>
      </c>
      <c r="D10" s="1302">
        <v>530050840.90600002</v>
      </c>
      <c r="E10" s="1302">
        <v>1283690.6140000001</v>
      </c>
      <c r="F10" s="1302">
        <v>529407012.41500002</v>
      </c>
      <c r="G10" s="1303">
        <v>65759423.291000001</v>
      </c>
      <c r="H10" s="1304"/>
      <c r="I10" s="1304"/>
      <c r="J10" s="1304"/>
      <c r="K10" s="1304"/>
      <c r="L10" s="1304"/>
      <c r="M10" s="1304"/>
      <c r="N10" s="1304"/>
      <c r="O10" s="1304"/>
    </row>
    <row r="11" spans="1:15" s="1305" customFormat="1" ht="20.100000000000001" customHeight="1">
      <c r="A11" s="288" t="s">
        <v>32</v>
      </c>
      <c r="B11" s="1302">
        <v>1217309</v>
      </c>
      <c r="C11" s="1302">
        <v>5821563.3689999999</v>
      </c>
      <c r="D11" s="1302">
        <v>13827648.018999999</v>
      </c>
      <c r="E11" s="1302">
        <v>0</v>
      </c>
      <c r="F11" s="1302">
        <v>13873365.478</v>
      </c>
      <c r="G11" s="1303">
        <v>5775845.9100000001</v>
      </c>
      <c r="H11" s="1304"/>
      <c r="I11" s="1304"/>
      <c r="J11" s="1304"/>
      <c r="K11" s="1304"/>
      <c r="L11" s="1304"/>
      <c r="M11" s="1304"/>
      <c r="N11" s="1304"/>
      <c r="O11" s="1304"/>
    </row>
    <row r="12" spans="1:15" s="1305" customFormat="1" ht="20.100000000000001" customHeight="1">
      <c r="A12" s="288" t="s">
        <v>33</v>
      </c>
      <c r="B12" s="1302">
        <v>850745</v>
      </c>
      <c r="C12" s="1302">
        <v>8409210.1620000005</v>
      </c>
      <c r="D12" s="1302">
        <v>31883446.304000001</v>
      </c>
      <c r="E12" s="1302">
        <v>13950.857</v>
      </c>
      <c r="F12" s="1302">
        <v>31962860.879999999</v>
      </c>
      <c r="G12" s="1303">
        <v>8343746.443</v>
      </c>
      <c r="H12" s="1304"/>
      <c r="I12" s="1304"/>
      <c r="J12" s="1304"/>
      <c r="K12" s="1304"/>
      <c r="L12" s="1304"/>
      <c r="M12" s="1304"/>
      <c r="N12" s="1304"/>
      <c r="O12" s="1304"/>
    </row>
    <row r="13" spans="1:15" s="1305" customFormat="1" ht="20.100000000000001" customHeight="1">
      <c r="A13" s="288" t="s">
        <v>114</v>
      </c>
      <c r="B13" s="1302">
        <v>15741047</v>
      </c>
      <c r="C13" s="1302">
        <v>24964564.559999999</v>
      </c>
      <c r="D13" s="1302">
        <v>88198554.763999999</v>
      </c>
      <c r="E13" s="1302">
        <v>470659.141</v>
      </c>
      <c r="F13" s="1302">
        <v>89028928.479000002</v>
      </c>
      <c r="G13" s="1303">
        <v>24604849.987</v>
      </c>
      <c r="H13" s="1304"/>
      <c r="I13" s="1304"/>
      <c r="J13" s="1304"/>
      <c r="K13" s="1304"/>
      <c r="L13" s="1304"/>
      <c r="M13" s="1304"/>
      <c r="N13" s="1304"/>
      <c r="O13" s="1304"/>
    </row>
    <row r="14" spans="1:15" s="1305" customFormat="1" ht="20.100000000000001" customHeight="1">
      <c r="A14" s="288" t="s">
        <v>35</v>
      </c>
      <c r="B14" s="1302">
        <v>2966</v>
      </c>
      <c r="C14" s="1302">
        <v>4464950.5350000001</v>
      </c>
      <c r="D14" s="1302">
        <v>14025393.103</v>
      </c>
      <c r="E14" s="1302">
        <v>1010.557</v>
      </c>
      <c r="F14" s="1302">
        <v>14366119.721000001</v>
      </c>
      <c r="G14" s="1303">
        <v>4125234.4730000002</v>
      </c>
      <c r="H14" s="1304"/>
      <c r="I14" s="1304"/>
      <c r="J14" s="1304"/>
      <c r="K14" s="1304"/>
      <c r="L14" s="1304"/>
      <c r="M14" s="1304"/>
      <c r="N14" s="1304"/>
      <c r="O14" s="1304"/>
    </row>
    <row r="15" spans="1:15" s="1305" customFormat="1" ht="20.100000000000001" customHeight="1">
      <c r="A15" s="288" t="s">
        <v>784</v>
      </c>
      <c r="B15" s="1302">
        <v>17720248</v>
      </c>
      <c r="C15" s="1302">
        <v>29629131.899999999</v>
      </c>
      <c r="D15" s="1302">
        <v>62039493.545000002</v>
      </c>
      <c r="E15" s="1302">
        <v>61820.934000000001</v>
      </c>
      <c r="F15" s="1302">
        <v>61632618.453000002</v>
      </c>
      <c r="G15" s="1303">
        <v>30097827.925999999</v>
      </c>
      <c r="H15" s="1304"/>
      <c r="I15" s="1304"/>
      <c r="J15" s="1304"/>
      <c r="K15" s="1304"/>
      <c r="L15" s="1304"/>
      <c r="M15" s="1304"/>
      <c r="N15" s="1304"/>
      <c r="O15" s="1304"/>
    </row>
    <row r="16" spans="1:15" s="1305" customFormat="1" ht="20.100000000000001" customHeight="1">
      <c r="A16" s="288" t="s">
        <v>37</v>
      </c>
      <c r="B16" s="1302">
        <v>4466308</v>
      </c>
      <c r="C16" s="1302">
        <v>9320663.0700000003</v>
      </c>
      <c r="D16" s="1302">
        <v>6389845.2949999999</v>
      </c>
      <c r="E16" s="1302">
        <v>2495.172</v>
      </c>
      <c r="F16" s="1302">
        <v>6394461.2290000003</v>
      </c>
      <c r="G16" s="1303">
        <v>9318542.307</v>
      </c>
      <c r="H16" s="1304"/>
      <c r="I16" s="1304"/>
      <c r="J16" s="1304"/>
      <c r="K16" s="1304"/>
      <c r="L16" s="1304"/>
      <c r="M16" s="1304"/>
      <c r="N16" s="1304"/>
      <c r="O16" s="1304"/>
    </row>
    <row r="17" spans="1:26" s="1305" customFormat="1" ht="20.100000000000001" customHeight="1">
      <c r="A17" s="288" t="s">
        <v>38</v>
      </c>
      <c r="B17" s="1302">
        <v>232598</v>
      </c>
      <c r="C17" s="1302">
        <v>3282571.85</v>
      </c>
      <c r="D17" s="1302">
        <v>1540257.63</v>
      </c>
      <c r="E17" s="1302">
        <v>15486.501</v>
      </c>
      <c r="F17" s="1302">
        <v>1455422.676</v>
      </c>
      <c r="G17" s="1303">
        <v>3382893.3059999999</v>
      </c>
      <c r="H17" s="1304"/>
      <c r="I17" s="1304"/>
      <c r="J17" s="1304"/>
      <c r="K17" s="1304"/>
      <c r="L17" s="1304"/>
      <c r="M17" s="1304"/>
      <c r="N17" s="1304"/>
      <c r="O17" s="1304"/>
    </row>
    <row r="18" spans="1:26" s="1305" customFormat="1" ht="20.100000000000001" customHeight="1">
      <c r="A18" s="288" t="s">
        <v>1169</v>
      </c>
      <c r="B18" s="1302">
        <v>2054932</v>
      </c>
      <c r="C18" s="1302">
        <v>2643600.14</v>
      </c>
      <c r="D18" s="1302">
        <v>1248747.138</v>
      </c>
      <c r="E18" s="1302">
        <v>1634.069</v>
      </c>
      <c r="F18" s="1302">
        <v>1328133.6880000001</v>
      </c>
      <c r="G18" s="1303">
        <v>2565847.659</v>
      </c>
      <c r="H18" s="1304"/>
      <c r="I18" s="1304"/>
      <c r="J18" s="1304"/>
      <c r="K18" s="1304"/>
      <c r="L18" s="1304"/>
      <c r="M18" s="1304"/>
      <c r="N18" s="1304"/>
      <c r="O18" s="1304"/>
    </row>
    <row r="19" spans="1:26" s="1305" customFormat="1" ht="20.100000000000001" customHeight="1">
      <c r="A19" s="288" t="s">
        <v>115</v>
      </c>
      <c r="B19" s="1302">
        <v>1892</v>
      </c>
      <c r="C19" s="1302">
        <v>1995191.6640000001</v>
      </c>
      <c r="D19" s="1302">
        <v>6259131.7649999997</v>
      </c>
      <c r="E19" s="1302">
        <v>0</v>
      </c>
      <c r="F19" s="1302">
        <v>5802530.7410000004</v>
      </c>
      <c r="G19" s="1303">
        <v>2451792.6880000001</v>
      </c>
      <c r="H19" s="1304"/>
      <c r="I19" s="1304"/>
      <c r="J19" s="1304"/>
      <c r="K19" s="1304"/>
      <c r="L19" s="1304"/>
      <c r="M19" s="1304"/>
      <c r="N19" s="1304"/>
      <c r="O19" s="1304"/>
    </row>
    <row r="20" spans="1:26" s="1305" customFormat="1" ht="20.100000000000001" customHeight="1">
      <c r="A20" s="288" t="s">
        <v>41</v>
      </c>
      <c r="B20" s="1302">
        <v>306213</v>
      </c>
      <c r="C20" s="1302">
        <v>1363081.9350000001</v>
      </c>
      <c r="D20" s="1302">
        <v>1282309.3700000001</v>
      </c>
      <c r="E20" s="1302">
        <v>6031.3879999999999</v>
      </c>
      <c r="F20" s="1302">
        <v>1263801.7209999999</v>
      </c>
      <c r="G20" s="1303">
        <v>1387620.9720000001</v>
      </c>
      <c r="H20" s="1304"/>
      <c r="I20" s="1304"/>
      <c r="J20" s="1304"/>
      <c r="K20" s="1304"/>
      <c r="L20" s="1304"/>
      <c r="M20" s="1304"/>
      <c r="N20" s="1304"/>
      <c r="O20" s="1304"/>
    </row>
    <row r="21" spans="1:26" s="1305" customFormat="1" ht="20.100000000000001" customHeight="1">
      <c r="A21" s="27" t="s">
        <v>42</v>
      </c>
      <c r="B21" s="1302">
        <v>279228</v>
      </c>
      <c r="C21" s="1302">
        <v>833880.06099999999</v>
      </c>
      <c r="D21" s="1302">
        <v>156232.80300000001</v>
      </c>
      <c r="E21" s="1302">
        <v>5303.8649999999998</v>
      </c>
      <c r="F21" s="1302">
        <v>164685.921</v>
      </c>
      <c r="G21" s="1303">
        <v>830730.80900000001</v>
      </c>
      <c r="H21" s="1304"/>
      <c r="I21" s="1304"/>
      <c r="J21" s="1304"/>
      <c r="K21" s="1304"/>
      <c r="L21" s="1304"/>
      <c r="M21" s="1304"/>
      <c r="N21" s="1304"/>
      <c r="O21" s="1304"/>
    </row>
    <row r="22" spans="1:26" s="1305" customFormat="1" ht="20.100000000000001" customHeight="1">
      <c r="A22" s="288" t="s">
        <v>43</v>
      </c>
      <c r="B22" s="1302">
        <v>174</v>
      </c>
      <c r="C22" s="1302">
        <v>147344.473</v>
      </c>
      <c r="D22" s="1302">
        <v>1064211.075</v>
      </c>
      <c r="E22" s="1302">
        <v>0</v>
      </c>
      <c r="F22" s="1302">
        <v>1034534.491</v>
      </c>
      <c r="G22" s="1303">
        <v>177021.05600000001</v>
      </c>
      <c r="H22" s="1304"/>
      <c r="I22" s="1304"/>
      <c r="J22" s="1304"/>
      <c r="K22" s="1304"/>
      <c r="L22" s="1304"/>
      <c r="M22" s="1304"/>
      <c r="N22" s="1304"/>
      <c r="O22" s="1304"/>
    </row>
    <row r="23" spans="1:26" s="1305" customFormat="1" ht="20.100000000000001" customHeight="1">
      <c r="A23" s="288" t="s">
        <v>44</v>
      </c>
      <c r="B23" s="1302">
        <v>45</v>
      </c>
      <c r="C23" s="1302">
        <v>48507.129000000001</v>
      </c>
      <c r="D23" s="1302">
        <v>95614.240999999995</v>
      </c>
      <c r="E23" s="1302">
        <v>0</v>
      </c>
      <c r="F23" s="1302">
        <v>101484.47</v>
      </c>
      <c r="G23" s="1303">
        <v>42636.9</v>
      </c>
      <c r="H23" s="1304"/>
      <c r="I23" s="1304"/>
      <c r="J23" s="1304"/>
      <c r="K23" s="1304"/>
      <c r="L23" s="1304"/>
      <c r="M23" s="1304"/>
      <c r="N23" s="1304"/>
      <c r="O23" s="1304"/>
    </row>
    <row r="24" spans="1:26" s="1305" customFormat="1" ht="20.100000000000001" customHeight="1">
      <c r="A24" s="288" t="s">
        <v>45</v>
      </c>
      <c r="B24" s="1302">
        <v>120</v>
      </c>
      <c r="C24" s="1302">
        <v>237504.63500000001</v>
      </c>
      <c r="D24" s="1302">
        <v>1474765.9380000001</v>
      </c>
      <c r="E24" s="1302">
        <v>0</v>
      </c>
      <c r="F24" s="1302">
        <v>1287548.9380000001</v>
      </c>
      <c r="G24" s="1303">
        <v>424721.636</v>
      </c>
      <c r="H24" s="1304"/>
      <c r="I24" s="1304"/>
      <c r="J24" s="1304"/>
      <c r="K24" s="1304"/>
      <c r="L24" s="1304"/>
      <c r="M24" s="1304"/>
      <c r="N24" s="1304"/>
      <c r="O24" s="1304"/>
    </row>
    <row r="25" spans="1:26" s="1307" customFormat="1" ht="27" customHeight="1" thickBot="1">
      <c r="A25" s="363" t="s">
        <v>46</v>
      </c>
      <c r="B25" s="1306">
        <v>74535028</v>
      </c>
      <c r="C25" s="1306">
        <v>201436565.11099994</v>
      </c>
      <c r="D25" s="1306">
        <v>863921088.98800004</v>
      </c>
      <c r="E25" s="1306">
        <v>1970881.132</v>
      </c>
      <c r="F25" s="1306">
        <v>863136383.95899999</v>
      </c>
      <c r="G25" s="1306">
        <v>204192151.273</v>
      </c>
      <c r="H25" s="1304"/>
      <c r="I25" s="1304"/>
      <c r="J25" s="1304"/>
      <c r="K25" s="1304"/>
      <c r="L25" s="1304"/>
      <c r="M25" s="1304"/>
      <c r="N25" s="1304"/>
      <c r="O25" s="1304"/>
    </row>
    <row r="26" spans="1:26" s="1297" customFormat="1" ht="11.25" customHeight="1">
      <c r="A26" s="1308"/>
      <c r="B26" s="1308"/>
      <c r="C26" s="1309"/>
      <c r="D26" s="1309"/>
      <c r="E26" s="1309"/>
      <c r="F26" s="1309"/>
      <c r="G26" s="1309"/>
    </row>
    <row r="27" spans="1:26" s="1311" customFormat="1" ht="12" customHeight="1">
      <c r="A27" s="875" t="s">
        <v>1170</v>
      </c>
      <c r="B27" s="876"/>
      <c r="C27" s="876"/>
      <c r="D27" s="876"/>
      <c r="E27" s="876"/>
      <c r="F27" s="876"/>
      <c r="G27" s="1310"/>
    </row>
    <row r="28" spans="1:26" s="1297"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297" customFormat="1">
      <c r="A29" s="555"/>
      <c r="B29" s="839"/>
      <c r="C29" s="839"/>
      <c r="D29" s="840"/>
      <c r="E29" s="839"/>
      <c r="F29" s="839"/>
      <c r="G29" s="839"/>
      <c r="H29" s="840"/>
      <c r="I29" s="839"/>
      <c r="J29" s="7"/>
      <c r="K29" s="7"/>
      <c r="L29" s="7"/>
      <c r="M29" s="7"/>
      <c r="N29" s="7"/>
      <c r="O29" s="7"/>
      <c r="P29" s="7"/>
      <c r="Q29" s="7"/>
      <c r="R29" s="7"/>
      <c r="S29" s="7"/>
      <c r="T29" s="7"/>
      <c r="U29" s="7"/>
      <c r="V29" s="7"/>
      <c r="W29" s="7"/>
      <c r="X29" s="7"/>
      <c r="Y29" s="7"/>
      <c r="Z29" s="7"/>
    </row>
    <row r="30" spans="1:26" s="1297" customFormat="1"/>
    <row r="31" spans="1:26" s="1297" customFormat="1">
      <c r="B31" s="1312"/>
      <c r="C31" s="1312"/>
      <c r="D31" s="1312"/>
      <c r="E31" s="1312"/>
      <c r="F31" s="1312"/>
      <c r="G31" s="1312"/>
    </row>
    <row r="32" spans="1:26" s="1297" customFormat="1"/>
    <row r="33" s="1297" customFormat="1"/>
  </sheetData>
  <mergeCells count="2">
    <mergeCell ref="A2:G2"/>
    <mergeCell ref="A4:G4"/>
  </mergeCells>
  <hyperlinks>
    <hyperlink ref="A1" location="Índice!A1" display="Volver al Índice" xr:uid="{FD4AA503-ACF1-4AC6-BF29-5400DE480473}"/>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9C1E-63A9-4760-9F11-8A66A26C4B31}">
  <dimension ref="A1:AI33"/>
  <sheetViews>
    <sheetView showGridLines="0" zoomScaleNormal="75"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313" customFormat="1" ht="18" customHeight="1">
      <c r="A1" s="1408" t="s">
        <v>1213</v>
      </c>
      <c r="B1" s="1"/>
      <c r="C1" s="1"/>
      <c r="D1" s="1"/>
      <c r="E1" s="1"/>
      <c r="F1" s="1"/>
      <c r="G1" s="1"/>
    </row>
    <row r="2" spans="1:16" s="4" customFormat="1" ht="24.9" customHeight="1">
      <c r="A2" s="3" t="s">
        <v>1171</v>
      </c>
      <c r="B2" s="3"/>
      <c r="C2" s="3"/>
      <c r="D2" s="3"/>
      <c r="E2" s="3"/>
      <c r="F2" s="3"/>
      <c r="G2" s="3"/>
    </row>
    <row r="3" spans="1:16" s="1314" customFormat="1" ht="20.100000000000001" customHeight="1">
      <c r="A3" s="169">
        <v>45291</v>
      </c>
      <c r="B3" s="169"/>
      <c r="C3" s="169"/>
      <c r="D3" s="169"/>
      <c r="E3" s="169"/>
      <c r="F3" s="169"/>
      <c r="G3" s="169"/>
    </row>
    <row r="4" spans="1:16" s="1316" customFormat="1" ht="20.100000000000001" customHeight="1">
      <c r="A4" s="1315" t="s">
        <v>122</v>
      </c>
      <c r="B4" s="1315"/>
      <c r="C4" s="1315"/>
      <c r="D4" s="1315"/>
      <c r="E4" s="1315"/>
      <c r="F4" s="1315"/>
      <c r="G4" s="1315"/>
    </row>
    <row r="5" spans="1:16" ht="11.25" customHeight="1" thickBot="1"/>
    <row r="6" spans="1:16" s="1297" customFormat="1" ht="54.9" customHeight="1">
      <c r="A6" s="939" t="s">
        <v>1</v>
      </c>
      <c r="B6" s="1295" t="s">
        <v>1163</v>
      </c>
      <c r="C6" s="1294" t="s">
        <v>1164</v>
      </c>
      <c r="D6" s="1294" t="s">
        <v>1165</v>
      </c>
      <c r="E6" s="1294" t="s">
        <v>1166</v>
      </c>
      <c r="F6" s="1294" t="s">
        <v>1167</v>
      </c>
      <c r="G6" s="939" t="s">
        <v>1168</v>
      </c>
    </row>
    <row r="7" spans="1:16" s="1297" customFormat="1" ht="9.75" customHeight="1">
      <c r="A7" s="1298"/>
      <c r="B7" s="1299"/>
      <c r="C7" s="1317"/>
      <c r="D7" s="1317"/>
      <c r="E7" s="1317"/>
      <c r="F7" s="1317"/>
      <c r="G7" s="1318"/>
    </row>
    <row r="8" spans="1:16" s="1305" customFormat="1" ht="20.100000000000001" customHeight="1">
      <c r="A8" s="288" t="s">
        <v>29</v>
      </c>
      <c r="B8" s="1302">
        <v>938779</v>
      </c>
      <c r="C8" s="1302">
        <v>25833501.337000001</v>
      </c>
      <c r="D8" s="1302">
        <v>56162527.892999999</v>
      </c>
      <c r="E8" s="1302">
        <v>44804.434999999998</v>
      </c>
      <c r="F8" s="1302">
        <v>56030092.153999999</v>
      </c>
      <c r="G8" s="1303">
        <v>26010741.511</v>
      </c>
      <c r="I8" s="1304"/>
      <c r="J8" s="1304"/>
      <c r="K8" s="1304"/>
      <c r="L8" s="1304"/>
      <c r="M8" s="1304"/>
      <c r="N8" s="1304"/>
      <c r="O8" s="1304"/>
      <c r="P8" s="1304"/>
    </row>
    <row r="9" spans="1:16" s="1305" customFormat="1" ht="20.100000000000001" customHeight="1">
      <c r="A9" s="288" t="s">
        <v>30</v>
      </c>
      <c r="B9" s="1302">
        <v>11885</v>
      </c>
      <c r="C9" s="1302">
        <v>273581.05300000001</v>
      </c>
      <c r="D9" s="1302">
        <v>87872.616999999998</v>
      </c>
      <c r="E9" s="1302">
        <v>14.173999999999999</v>
      </c>
      <c r="F9" s="1302">
        <v>90483.22</v>
      </c>
      <c r="G9" s="1303">
        <v>270984.62400000001</v>
      </c>
      <c r="I9" s="1304"/>
      <c r="J9" s="1304"/>
      <c r="K9" s="1304"/>
      <c r="L9" s="1304"/>
      <c r="M9" s="1304"/>
      <c r="N9" s="1304"/>
      <c r="O9" s="1304"/>
      <c r="P9" s="1304"/>
    </row>
    <row r="10" spans="1:16" s="1305" customFormat="1" ht="20.100000000000001" customHeight="1">
      <c r="A10" s="288" t="s">
        <v>31</v>
      </c>
      <c r="B10" s="1302">
        <v>1781454</v>
      </c>
      <c r="C10" s="1302">
        <v>54368651.310000002</v>
      </c>
      <c r="D10" s="1302">
        <v>533895318.685</v>
      </c>
      <c r="E10" s="1302">
        <v>600480.18000000005</v>
      </c>
      <c r="F10" s="1302">
        <v>534273259.89600003</v>
      </c>
      <c r="G10" s="1303">
        <v>54591190.278999999</v>
      </c>
      <c r="I10" s="1304"/>
      <c r="J10" s="1304"/>
      <c r="K10" s="1304"/>
      <c r="L10" s="1304"/>
      <c r="M10" s="1304"/>
      <c r="N10" s="1304"/>
      <c r="O10" s="1304"/>
      <c r="P10" s="1304"/>
    </row>
    <row r="11" spans="1:16" s="1305" customFormat="1" ht="20.100000000000001" customHeight="1">
      <c r="A11" s="288" t="s">
        <v>32</v>
      </c>
      <c r="B11" s="1302">
        <v>155848</v>
      </c>
      <c r="C11" s="1302">
        <v>2023001.85</v>
      </c>
      <c r="D11" s="1302">
        <v>7177416.6749999998</v>
      </c>
      <c r="E11" s="1302">
        <v>0</v>
      </c>
      <c r="F11" s="1302">
        <v>7254546.4910000004</v>
      </c>
      <c r="G11" s="1303">
        <v>1945872.0349999999</v>
      </c>
      <c r="I11" s="1304"/>
      <c r="J11" s="1304"/>
      <c r="K11" s="1304"/>
      <c r="L11" s="1304"/>
      <c r="M11" s="1304"/>
      <c r="N11" s="1304"/>
      <c r="O11" s="1304"/>
      <c r="P11" s="1304"/>
    </row>
    <row r="12" spans="1:16" s="1305" customFormat="1" ht="20.100000000000001" customHeight="1">
      <c r="A12" s="288" t="s">
        <v>33</v>
      </c>
      <c r="B12" s="1302">
        <v>66845</v>
      </c>
      <c r="C12" s="1302">
        <v>5886196.5219999999</v>
      </c>
      <c r="D12" s="1302">
        <v>13488888.855</v>
      </c>
      <c r="E12" s="1302">
        <v>3893.96</v>
      </c>
      <c r="F12" s="1302">
        <v>13650105.059</v>
      </c>
      <c r="G12" s="1303">
        <v>5728874.2779999999</v>
      </c>
      <c r="I12" s="1304"/>
      <c r="J12" s="1304"/>
      <c r="K12" s="1304"/>
      <c r="L12" s="1304"/>
      <c r="M12" s="1304"/>
      <c r="N12" s="1304"/>
      <c r="O12" s="1304"/>
      <c r="P12" s="1304"/>
    </row>
    <row r="13" spans="1:16" s="1305" customFormat="1" ht="20.100000000000001" customHeight="1">
      <c r="A13" s="288" t="s">
        <v>114</v>
      </c>
      <c r="B13" s="1302">
        <v>2908665</v>
      </c>
      <c r="C13" s="1302">
        <v>16174764.595000001</v>
      </c>
      <c r="D13" s="1302">
        <v>52221258.303999998</v>
      </c>
      <c r="E13" s="1302">
        <v>422948.72</v>
      </c>
      <c r="F13" s="1302">
        <v>53184651.548</v>
      </c>
      <c r="G13" s="1303">
        <v>15634320.07</v>
      </c>
      <c r="I13" s="1304"/>
      <c r="J13" s="1304"/>
      <c r="K13" s="1304"/>
      <c r="L13" s="1304"/>
      <c r="M13" s="1304"/>
      <c r="N13" s="1304"/>
      <c r="O13" s="1304"/>
      <c r="P13" s="1304"/>
    </row>
    <row r="14" spans="1:16" s="1305" customFormat="1" ht="20.100000000000001" customHeight="1">
      <c r="A14" s="288" t="s">
        <v>35</v>
      </c>
      <c r="B14" s="1302">
        <v>970</v>
      </c>
      <c r="C14" s="1302">
        <v>2316213.054</v>
      </c>
      <c r="D14" s="1302">
        <v>13892566.399</v>
      </c>
      <c r="E14" s="1302">
        <v>275.40300000000002</v>
      </c>
      <c r="F14" s="1302">
        <v>14128000.773</v>
      </c>
      <c r="G14" s="1303">
        <v>2081054.085</v>
      </c>
      <c r="I14" s="1304"/>
      <c r="J14" s="1304"/>
      <c r="K14" s="1304"/>
      <c r="L14" s="1304"/>
      <c r="M14" s="1304"/>
      <c r="N14" s="1304"/>
      <c r="O14" s="1304"/>
      <c r="P14" s="1304"/>
    </row>
    <row r="15" spans="1:16" s="1305" customFormat="1" ht="20.100000000000001" customHeight="1">
      <c r="A15" s="288" t="s">
        <v>784</v>
      </c>
      <c r="B15" s="1302">
        <v>2643541</v>
      </c>
      <c r="C15" s="1302">
        <v>15587133.153999999</v>
      </c>
      <c r="D15" s="1302">
        <v>25235150.807</v>
      </c>
      <c r="E15" s="1302">
        <v>16514.881000000001</v>
      </c>
      <c r="F15" s="1302">
        <v>25594660.210000001</v>
      </c>
      <c r="G15" s="1303">
        <v>15244138.630999999</v>
      </c>
      <c r="I15" s="1304"/>
      <c r="J15" s="1304"/>
      <c r="K15" s="1304"/>
      <c r="L15" s="1304"/>
      <c r="M15" s="1304"/>
      <c r="N15" s="1304"/>
      <c r="O15" s="1304"/>
      <c r="P15" s="1304"/>
    </row>
    <row r="16" spans="1:16" s="1305" customFormat="1" ht="20.100000000000001" customHeight="1">
      <c r="A16" s="288" t="s">
        <v>37</v>
      </c>
      <c r="B16" s="1302">
        <v>222050</v>
      </c>
      <c r="C16" s="1302">
        <v>389064.24099999998</v>
      </c>
      <c r="D16" s="1302">
        <v>248310.08199999999</v>
      </c>
      <c r="E16" s="1302">
        <v>41.353999999999999</v>
      </c>
      <c r="F16" s="1302">
        <v>248283.08600000001</v>
      </c>
      <c r="G16" s="1303">
        <v>389132.59100000001</v>
      </c>
      <c r="I16" s="1304"/>
      <c r="J16" s="1304"/>
      <c r="K16" s="1304"/>
      <c r="L16" s="1304"/>
      <c r="M16" s="1304"/>
      <c r="N16" s="1304"/>
      <c r="O16" s="1304"/>
      <c r="P16" s="1304"/>
    </row>
    <row r="17" spans="1:35" s="1305" customFormat="1" ht="20.100000000000001" customHeight="1">
      <c r="A17" s="288" t="s">
        <v>38</v>
      </c>
      <c r="B17" s="1302">
        <v>20103</v>
      </c>
      <c r="C17" s="1302">
        <v>821483.14300000004</v>
      </c>
      <c r="D17" s="1302">
        <v>405005.47100000002</v>
      </c>
      <c r="E17" s="1302">
        <v>14454.16</v>
      </c>
      <c r="F17" s="1302">
        <v>485964.40899999999</v>
      </c>
      <c r="G17" s="1303">
        <v>754978.36600000004</v>
      </c>
      <c r="I17" s="1304"/>
      <c r="J17" s="1304"/>
      <c r="K17" s="1304"/>
      <c r="L17" s="1304"/>
      <c r="M17" s="1304"/>
      <c r="N17" s="1304"/>
      <c r="O17" s="1304"/>
      <c r="P17" s="1304"/>
    </row>
    <row r="18" spans="1:35" s="1305" customFormat="1" ht="20.100000000000001" customHeight="1">
      <c r="A18" s="288" t="s">
        <v>1169</v>
      </c>
      <c r="B18" s="1302">
        <v>26933</v>
      </c>
      <c r="C18" s="1302">
        <v>426413.50699999998</v>
      </c>
      <c r="D18" s="1302">
        <v>85041.063999999998</v>
      </c>
      <c r="E18" s="1302">
        <v>403.08</v>
      </c>
      <c r="F18" s="1302">
        <v>75666.607000000004</v>
      </c>
      <c r="G18" s="1303">
        <v>436191.04399999999</v>
      </c>
      <c r="I18" s="1304"/>
      <c r="J18" s="1304"/>
      <c r="K18" s="1304"/>
      <c r="L18" s="1304"/>
      <c r="M18" s="1304"/>
      <c r="N18" s="1304"/>
      <c r="O18" s="1304"/>
      <c r="P18" s="1304"/>
    </row>
    <row r="19" spans="1:35" s="1305" customFormat="1" ht="20.100000000000001" customHeight="1">
      <c r="A19" s="288" t="s">
        <v>115</v>
      </c>
      <c r="B19" s="1302">
        <v>2099</v>
      </c>
      <c r="C19" s="1302">
        <v>4849373.8569999998</v>
      </c>
      <c r="D19" s="1302">
        <v>16759737.622</v>
      </c>
      <c r="E19" s="1302">
        <v>0</v>
      </c>
      <c r="F19" s="1302">
        <v>16872902.057</v>
      </c>
      <c r="G19" s="1303">
        <v>4736209.4210000001</v>
      </c>
      <c r="I19" s="1304"/>
      <c r="J19" s="1304"/>
      <c r="K19" s="1304"/>
      <c r="L19" s="1304"/>
      <c r="M19" s="1304"/>
      <c r="N19" s="1304"/>
      <c r="O19" s="1304"/>
      <c r="P19" s="1304"/>
    </row>
    <row r="20" spans="1:35" s="1305" customFormat="1" ht="20.100000000000001" customHeight="1">
      <c r="A20" s="288" t="s">
        <v>41</v>
      </c>
      <c r="B20" s="1302">
        <v>981</v>
      </c>
      <c r="C20" s="1302">
        <v>7449.2020000000002</v>
      </c>
      <c r="D20" s="1302">
        <v>123589.681</v>
      </c>
      <c r="E20" s="1302">
        <v>5.976</v>
      </c>
      <c r="F20" s="1302">
        <v>123999.503</v>
      </c>
      <c r="G20" s="1303">
        <v>7045.3559999999998</v>
      </c>
      <c r="I20" s="1304"/>
      <c r="J20" s="1304"/>
      <c r="K20" s="1304"/>
      <c r="L20" s="1304"/>
      <c r="M20" s="1304"/>
      <c r="N20" s="1304"/>
      <c r="O20" s="1304"/>
      <c r="P20" s="1304"/>
    </row>
    <row r="21" spans="1:35" s="1305" customFormat="1" ht="20.100000000000001" customHeight="1">
      <c r="A21" s="27" t="s">
        <v>42</v>
      </c>
      <c r="B21" s="1302">
        <v>5979</v>
      </c>
      <c r="C21" s="1302">
        <v>88129.96</v>
      </c>
      <c r="D21" s="1302">
        <v>20630.934000000001</v>
      </c>
      <c r="E21" s="1302">
        <v>55.95</v>
      </c>
      <c r="F21" s="1302">
        <v>22344.93</v>
      </c>
      <c r="G21" s="1303">
        <v>86471.913</v>
      </c>
      <c r="I21" s="1304"/>
      <c r="J21" s="1304"/>
      <c r="K21" s="1304"/>
      <c r="L21" s="1304"/>
      <c r="M21" s="1304"/>
      <c r="N21" s="1304"/>
      <c r="O21" s="1304"/>
      <c r="P21" s="1304"/>
    </row>
    <row r="22" spans="1:35" s="1305" customFormat="1" ht="20.100000000000001" customHeight="1">
      <c r="A22" s="288" t="s">
        <v>43</v>
      </c>
      <c r="B22" s="1302">
        <v>248</v>
      </c>
      <c r="C22" s="1302">
        <v>1231975.172</v>
      </c>
      <c r="D22" s="1302">
        <v>3201218.4810000001</v>
      </c>
      <c r="E22" s="1302">
        <v>481.4</v>
      </c>
      <c r="F22" s="1302">
        <v>3200159.557</v>
      </c>
      <c r="G22" s="1303">
        <v>1233515.497</v>
      </c>
      <c r="I22" s="1304"/>
      <c r="J22" s="1304"/>
      <c r="K22" s="1304"/>
      <c r="L22" s="1304"/>
      <c r="M22" s="1304"/>
      <c r="N22" s="1304"/>
      <c r="O22" s="1304"/>
      <c r="P22" s="1304"/>
    </row>
    <row r="23" spans="1:35" s="1305" customFormat="1" ht="20.100000000000001" customHeight="1">
      <c r="A23" s="288" t="s">
        <v>44</v>
      </c>
      <c r="B23" s="1302">
        <v>73</v>
      </c>
      <c r="C23" s="1302">
        <v>1785869.297</v>
      </c>
      <c r="D23" s="1302">
        <v>3147190.193</v>
      </c>
      <c r="E23" s="1302">
        <v>0.44500000000000001</v>
      </c>
      <c r="F23" s="1302">
        <v>3509415.2280000001</v>
      </c>
      <c r="G23" s="1303">
        <v>1423644.7069999999</v>
      </c>
      <c r="I23" s="1304"/>
      <c r="J23" s="1304"/>
      <c r="K23" s="1304"/>
      <c r="L23" s="1304"/>
      <c r="M23" s="1304"/>
      <c r="N23" s="1304"/>
      <c r="O23" s="1304"/>
      <c r="P23" s="1304"/>
    </row>
    <row r="24" spans="1:35" s="1305" customFormat="1" ht="20.100000000000001" customHeight="1">
      <c r="A24" s="288" t="s">
        <v>45</v>
      </c>
      <c r="B24" s="1302">
        <v>157</v>
      </c>
      <c r="C24" s="1302">
        <v>405369.67599999998</v>
      </c>
      <c r="D24" s="1302">
        <v>1730282.6850000001</v>
      </c>
      <c r="E24" s="1302">
        <v>0</v>
      </c>
      <c r="F24" s="1302">
        <v>1651234.18</v>
      </c>
      <c r="G24" s="1303">
        <v>484418.18099999998</v>
      </c>
      <c r="I24" s="1304"/>
      <c r="J24" s="1304"/>
      <c r="K24" s="1304"/>
      <c r="L24" s="1304"/>
      <c r="M24" s="1304"/>
      <c r="N24" s="1304"/>
      <c r="O24" s="1304"/>
      <c r="P24" s="1304"/>
    </row>
    <row r="25" spans="1:35" s="876" customFormat="1" ht="24" customHeight="1" thickBot="1">
      <c r="A25" s="363" t="s">
        <v>46</v>
      </c>
      <c r="B25" s="1306">
        <v>8786610</v>
      </c>
      <c r="C25" s="1306">
        <v>132468170.93000001</v>
      </c>
      <c r="D25" s="1306">
        <v>727882006.44799995</v>
      </c>
      <c r="E25" s="1306">
        <v>1104374.118</v>
      </c>
      <c r="F25" s="1306">
        <v>730395768.90800011</v>
      </c>
      <c r="G25" s="1306">
        <v>131058782.58899999</v>
      </c>
      <c r="I25" s="1304"/>
      <c r="J25" s="1304"/>
      <c r="K25" s="1304"/>
      <c r="L25" s="1304"/>
      <c r="M25" s="1304"/>
      <c r="N25" s="1304"/>
      <c r="O25" s="1304"/>
      <c r="P25" s="1304"/>
    </row>
    <row r="26" spans="1:35" s="1297" customFormat="1" ht="9.75" customHeight="1">
      <c r="A26" s="1308"/>
      <c r="B26" s="1308"/>
      <c r="C26" s="1309"/>
      <c r="D26" s="1309"/>
      <c r="E26" s="1309"/>
      <c r="F26" s="1309"/>
      <c r="G26" s="1309"/>
      <c r="H26" s="1307"/>
      <c r="I26" s="1307"/>
      <c r="J26" s="1307"/>
      <c r="K26" s="1307"/>
      <c r="L26" s="1307"/>
      <c r="M26" s="1307"/>
      <c r="N26" s="1307"/>
      <c r="O26" s="1307"/>
      <c r="P26" s="1307"/>
      <c r="Q26" s="1307"/>
      <c r="R26" s="1307"/>
      <c r="S26" s="1307"/>
      <c r="T26" s="1307"/>
      <c r="U26" s="1307"/>
      <c r="V26" s="1307"/>
      <c r="W26" s="1307"/>
      <c r="X26" s="1307"/>
      <c r="Y26" s="1307"/>
      <c r="Z26" s="1307"/>
      <c r="AA26" s="1307"/>
      <c r="AB26" s="1307"/>
      <c r="AC26" s="1307"/>
      <c r="AD26" s="1307"/>
      <c r="AE26" s="1307"/>
      <c r="AF26" s="1307"/>
      <c r="AG26" s="1307"/>
      <c r="AH26" s="1307"/>
      <c r="AI26" s="1307"/>
    </row>
    <row r="27" spans="1:35" s="1319" customFormat="1" ht="10.199999999999999">
      <c r="A27" s="875" t="s">
        <v>1170</v>
      </c>
      <c r="B27" s="876"/>
      <c r="C27" s="876"/>
      <c r="D27" s="876"/>
      <c r="E27" s="876"/>
      <c r="F27" s="876"/>
      <c r="G27" s="876"/>
    </row>
    <row r="28" spans="1:35" s="1297"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297" customFormat="1">
      <c r="A29" s="555"/>
      <c r="B29" s="839"/>
      <c r="C29" s="839"/>
      <c r="D29" s="840"/>
      <c r="E29" s="839"/>
      <c r="F29" s="839"/>
      <c r="G29" s="839"/>
      <c r="H29" s="840"/>
      <c r="I29" s="839"/>
      <c r="J29" s="7"/>
      <c r="K29" s="7"/>
      <c r="L29" s="7"/>
      <c r="M29" s="7"/>
      <c r="N29" s="7"/>
      <c r="O29" s="7"/>
      <c r="P29" s="7"/>
      <c r="Q29" s="7"/>
      <c r="R29" s="7"/>
      <c r="S29" s="7"/>
      <c r="T29" s="7"/>
      <c r="U29" s="7"/>
      <c r="V29" s="7"/>
      <c r="W29" s="7"/>
      <c r="X29" s="7"/>
      <c r="Y29" s="7"/>
      <c r="Z29" s="7"/>
    </row>
    <row r="30" spans="1:35" s="1297" customFormat="1">
      <c r="B30" s="1312"/>
      <c r="C30" s="1312"/>
      <c r="D30" s="1312"/>
      <c r="E30" s="1312"/>
      <c r="F30" s="1312"/>
      <c r="G30" s="1312"/>
    </row>
    <row r="31" spans="1:35" s="1297" customFormat="1">
      <c r="B31" s="1312"/>
      <c r="C31" s="1312"/>
      <c r="D31" s="1312"/>
      <c r="E31" s="1312"/>
      <c r="F31" s="1312"/>
      <c r="G31" s="1312"/>
    </row>
    <row r="32" spans="1:35" s="1297" customFormat="1"/>
    <row r="33" s="1297" customFormat="1"/>
  </sheetData>
  <mergeCells count="2">
    <mergeCell ref="A2:G2"/>
    <mergeCell ref="A4:G4"/>
  </mergeCells>
  <hyperlinks>
    <hyperlink ref="A1" location="Índice!A1" display="Volver al Índice" xr:uid="{2E440AEB-5A16-4BD3-A0DF-5A12F067C2B5}"/>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2A3B-7F27-4A5D-8EF7-ACB8D7AA6BD7}">
  <dimension ref="A1:O32"/>
  <sheetViews>
    <sheetView showGridLines="0" zoomScale="110" zoomScaleNormal="11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6" customFormat="1" ht="12.75" customHeight="1">
      <c r="A1" s="1408" t="s">
        <v>1213</v>
      </c>
      <c r="B1" s="1"/>
      <c r="C1" s="1"/>
      <c r="D1" s="1"/>
      <c r="E1" s="1"/>
      <c r="F1" s="1"/>
      <c r="G1" s="1"/>
      <c r="H1" s="1"/>
      <c r="I1" s="1"/>
      <c r="J1" s="1"/>
    </row>
    <row r="2" spans="1:15" s="172" customFormat="1" ht="30" customHeight="1">
      <c r="A2" s="40" t="s">
        <v>1149</v>
      </c>
      <c r="B2" s="40"/>
      <c r="C2" s="40"/>
      <c r="D2" s="40"/>
      <c r="E2" s="40"/>
      <c r="F2" s="40"/>
      <c r="G2" s="40"/>
      <c r="H2" s="40"/>
      <c r="I2" s="40"/>
      <c r="J2" s="40"/>
      <c r="K2" s="684"/>
      <c r="L2" s="684"/>
      <c r="M2" s="684"/>
      <c r="N2" s="684"/>
      <c r="O2" s="684"/>
    </row>
    <row r="3" spans="1:15" s="376" customFormat="1" ht="21" customHeight="1">
      <c r="A3" s="1280">
        <v>45261</v>
      </c>
      <c r="B3" s="1280"/>
      <c r="C3" s="1280"/>
      <c r="D3" s="1280"/>
      <c r="E3" s="1280"/>
      <c r="F3" s="1280"/>
      <c r="G3" s="1280"/>
      <c r="H3" s="1280"/>
      <c r="I3" s="1280"/>
      <c r="J3" s="1280"/>
      <c r="K3" s="628"/>
      <c r="L3" s="628"/>
      <c r="M3" s="628"/>
      <c r="N3" s="628"/>
      <c r="O3" s="628"/>
    </row>
    <row r="4" spans="1:15" s="376" customFormat="1" ht="18.75" customHeight="1">
      <c r="A4" s="378" t="s">
        <v>122</v>
      </c>
      <c r="B4" s="378"/>
      <c r="C4" s="378"/>
      <c r="D4" s="378"/>
      <c r="E4" s="378"/>
      <c r="F4" s="378"/>
      <c r="G4" s="378"/>
      <c r="H4" s="378"/>
      <c r="I4" s="378"/>
      <c r="J4" s="378"/>
      <c r="K4" s="628"/>
      <c r="L4" s="628"/>
      <c r="M4" s="628"/>
      <c r="N4" s="628"/>
      <c r="O4" s="628"/>
    </row>
    <row r="5" spans="1:15" s="382" customFormat="1" ht="7.5" customHeight="1" thickBot="1">
      <c r="A5" s="380"/>
      <c r="B5" s="380"/>
      <c r="C5" s="380"/>
      <c r="D5" s="7"/>
      <c r="E5" s="7"/>
      <c r="F5" s="7"/>
      <c r="G5" s="7"/>
      <c r="H5" s="7"/>
      <c r="I5" s="7"/>
      <c r="J5" s="380"/>
      <c r="K5" s="588"/>
      <c r="L5" s="588"/>
      <c r="M5" s="588"/>
      <c r="N5" s="588"/>
      <c r="O5" s="588"/>
    </row>
    <row r="6" spans="1:15" s="13" customFormat="1" ht="24.75" customHeight="1">
      <c r="A6" s="1281"/>
      <c r="B6" s="1282"/>
      <c r="D6" s="666" t="s">
        <v>1150</v>
      </c>
      <c r="E6" s="666"/>
      <c r="F6" s="666"/>
      <c r="G6" s="666"/>
      <c r="H6" s="666"/>
      <c r="I6" s="1283"/>
    </row>
    <row r="7" spans="1:15" s="13" customFormat="1" ht="42" customHeight="1">
      <c r="A7" s="1284"/>
      <c r="B7" s="385" t="s">
        <v>1151</v>
      </c>
      <c r="C7" s="1285" t="s">
        <v>721</v>
      </c>
      <c r="D7" s="385" t="s">
        <v>1152</v>
      </c>
      <c r="E7" s="385" t="s">
        <v>1153</v>
      </c>
      <c r="F7" s="385" t="s">
        <v>1154</v>
      </c>
      <c r="G7" s="385" t="s">
        <v>1155</v>
      </c>
      <c r="H7" s="385" t="s">
        <v>1156</v>
      </c>
      <c r="I7" s="385" t="s">
        <v>1157</v>
      </c>
      <c r="J7" s="424" t="s">
        <v>191</v>
      </c>
    </row>
    <row r="8" spans="1:15" s="36" customFormat="1" ht="8.25" customHeight="1">
      <c r="A8" s="386"/>
      <c r="B8" s="386"/>
      <c r="C8" s="386"/>
      <c r="D8" s="386"/>
      <c r="E8" s="386"/>
      <c r="F8" s="386"/>
      <c r="G8" s="386"/>
      <c r="H8" s="386"/>
      <c r="I8" s="386"/>
      <c r="J8" s="386"/>
    </row>
    <row r="9" spans="1:15" s="24" customFormat="1" ht="18" customHeight="1">
      <c r="A9" s="288" t="s">
        <v>29</v>
      </c>
      <c r="B9" s="1286">
        <v>12566779.864730524</v>
      </c>
      <c r="C9" s="1286">
        <v>13762187.012387365</v>
      </c>
      <c r="D9" s="1286">
        <v>3829644.1247621048</v>
      </c>
      <c r="E9" s="1286">
        <v>3158475.8974957895</v>
      </c>
      <c r="F9" s="1286">
        <v>1134814.4205636845</v>
      </c>
      <c r="G9" s="1286">
        <v>2979365.3067373689</v>
      </c>
      <c r="H9" s="1286">
        <v>1818554.6326226317</v>
      </c>
      <c r="I9" s="1286">
        <v>830662.32965526311</v>
      </c>
      <c r="J9" s="1287">
        <v>40080483.588954724</v>
      </c>
      <c r="K9" s="196"/>
    </row>
    <row r="10" spans="1:15" s="24" customFormat="1" ht="18" customHeight="1">
      <c r="A10" s="288" t="s">
        <v>30</v>
      </c>
      <c r="B10" s="1286">
        <v>116457.03327157897</v>
      </c>
      <c r="C10" s="1286">
        <v>149514.27121315789</v>
      </c>
      <c r="D10" s="1286">
        <v>6191.9516494736845</v>
      </c>
      <c r="E10" s="1286">
        <v>11097.246666842106</v>
      </c>
      <c r="F10" s="1286">
        <v>40965.591771578947</v>
      </c>
      <c r="G10" s="1286">
        <v>341013.56890789472</v>
      </c>
      <c r="H10" s="1286">
        <v>475230.52002052643</v>
      </c>
      <c r="I10" s="1286">
        <v>96548.036676315794</v>
      </c>
      <c r="J10" s="1287">
        <v>1237018.2201773685</v>
      </c>
      <c r="K10" s="196"/>
    </row>
    <row r="11" spans="1:15" s="24" customFormat="1" ht="18" customHeight="1">
      <c r="A11" s="288" t="s">
        <v>95</v>
      </c>
      <c r="B11" s="1286">
        <v>20601680.162087891</v>
      </c>
      <c r="C11" s="1286">
        <v>27085360.370589472</v>
      </c>
      <c r="D11" s="1286">
        <v>3605556.2936478942</v>
      </c>
      <c r="E11" s="1286">
        <v>2476571.6614294737</v>
      </c>
      <c r="F11" s="1286">
        <v>1897813.6951536846</v>
      </c>
      <c r="G11" s="1286">
        <v>2779140.1862747367</v>
      </c>
      <c r="H11" s="1286">
        <v>1361555.62295</v>
      </c>
      <c r="I11" s="1286">
        <v>2382777.4850426316</v>
      </c>
      <c r="J11" s="1287">
        <v>62190455.477175787</v>
      </c>
      <c r="K11" s="196"/>
    </row>
    <row r="12" spans="1:15" s="24" customFormat="1" ht="18" customHeight="1">
      <c r="A12" s="288" t="s">
        <v>32</v>
      </c>
      <c r="B12" s="1286">
        <v>290007.68210684205</v>
      </c>
      <c r="C12" s="1286">
        <v>2170374.6129910527</v>
      </c>
      <c r="D12" s="1286">
        <v>54372.961104210539</v>
      </c>
      <c r="E12" s="1286">
        <v>151426.05973000001</v>
      </c>
      <c r="F12" s="1286">
        <v>136221.47920157894</v>
      </c>
      <c r="G12" s="1286">
        <v>1900192.0437452628</v>
      </c>
      <c r="H12" s="1286">
        <v>624254.63322894741</v>
      </c>
      <c r="I12" s="1286">
        <v>60484.043692105253</v>
      </c>
      <c r="J12" s="1287">
        <v>5387333.5158000002</v>
      </c>
      <c r="K12" s="196"/>
    </row>
    <row r="13" spans="1:15" s="24" customFormat="1" ht="18" customHeight="1">
      <c r="A13" s="288" t="s">
        <v>33</v>
      </c>
      <c r="B13" s="1286">
        <v>2273672.5496063153</v>
      </c>
      <c r="C13" s="1286">
        <v>1192583.8281268422</v>
      </c>
      <c r="D13" s="1286">
        <v>957541.73125894729</v>
      </c>
      <c r="E13" s="1286">
        <v>752243.18495947379</v>
      </c>
      <c r="F13" s="1286">
        <v>683703.22554631578</v>
      </c>
      <c r="G13" s="1286">
        <v>1159467.8416289475</v>
      </c>
      <c r="H13" s="1286">
        <v>1526854.3095147368</v>
      </c>
      <c r="I13" s="1286">
        <v>183143.56929105264</v>
      </c>
      <c r="J13" s="1287">
        <v>8729210.2399326321</v>
      </c>
      <c r="K13" s="196"/>
    </row>
    <row r="14" spans="1:15" s="24" customFormat="1" ht="18" customHeight="1">
      <c r="A14" s="288" t="s">
        <v>114</v>
      </c>
      <c r="B14" s="1286">
        <v>7842666.2427947372</v>
      </c>
      <c r="C14" s="1286">
        <v>7491958.1456094738</v>
      </c>
      <c r="D14" s="1286">
        <v>1069731.941880526</v>
      </c>
      <c r="E14" s="1286">
        <v>1094152.635263684</v>
      </c>
      <c r="F14" s="1286">
        <v>1382830.1994673684</v>
      </c>
      <c r="G14" s="1286">
        <v>2620935.3183300006</v>
      </c>
      <c r="H14" s="1286">
        <v>1938725.8369610526</v>
      </c>
      <c r="I14" s="1286">
        <v>428630.60351842106</v>
      </c>
      <c r="J14" s="1287">
        <v>23869630.923825268</v>
      </c>
      <c r="K14" s="196"/>
    </row>
    <row r="15" spans="1:15" s="24" customFormat="1" ht="18" customHeight="1">
      <c r="A15" s="288" t="s">
        <v>35</v>
      </c>
      <c r="B15" s="1286">
        <v>2806938.658138948</v>
      </c>
      <c r="C15" s="1286">
        <v>15551.157627894741</v>
      </c>
      <c r="D15" s="1286">
        <v>7053.4141021052646</v>
      </c>
      <c r="E15" s="1286">
        <v>27742.250202631574</v>
      </c>
      <c r="F15" s="1286">
        <v>0</v>
      </c>
      <c r="G15" s="1286">
        <v>0</v>
      </c>
      <c r="H15" s="1286">
        <v>0</v>
      </c>
      <c r="I15" s="1286">
        <v>0</v>
      </c>
      <c r="J15" s="1287">
        <v>2857285.4800715796</v>
      </c>
      <c r="K15" s="196"/>
    </row>
    <row r="16" spans="1:15" s="24" customFormat="1" ht="18" customHeight="1">
      <c r="A16" s="288" t="s">
        <v>36</v>
      </c>
      <c r="B16" s="1286">
        <v>7993674.6455831584</v>
      </c>
      <c r="C16" s="1286">
        <v>10037840.631313683</v>
      </c>
      <c r="D16" s="1286">
        <v>1519052.0919805262</v>
      </c>
      <c r="E16" s="1286">
        <v>1776576.1572889471</v>
      </c>
      <c r="F16" s="1286">
        <v>1780965.0512521053</v>
      </c>
      <c r="G16" s="1286">
        <v>811691.52925263159</v>
      </c>
      <c r="H16" s="1286">
        <v>3609109.2720452631</v>
      </c>
      <c r="I16" s="1286">
        <v>625025.31528052629</v>
      </c>
      <c r="J16" s="1287">
        <v>28153934.693996839</v>
      </c>
      <c r="K16" s="196"/>
    </row>
    <row r="17" spans="1:11" s="24" customFormat="1" ht="18" customHeight="1">
      <c r="A17" s="288" t="s">
        <v>37</v>
      </c>
      <c r="B17" s="1286">
        <v>15460.61865631579</v>
      </c>
      <c r="C17" s="1286">
        <v>894734.38501421025</v>
      </c>
      <c r="D17" s="1286">
        <v>526100.13364578946</v>
      </c>
      <c r="E17" s="1286">
        <v>617823.13491999987</v>
      </c>
      <c r="F17" s="1286">
        <v>1637102.2859605262</v>
      </c>
      <c r="G17" s="1286">
        <v>2687870.2194821052</v>
      </c>
      <c r="H17" s="1286">
        <v>2680571.1310173683</v>
      </c>
      <c r="I17" s="1286">
        <v>106882.11276157894</v>
      </c>
      <c r="J17" s="1287">
        <v>9166544.0214578956</v>
      </c>
      <c r="K17" s="196"/>
    </row>
    <row r="18" spans="1:11" s="24" customFormat="1" ht="18" customHeight="1">
      <c r="A18" s="288" t="s">
        <v>38</v>
      </c>
      <c r="B18" s="1286">
        <v>232704.45173894742</v>
      </c>
      <c r="C18" s="1286">
        <v>531734.05053894746</v>
      </c>
      <c r="D18" s="1286">
        <v>71327.167002631584</v>
      </c>
      <c r="E18" s="1286">
        <v>109298.50439894736</v>
      </c>
      <c r="F18" s="1286">
        <v>230303.94408315784</v>
      </c>
      <c r="G18" s="1286">
        <v>1075298.0417263163</v>
      </c>
      <c r="H18" s="1286">
        <v>791061.28365631588</v>
      </c>
      <c r="I18" s="1286">
        <v>10832.638341578948</v>
      </c>
      <c r="J18" s="1287">
        <v>3052560.0814868431</v>
      </c>
      <c r="K18" s="196"/>
    </row>
    <row r="19" spans="1:11" s="24" customFormat="1" ht="18" customHeight="1">
      <c r="A19" s="288" t="s">
        <v>39</v>
      </c>
      <c r="B19" s="1286">
        <v>0</v>
      </c>
      <c r="C19" s="1286">
        <v>399363.56362052629</v>
      </c>
      <c r="D19" s="1286">
        <v>513157.6372299997</v>
      </c>
      <c r="E19" s="1286">
        <v>38455.283659999979</v>
      </c>
      <c r="F19" s="1286">
        <v>225944.72817999992</v>
      </c>
      <c r="G19" s="1286">
        <v>482593.01097999973</v>
      </c>
      <c r="H19" s="1286">
        <v>552756.67531999992</v>
      </c>
      <c r="I19" s="1286">
        <v>156843.35185000001</v>
      </c>
      <c r="J19" s="1287">
        <v>2369114.2508405261</v>
      </c>
      <c r="K19" s="196"/>
    </row>
    <row r="20" spans="1:11" s="24" customFormat="1" ht="18" customHeight="1">
      <c r="A20" s="288" t="s">
        <v>40</v>
      </c>
      <c r="B20" s="1286">
        <v>659110.21903210529</v>
      </c>
      <c r="C20" s="1286">
        <v>1.5712763157894738</v>
      </c>
      <c r="D20" s="1286">
        <v>220774.78254421052</v>
      </c>
      <c r="E20" s="1286">
        <v>276851.12587947375</v>
      </c>
      <c r="F20" s="1286">
        <v>127800.91086526317</v>
      </c>
      <c r="G20" s="1286">
        <v>259166.00486684218</v>
      </c>
      <c r="H20" s="1286">
        <v>457127.72713736858</v>
      </c>
      <c r="I20" s="1286">
        <v>0</v>
      </c>
      <c r="J20" s="1287">
        <v>2000832.3416015795</v>
      </c>
      <c r="K20" s="196"/>
    </row>
    <row r="21" spans="1:11" s="24" customFormat="1" ht="18" customHeight="1">
      <c r="A21" s="288" t="s">
        <v>41</v>
      </c>
      <c r="B21" s="1286">
        <v>0</v>
      </c>
      <c r="C21" s="1286">
        <v>343088.17158684204</v>
      </c>
      <c r="D21" s="1286">
        <v>22.204193157894728</v>
      </c>
      <c r="E21" s="1286">
        <v>49.879204736842098</v>
      </c>
      <c r="F21" s="1286">
        <v>2625.6042173684218</v>
      </c>
      <c r="G21" s="1286">
        <v>70368.864678421043</v>
      </c>
      <c r="H21" s="1286">
        <v>750062.88282105257</v>
      </c>
      <c r="I21" s="1286">
        <v>173980.22981526318</v>
      </c>
      <c r="J21" s="1287">
        <v>1340197.8365168422</v>
      </c>
      <c r="K21" s="196"/>
    </row>
    <row r="22" spans="1:11" s="24" customFormat="1" ht="18" customHeight="1">
      <c r="A22" s="27" t="s">
        <v>42</v>
      </c>
      <c r="B22" s="1286">
        <v>55399.816494736835</v>
      </c>
      <c r="C22" s="1286">
        <v>54252.101817894742</v>
      </c>
      <c r="D22" s="1286">
        <v>2998.5653763157893</v>
      </c>
      <c r="E22" s="1286">
        <v>201.2369221052632</v>
      </c>
      <c r="F22" s="1286">
        <v>480.34345684210535</v>
      </c>
      <c r="G22" s="1286">
        <v>139480.75744736844</v>
      </c>
      <c r="H22" s="1286">
        <v>332660.5403963158</v>
      </c>
      <c r="I22" s="1286">
        <v>683.34825842105272</v>
      </c>
      <c r="J22" s="1287">
        <v>586156.71017000009</v>
      </c>
      <c r="K22" s="196"/>
    </row>
    <row r="23" spans="1:11" s="24" customFormat="1" ht="18" customHeight="1">
      <c r="A23" s="288" t="s">
        <v>43</v>
      </c>
      <c r="B23" s="1286">
        <v>65299.637356842119</v>
      </c>
      <c r="C23" s="1286">
        <v>0</v>
      </c>
      <c r="D23" s="1286">
        <v>20315.78947368421</v>
      </c>
      <c r="E23" s="1286">
        <v>26512.918105263157</v>
      </c>
      <c r="F23" s="1286">
        <v>16949.890856842103</v>
      </c>
      <c r="G23" s="1286">
        <v>32963.15789473684</v>
      </c>
      <c r="H23" s="1286">
        <v>16111.500050000006</v>
      </c>
      <c r="I23" s="1286">
        <v>0</v>
      </c>
      <c r="J23" s="1287">
        <v>178152.89373736843</v>
      </c>
      <c r="K23" s="196"/>
    </row>
    <row r="24" spans="1:11" s="24" customFormat="1" ht="18" customHeight="1">
      <c r="A24" s="288" t="s">
        <v>44</v>
      </c>
      <c r="B24" s="1286">
        <v>0</v>
      </c>
      <c r="C24" s="1286">
        <v>13.028246842105263</v>
      </c>
      <c r="D24" s="1286">
        <v>0</v>
      </c>
      <c r="E24" s="1286">
        <v>0</v>
      </c>
      <c r="F24" s="1286">
        <v>0</v>
      </c>
      <c r="G24" s="1286">
        <v>0</v>
      </c>
      <c r="H24" s="1286">
        <v>0</v>
      </c>
      <c r="I24" s="1286">
        <v>0</v>
      </c>
      <c r="J24" s="1287">
        <v>13.028246842105263</v>
      </c>
      <c r="K24" s="196"/>
    </row>
    <row r="25" spans="1:11" s="24" customFormat="1" ht="18" customHeight="1">
      <c r="A25" s="288" t="s">
        <v>45</v>
      </c>
      <c r="B25" s="1286">
        <v>0</v>
      </c>
      <c r="C25" s="1286">
        <v>0</v>
      </c>
      <c r="D25" s="1286">
        <v>82389.889361578942</v>
      </c>
      <c r="E25" s="1286">
        <v>2573.5874900000013</v>
      </c>
      <c r="F25" s="1286">
        <v>39113.789582631565</v>
      </c>
      <c r="G25" s="1286">
        <v>69303.785706315801</v>
      </c>
      <c r="H25" s="1286">
        <v>39186.31578947368</v>
      </c>
      <c r="I25" s="1286">
        <v>0</v>
      </c>
      <c r="J25" s="1287">
        <v>232567.36792999998</v>
      </c>
      <c r="K25" s="196"/>
    </row>
    <row r="26" spans="1:11" s="24" customFormat="1" ht="21.9" customHeight="1">
      <c r="A26" s="1288" t="s">
        <v>46</v>
      </c>
      <c r="B26" s="1289">
        <v>55519851.581598945</v>
      </c>
      <c r="C26" s="1289">
        <v>64128556.901960514</v>
      </c>
      <c r="D26" s="1289">
        <v>12486230.679213157</v>
      </c>
      <c r="E26" s="1289">
        <v>10520050.763617368</v>
      </c>
      <c r="F26" s="1289">
        <v>9337635.160158949</v>
      </c>
      <c r="G26" s="1289">
        <v>17408849.637658946</v>
      </c>
      <c r="H26" s="1289">
        <v>16973822.883531056</v>
      </c>
      <c r="I26" s="1289">
        <v>5056493.0641831569</v>
      </c>
      <c r="J26" s="1290">
        <v>191431490.67192212</v>
      </c>
      <c r="K26" s="196"/>
    </row>
    <row r="27" spans="1:11" s="24" customFormat="1" ht="21" customHeight="1">
      <c r="A27" s="30" t="s">
        <v>1158</v>
      </c>
      <c r="B27" s="692"/>
      <c r="C27" s="692"/>
      <c r="D27" s="692"/>
      <c r="E27" s="692"/>
      <c r="F27" s="692"/>
      <c r="G27" s="692"/>
      <c r="H27" s="692"/>
      <c r="I27" s="692"/>
      <c r="J27" s="693"/>
      <c r="K27" s="196"/>
    </row>
    <row r="28" spans="1:11" s="24" customFormat="1" ht="16.5" customHeight="1">
      <c r="A28" s="33"/>
      <c r="B28" s="18"/>
      <c r="C28" s="18"/>
      <c r="D28" s="18"/>
      <c r="E28" s="18"/>
      <c r="F28" s="18"/>
      <c r="G28" s="18"/>
      <c r="H28" s="18"/>
      <c r="I28" s="18"/>
      <c r="J28" s="18"/>
      <c r="K28" s="196"/>
    </row>
    <row r="29" spans="1:11" s="24" customFormat="1" ht="21.9" customHeight="1">
      <c r="A29" s="1291"/>
      <c r="B29" s="7"/>
      <c r="C29" s="7"/>
      <c r="D29" s="7"/>
      <c r="E29" s="7"/>
      <c r="F29" s="7"/>
      <c r="G29" s="7"/>
      <c r="H29" s="7"/>
      <c r="I29" s="7"/>
      <c r="J29" s="7"/>
      <c r="K29" s="196"/>
    </row>
    <row r="30" spans="1:11" s="70" customFormat="1" ht="30.75" customHeight="1">
      <c r="A30" s="7"/>
      <c r="B30" s="7"/>
      <c r="C30" s="7"/>
      <c r="D30" s="7"/>
      <c r="E30" s="7"/>
      <c r="F30" s="7"/>
      <c r="G30" s="7"/>
      <c r="H30" s="7"/>
      <c r="I30" s="7"/>
      <c r="J30" s="7"/>
      <c r="K30" s="1292"/>
    </row>
    <row r="31" spans="1:11" s="8" customFormat="1" ht="7.5" customHeight="1">
      <c r="A31" s="7"/>
      <c r="B31" s="7"/>
      <c r="C31" s="7"/>
      <c r="D31" s="7"/>
      <c r="E31" s="7"/>
      <c r="F31" s="7"/>
      <c r="G31" s="7"/>
      <c r="H31" s="7"/>
      <c r="I31" s="7"/>
      <c r="J31" s="7"/>
      <c r="K31" s="653"/>
    </row>
    <row r="32" spans="1:11" s="73"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FBC06493-4490-418B-89A0-F3CC5EF8CAA1}"/>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D8051-7409-48F3-9150-BCBE153D7FEB}">
  <dimension ref="A1:O202"/>
  <sheetViews>
    <sheetView showGridLines="0" zoomScale="130" zoomScaleNormal="13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6" customFormat="1" ht="12.75" customHeight="1">
      <c r="A1" s="1408" t="s">
        <v>1213</v>
      </c>
      <c r="B1" s="1"/>
      <c r="C1" s="1"/>
      <c r="D1" s="1"/>
      <c r="E1" s="1"/>
      <c r="F1" s="1"/>
      <c r="G1" s="1"/>
      <c r="H1" s="1"/>
      <c r="I1" s="1"/>
      <c r="J1" s="1"/>
    </row>
    <row r="2" spans="1:15" s="172" customFormat="1" ht="30" customHeight="1">
      <c r="A2" s="40" t="s">
        <v>1159</v>
      </c>
      <c r="B2" s="40"/>
      <c r="C2" s="40"/>
      <c r="D2" s="40"/>
      <c r="E2" s="40"/>
      <c r="F2" s="40"/>
      <c r="G2" s="40"/>
      <c r="H2" s="40"/>
      <c r="I2" s="40"/>
      <c r="J2" s="40"/>
      <c r="K2" s="684"/>
      <c r="L2" s="684"/>
      <c r="M2" s="684"/>
      <c r="N2" s="684"/>
      <c r="O2" s="684"/>
    </row>
    <row r="3" spans="1:15" s="376" customFormat="1" ht="21" customHeight="1">
      <c r="A3" s="1280">
        <v>45261</v>
      </c>
      <c r="B3" s="1280"/>
      <c r="C3" s="1280"/>
      <c r="D3" s="1280"/>
      <c r="E3" s="1280"/>
      <c r="F3" s="1280"/>
      <c r="G3" s="1280"/>
      <c r="H3" s="1280"/>
      <c r="I3" s="1280"/>
      <c r="J3" s="1280"/>
      <c r="K3" s="628"/>
      <c r="L3" s="628"/>
      <c r="M3" s="628"/>
      <c r="N3" s="628"/>
      <c r="O3" s="628"/>
    </row>
    <row r="4" spans="1:15" s="376" customFormat="1" ht="18.75" customHeight="1">
      <c r="A4" s="378" t="s">
        <v>1160</v>
      </c>
      <c r="B4" s="378"/>
      <c r="C4" s="378"/>
      <c r="D4" s="378"/>
      <c r="E4" s="378"/>
      <c r="F4" s="378"/>
      <c r="G4" s="378"/>
      <c r="H4" s="378"/>
      <c r="I4" s="378"/>
      <c r="J4" s="378"/>
      <c r="K4" s="628"/>
      <c r="L4" s="628"/>
      <c r="M4" s="628"/>
      <c r="N4" s="628"/>
      <c r="O4" s="628"/>
    </row>
    <row r="5" spans="1:15" s="382" customFormat="1" ht="7.5" customHeight="1" thickBot="1">
      <c r="A5" s="380"/>
      <c r="B5" s="380"/>
      <c r="C5" s="380"/>
      <c r="D5" s="7"/>
      <c r="E5" s="7"/>
      <c r="F5" s="7"/>
      <c r="G5" s="7"/>
      <c r="H5" s="7"/>
      <c r="I5" s="7"/>
      <c r="J5" s="380"/>
      <c r="K5" s="588"/>
      <c r="L5" s="588"/>
      <c r="M5" s="588"/>
      <c r="N5" s="588"/>
      <c r="O5" s="588"/>
    </row>
    <row r="6" spans="1:15" s="13" customFormat="1" ht="24.75" customHeight="1">
      <c r="A6" s="1281"/>
      <c r="B6" s="1282"/>
      <c r="D6" s="666" t="s">
        <v>1150</v>
      </c>
      <c r="E6" s="666"/>
      <c r="F6" s="666"/>
      <c r="G6" s="666"/>
      <c r="H6" s="666"/>
      <c r="I6" s="1283"/>
    </row>
    <row r="7" spans="1:15" s="13" customFormat="1" ht="42" customHeight="1">
      <c r="A7" s="1284"/>
      <c r="B7" s="385" t="s">
        <v>1151</v>
      </c>
      <c r="C7" s="1285" t="s">
        <v>721</v>
      </c>
      <c r="D7" s="385" t="s">
        <v>1152</v>
      </c>
      <c r="E7" s="385" t="s">
        <v>1153</v>
      </c>
      <c r="F7" s="385" t="s">
        <v>1154</v>
      </c>
      <c r="G7" s="385" t="s">
        <v>1155</v>
      </c>
      <c r="H7" s="385" t="s">
        <v>1156</v>
      </c>
      <c r="I7" s="385" t="s">
        <v>1157</v>
      </c>
      <c r="J7" s="424" t="s">
        <v>191</v>
      </c>
    </row>
    <row r="8" spans="1:15" s="36" customFormat="1" ht="8.25" customHeight="1">
      <c r="A8" s="386"/>
      <c r="B8" s="386"/>
      <c r="C8" s="386"/>
      <c r="D8" s="386"/>
      <c r="E8" s="386"/>
      <c r="F8" s="386"/>
      <c r="G8" s="386"/>
      <c r="H8" s="386"/>
      <c r="I8" s="386"/>
      <c r="J8" s="386"/>
    </row>
    <row r="9" spans="1:15" s="24" customFormat="1" ht="18" customHeight="1">
      <c r="A9" s="288" t="s">
        <v>29</v>
      </c>
      <c r="B9" s="1286">
        <v>2377602.7049421053</v>
      </c>
      <c r="C9" s="1286">
        <v>1760259.6357563159</v>
      </c>
      <c r="D9" s="1286">
        <v>856752.21664842102</v>
      </c>
      <c r="E9" s="1286">
        <v>348882.61907157896</v>
      </c>
      <c r="F9" s="1286">
        <v>328361.28701421054</v>
      </c>
      <c r="G9" s="1286">
        <v>576933.09105789475</v>
      </c>
      <c r="H9" s="1286">
        <v>251364.80054894733</v>
      </c>
      <c r="I9" s="1286">
        <v>148802.49418315789</v>
      </c>
      <c r="J9" s="1287">
        <v>6648958.8492226312</v>
      </c>
      <c r="K9" s="196"/>
    </row>
    <row r="10" spans="1:15" s="24" customFormat="1" ht="18" customHeight="1">
      <c r="A10" s="288" t="s">
        <v>30</v>
      </c>
      <c r="B10" s="1286">
        <v>6828.1514447368436</v>
      </c>
      <c r="C10" s="1286">
        <v>8494.8793999999998</v>
      </c>
      <c r="D10" s="1286">
        <v>0</v>
      </c>
      <c r="E10" s="1286">
        <v>516.61979105263163</v>
      </c>
      <c r="F10" s="1286">
        <v>4410.6956547368418</v>
      </c>
      <c r="G10" s="1286">
        <v>29558.380869473684</v>
      </c>
      <c r="H10" s="1286">
        <v>6262.8491421052622</v>
      </c>
      <c r="I10" s="1286">
        <v>16148.381826315788</v>
      </c>
      <c r="J10" s="1287">
        <v>72219.958128421044</v>
      </c>
      <c r="K10" s="196"/>
    </row>
    <row r="11" spans="1:15" s="24" customFormat="1" ht="18" customHeight="1">
      <c r="A11" s="288" t="s">
        <v>95</v>
      </c>
      <c r="B11" s="1286">
        <v>5338243.4363410529</v>
      </c>
      <c r="C11" s="1286">
        <v>4599634.3570363168</v>
      </c>
      <c r="D11" s="1286">
        <v>1112432.7832315792</v>
      </c>
      <c r="E11" s="1286">
        <v>931486.48864789482</v>
      </c>
      <c r="F11" s="1286">
        <v>369308.82799789472</v>
      </c>
      <c r="G11" s="1286">
        <v>528610.15186999994</v>
      </c>
      <c r="H11" s="1286">
        <v>523893.69271684205</v>
      </c>
      <c r="I11" s="1286">
        <v>251012.34588526314</v>
      </c>
      <c r="J11" s="1287">
        <v>13654622.083726844</v>
      </c>
      <c r="K11" s="196"/>
    </row>
    <row r="12" spans="1:15" s="24" customFormat="1" ht="18" customHeight="1">
      <c r="A12" s="288" t="s">
        <v>32</v>
      </c>
      <c r="B12" s="1286">
        <v>78833.116529999999</v>
      </c>
      <c r="C12" s="1286">
        <v>167720.09318210531</v>
      </c>
      <c r="D12" s="1286">
        <v>664.99724421052611</v>
      </c>
      <c r="E12" s="1286">
        <v>4409.2611663157904</v>
      </c>
      <c r="F12" s="1286">
        <v>15318.920526315793</v>
      </c>
      <c r="G12" s="1286">
        <v>161967.09062052637</v>
      </c>
      <c r="H12" s="1286">
        <v>51641.481238421053</v>
      </c>
      <c r="I12" s="1286">
        <v>4306.0915952631567</v>
      </c>
      <c r="J12" s="1287">
        <v>484861.05210315803</v>
      </c>
      <c r="K12" s="196"/>
    </row>
    <row r="13" spans="1:15" s="24" customFormat="1" ht="18" customHeight="1">
      <c r="A13" s="288" t="s">
        <v>33</v>
      </c>
      <c r="B13" s="1286">
        <v>353256.8703373684</v>
      </c>
      <c r="C13" s="1286">
        <v>209788.56615473685</v>
      </c>
      <c r="D13" s="1286">
        <v>107778.60015526314</v>
      </c>
      <c r="E13" s="1286">
        <v>224794.44011631579</v>
      </c>
      <c r="F13" s="1286">
        <v>121889.91713157897</v>
      </c>
      <c r="G13" s="1286">
        <v>291206.10232631583</v>
      </c>
      <c r="H13" s="1286">
        <v>230157.15684315786</v>
      </c>
      <c r="I13" s="1286">
        <v>16387.876834210529</v>
      </c>
      <c r="J13" s="1287">
        <v>1555259.5298989473</v>
      </c>
      <c r="K13" s="196"/>
    </row>
    <row r="14" spans="1:15" s="24" customFormat="1" ht="18" customHeight="1">
      <c r="A14" s="288" t="s">
        <v>114</v>
      </c>
      <c r="B14" s="1286">
        <v>1438140.0522031577</v>
      </c>
      <c r="C14" s="1286">
        <v>1238516.3275526317</v>
      </c>
      <c r="D14" s="1286">
        <v>159640.51255526315</v>
      </c>
      <c r="E14" s="1286">
        <v>214068.69991631579</v>
      </c>
      <c r="F14" s="1286">
        <v>309401.28836473683</v>
      </c>
      <c r="G14" s="1286">
        <v>413072.8921410527</v>
      </c>
      <c r="H14" s="1286">
        <v>361669.69478631578</v>
      </c>
      <c r="I14" s="1286">
        <v>38171.846677894733</v>
      </c>
      <c r="J14" s="1287">
        <v>4172681.314197368</v>
      </c>
      <c r="K14" s="196"/>
    </row>
    <row r="15" spans="1:15" s="24" customFormat="1" ht="18" customHeight="1">
      <c r="A15" s="288" t="s">
        <v>35</v>
      </c>
      <c r="B15" s="1286">
        <v>631100.84588315792</v>
      </c>
      <c r="C15" s="1286">
        <v>14316.123403684209</v>
      </c>
      <c r="D15" s="1286">
        <v>1361.3157894736842</v>
      </c>
      <c r="E15" s="1286">
        <v>289.4736842105263</v>
      </c>
      <c r="F15" s="1286">
        <v>15.056649999999999</v>
      </c>
      <c r="G15" s="1286">
        <v>0</v>
      </c>
      <c r="H15" s="1286">
        <v>0</v>
      </c>
      <c r="I15" s="1286">
        <v>0</v>
      </c>
      <c r="J15" s="1287">
        <v>647082.81541052647</v>
      </c>
      <c r="K15" s="196"/>
    </row>
    <row r="16" spans="1:15" s="24" customFormat="1" ht="18" customHeight="1">
      <c r="A16" s="288" t="s">
        <v>36</v>
      </c>
      <c r="B16" s="1286">
        <v>1028627.7707700001</v>
      </c>
      <c r="C16" s="1286">
        <v>1401554.7211321052</v>
      </c>
      <c r="D16" s="1286">
        <v>310403.93390894739</v>
      </c>
      <c r="E16" s="1286">
        <v>200537.57700157896</v>
      </c>
      <c r="F16" s="1286">
        <v>287107.19334684213</v>
      </c>
      <c r="G16" s="1286">
        <v>10297.021872631574</v>
      </c>
      <c r="H16" s="1286">
        <v>439037.69942578953</v>
      </c>
      <c r="I16" s="1286">
        <v>49335.837278947365</v>
      </c>
      <c r="J16" s="1287">
        <v>3726901.7547368426</v>
      </c>
      <c r="K16" s="196"/>
    </row>
    <row r="17" spans="1:11" s="24" customFormat="1" ht="18" customHeight="1">
      <c r="A17" s="288" t="s">
        <v>37</v>
      </c>
      <c r="B17" s="1286">
        <v>937.01870578947376</v>
      </c>
      <c r="C17" s="1286">
        <v>45268.717923684213</v>
      </c>
      <c r="D17" s="1286">
        <v>374.13037789473691</v>
      </c>
      <c r="E17" s="1286">
        <v>3649.7755510526322</v>
      </c>
      <c r="F17" s="1286">
        <v>20846.549772631577</v>
      </c>
      <c r="G17" s="1286">
        <v>16195.794798421057</v>
      </c>
      <c r="H17" s="1286">
        <v>12554.84664526316</v>
      </c>
      <c r="I17" s="1286">
        <v>2430.8475647368418</v>
      </c>
      <c r="J17" s="1287">
        <v>102257.6813394737</v>
      </c>
      <c r="K17" s="196"/>
    </row>
    <row r="18" spans="1:11" s="24" customFormat="1" ht="18" customHeight="1">
      <c r="A18" s="288" t="s">
        <v>38</v>
      </c>
      <c r="B18" s="1286">
        <v>11430.454118421054</v>
      </c>
      <c r="C18" s="1286">
        <v>60785.03947421052</v>
      </c>
      <c r="D18" s="1286">
        <v>2888.0347178947377</v>
      </c>
      <c r="E18" s="1286">
        <v>5165.8743663157893</v>
      </c>
      <c r="F18" s="1286">
        <v>6483.0668352631565</v>
      </c>
      <c r="G18" s="1286">
        <v>77954.247240526311</v>
      </c>
      <c r="H18" s="1286">
        <v>24455.235493157885</v>
      </c>
      <c r="I18" s="1286">
        <v>2764.8039010526313</v>
      </c>
      <c r="J18" s="1287">
        <v>191926.75614684209</v>
      </c>
      <c r="K18" s="196"/>
    </row>
    <row r="19" spans="1:11" s="24" customFormat="1" ht="18" customHeight="1">
      <c r="A19" s="288" t="s">
        <v>39</v>
      </c>
      <c r="B19" s="1286">
        <v>0</v>
      </c>
      <c r="C19" s="1286">
        <v>22510.625825263152</v>
      </c>
      <c r="D19" s="1286">
        <v>0.4695600000000002</v>
      </c>
      <c r="E19" s="1286">
        <v>399.75287000000003</v>
      </c>
      <c r="F19" s="1286">
        <v>1018.11015</v>
      </c>
      <c r="G19" s="1286">
        <v>9633.1872100000055</v>
      </c>
      <c r="H19" s="1286">
        <v>12125.423210000004</v>
      </c>
      <c r="I19" s="1286">
        <v>5271.1636289473699</v>
      </c>
      <c r="J19" s="1287">
        <v>50958.732454210534</v>
      </c>
      <c r="K19" s="196"/>
    </row>
    <row r="20" spans="1:11" s="24" customFormat="1" ht="18" customHeight="1">
      <c r="A20" s="288" t="s">
        <v>40</v>
      </c>
      <c r="B20" s="1286">
        <v>486714.04455263168</v>
      </c>
      <c r="C20" s="1286">
        <v>37880.659702105273</v>
      </c>
      <c r="D20" s="1286">
        <v>224998.87732631576</v>
      </c>
      <c r="E20" s="1286">
        <v>137833.0614468421</v>
      </c>
      <c r="F20" s="1286">
        <v>74517.574028421062</v>
      </c>
      <c r="G20" s="1286">
        <v>77600.985176315793</v>
      </c>
      <c r="H20" s="1286">
        <v>61551.04822894738</v>
      </c>
      <c r="I20" s="1286">
        <v>0</v>
      </c>
      <c r="J20" s="1287">
        <v>1101096.2504615788</v>
      </c>
      <c r="K20" s="196"/>
    </row>
    <row r="21" spans="1:11" s="24" customFormat="1" ht="18" customHeight="1">
      <c r="A21" s="288" t="s">
        <v>41</v>
      </c>
      <c r="B21" s="1286">
        <v>0</v>
      </c>
      <c r="C21" s="1286">
        <v>401.21877000000001</v>
      </c>
      <c r="D21" s="1286">
        <v>0</v>
      </c>
      <c r="E21" s="1286">
        <v>14.168452631578946</v>
      </c>
      <c r="F21" s="1286">
        <v>26.954927894736844</v>
      </c>
      <c r="G21" s="1286">
        <v>13.492631578947368</v>
      </c>
      <c r="H21" s="1286">
        <v>294.02163789473678</v>
      </c>
      <c r="I21" s="1286">
        <v>1338.8305263157893</v>
      </c>
      <c r="J21" s="1287">
        <v>2088.6869463157891</v>
      </c>
      <c r="K21" s="196"/>
    </row>
    <row r="22" spans="1:11" s="24" customFormat="1" ht="18" customHeight="1">
      <c r="A22" s="27" t="s">
        <v>1072</v>
      </c>
      <c r="B22" s="1286">
        <v>11092.164565789473</v>
      </c>
      <c r="C22" s="1286">
        <v>1714.5721857894739</v>
      </c>
      <c r="D22" s="1286">
        <v>2258.2083273684211</v>
      </c>
      <c r="E22" s="1286">
        <v>15.960198421052633</v>
      </c>
      <c r="F22" s="1286">
        <v>3530.6137631578945</v>
      </c>
      <c r="G22" s="1286">
        <v>615.7510694736842</v>
      </c>
      <c r="H22" s="1286">
        <v>3239.7724410526321</v>
      </c>
      <c r="I22" s="1286">
        <v>0</v>
      </c>
      <c r="J22" s="1287">
        <v>22467.042551052629</v>
      </c>
      <c r="K22" s="196"/>
    </row>
    <row r="23" spans="1:11" s="24" customFormat="1" ht="18" customHeight="1">
      <c r="A23" s="288" t="s">
        <v>43</v>
      </c>
      <c r="B23" s="1286">
        <v>115157.45608578948</v>
      </c>
      <c r="C23" s="1286">
        <v>0</v>
      </c>
      <c r="D23" s="1286">
        <v>77698.947368421053</v>
      </c>
      <c r="E23" s="1286">
        <v>115034.43528000002</v>
      </c>
      <c r="F23" s="1286">
        <v>10939.3346</v>
      </c>
      <c r="G23" s="1286">
        <v>1550.7312699999998</v>
      </c>
      <c r="H23" s="1286">
        <v>0</v>
      </c>
      <c r="I23" s="1286">
        <v>0</v>
      </c>
      <c r="J23" s="1287">
        <v>320380.90460421058</v>
      </c>
      <c r="K23" s="196"/>
    </row>
    <row r="24" spans="1:11" s="24" customFormat="1" ht="18" customHeight="1">
      <c r="A24" s="288" t="s">
        <v>44</v>
      </c>
      <c r="B24" s="1286">
        <v>0</v>
      </c>
      <c r="C24" s="1286">
        <v>718.74189999999987</v>
      </c>
      <c r="D24" s="1286">
        <v>48423.166151052632</v>
      </c>
      <c r="E24" s="1286">
        <v>256915.78947368421</v>
      </c>
      <c r="F24" s="1286">
        <v>0</v>
      </c>
      <c r="G24" s="1286">
        <v>0</v>
      </c>
      <c r="H24" s="1286">
        <v>0</v>
      </c>
      <c r="I24" s="1286">
        <v>0</v>
      </c>
      <c r="J24" s="1287">
        <v>306057.69752473687</v>
      </c>
      <c r="K24" s="196"/>
    </row>
    <row r="25" spans="1:11" s="24" customFormat="1" ht="18" customHeight="1">
      <c r="A25" s="288" t="s">
        <v>45</v>
      </c>
      <c r="B25" s="1286">
        <v>0</v>
      </c>
      <c r="C25" s="1286">
        <v>0</v>
      </c>
      <c r="D25" s="1286">
        <v>39475.864457894735</v>
      </c>
      <c r="E25" s="1286">
        <v>26462.474384736845</v>
      </c>
      <c r="F25" s="1286">
        <v>14338.20777263158</v>
      </c>
      <c r="G25" s="1286">
        <v>5639.3689447368415</v>
      </c>
      <c r="H25" s="1286">
        <v>4514.128670000001</v>
      </c>
      <c r="I25" s="1286">
        <v>0</v>
      </c>
      <c r="J25" s="1287">
        <v>90430.04423</v>
      </c>
      <c r="K25" s="196"/>
    </row>
    <row r="26" spans="1:11" s="24" customFormat="1" ht="21.9" customHeight="1">
      <c r="A26" s="1288" t="s">
        <v>46</v>
      </c>
      <c r="B26" s="1289">
        <v>11877964.086480001</v>
      </c>
      <c r="C26" s="1289">
        <v>9569564.279398948</v>
      </c>
      <c r="D26" s="1289">
        <v>2945152.0578200002</v>
      </c>
      <c r="E26" s="1289">
        <v>2470476.4714189479</v>
      </c>
      <c r="F26" s="1289">
        <v>1567513.5985363161</v>
      </c>
      <c r="G26" s="1289">
        <v>2200848.2890989473</v>
      </c>
      <c r="H26" s="1289">
        <v>1982761.8510278948</v>
      </c>
      <c r="I26" s="1289">
        <v>535970.51990210533</v>
      </c>
      <c r="J26" s="1290">
        <v>33150251.15368316</v>
      </c>
      <c r="K26" s="196"/>
    </row>
    <row r="27" spans="1:11" s="24" customFormat="1" ht="21" customHeight="1">
      <c r="A27" s="30" t="s">
        <v>1161</v>
      </c>
      <c r="B27" s="692"/>
      <c r="C27" s="692"/>
      <c r="D27" s="692"/>
      <c r="E27" s="692"/>
      <c r="F27" s="692"/>
      <c r="G27" s="692"/>
      <c r="H27" s="692"/>
      <c r="I27" s="692"/>
      <c r="J27" s="693"/>
      <c r="K27" s="196"/>
    </row>
    <row r="28" spans="1:11" s="24" customFormat="1" ht="10.199999999999999">
      <c r="A28" s="33"/>
      <c r="B28" s="18"/>
      <c r="C28" s="18"/>
      <c r="D28" s="18"/>
      <c r="E28" s="18"/>
      <c r="F28" s="18"/>
      <c r="G28" s="18"/>
      <c r="H28" s="18"/>
      <c r="I28" s="18"/>
      <c r="J28" s="18"/>
      <c r="K28" s="196"/>
    </row>
    <row r="29" spans="1:11" s="24" customFormat="1">
      <c r="A29" s="1291"/>
      <c r="B29" s="7"/>
      <c r="C29" s="7"/>
      <c r="D29" s="7"/>
      <c r="E29" s="7"/>
      <c r="F29" s="7"/>
      <c r="G29" s="7"/>
      <c r="H29" s="7"/>
      <c r="I29" s="7"/>
      <c r="J29" s="7"/>
      <c r="K29" s="196"/>
    </row>
    <row r="30" spans="1:11" s="70" customFormat="1">
      <c r="A30" s="7"/>
      <c r="B30" s="7"/>
      <c r="C30" s="7"/>
      <c r="D30" s="7"/>
      <c r="E30" s="7"/>
      <c r="F30" s="7"/>
      <c r="G30" s="7"/>
      <c r="H30" s="7"/>
      <c r="I30" s="7"/>
      <c r="J30" s="7"/>
      <c r="K30" s="1292"/>
    </row>
    <row r="31" spans="1:11" s="8" customFormat="1">
      <c r="A31" s="7"/>
      <c r="B31" s="7"/>
      <c r="C31" s="7"/>
      <c r="D31" s="7"/>
      <c r="E31" s="7"/>
      <c r="F31" s="7"/>
      <c r="G31" s="7"/>
      <c r="H31" s="7"/>
      <c r="I31" s="7"/>
      <c r="J31" s="7"/>
      <c r="K31" s="653"/>
    </row>
    <row r="32" spans="1:11" s="73" customFormat="1">
      <c r="A32" s="7"/>
      <c r="B32" s="7"/>
      <c r="C32" s="7"/>
      <c r="D32" s="7"/>
      <c r="E32" s="7"/>
      <c r="F32" s="7"/>
      <c r="G32" s="7"/>
      <c r="H32" s="7"/>
      <c r="I32" s="7"/>
      <c r="J32" s="7"/>
    </row>
    <row r="202" spans="3:3">
      <c r="C202" s="7" t="s">
        <v>155</v>
      </c>
    </row>
  </sheetData>
  <mergeCells count="4">
    <mergeCell ref="A2:J2"/>
    <mergeCell ref="A3:J3"/>
    <mergeCell ref="A4:J4"/>
    <mergeCell ref="D6:H6"/>
  </mergeCells>
  <hyperlinks>
    <hyperlink ref="A1" location="Índice!A1" display="Volver al Índice" xr:uid="{0126D640-171F-411D-AD4C-E38E029B01A4}"/>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3165B-8569-4446-9480-B2BE2C5A62A2}">
  <dimension ref="A1:H201"/>
  <sheetViews>
    <sheetView showGridLines="0" zoomScaleNormal="100" workbookViewId="0"/>
  </sheetViews>
  <sheetFormatPr baseColWidth="10" defaultColWidth="11.44140625" defaultRowHeight="13.2"/>
  <cols>
    <col min="1" max="1" width="33.6640625" style="732" customWidth="1"/>
    <col min="2" max="4" width="25.6640625" style="732" customWidth="1"/>
    <col min="5" max="5" width="20.44140625" style="732" customWidth="1"/>
    <col min="6" max="6" width="25.6640625" style="732" customWidth="1"/>
    <col min="7" max="7" width="11.44140625" style="1331"/>
    <col min="8" max="8" width="8.88671875" style="732" customWidth="1"/>
    <col min="9" max="256" width="11.44140625" style="732"/>
    <col min="257" max="257" width="33.6640625" style="732" customWidth="1"/>
    <col min="258" max="260" width="25.6640625" style="732" customWidth="1"/>
    <col min="261" max="261" width="20.44140625" style="732" customWidth="1"/>
    <col min="262" max="262" width="25.6640625" style="732" customWidth="1"/>
    <col min="263" max="263" width="11.44140625" style="732"/>
    <col min="264" max="264" width="8.88671875" style="732" customWidth="1"/>
    <col min="265" max="512" width="11.44140625" style="732"/>
    <col min="513" max="513" width="33.6640625" style="732" customWidth="1"/>
    <col min="514" max="516" width="25.6640625" style="732" customWidth="1"/>
    <col min="517" max="517" width="20.44140625" style="732" customWidth="1"/>
    <col min="518" max="518" width="25.6640625" style="732" customWidth="1"/>
    <col min="519" max="519" width="11.44140625" style="732"/>
    <col min="520" max="520" width="8.88671875" style="732" customWidth="1"/>
    <col min="521" max="768" width="11.44140625" style="732"/>
    <col min="769" max="769" width="33.6640625" style="732" customWidth="1"/>
    <col min="770" max="772" width="25.6640625" style="732" customWidth="1"/>
    <col min="773" max="773" width="20.44140625" style="732" customWidth="1"/>
    <col min="774" max="774" width="25.6640625" style="732" customWidth="1"/>
    <col min="775" max="775" width="11.44140625" style="732"/>
    <col min="776" max="776" width="8.88671875" style="732" customWidth="1"/>
    <col min="777" max="1024" width="11.44140625" style="732"/>
    <col min="1025" max="1025" width="33.6640625" style="732" customWidth="1"/>
    <col min="1026" max="1028" width="25.6640625" style="732" customWidth="1"/>
    <col min="1029" max="1029" width="20.44140625" style="732" customWidth="1"/>
    <col min="1030" max="1030" width="25.6640625" style="732" customWidth="1"/>
    <col min="1031" max="1031" width="11.44140625" style="732"/>
    <col min="1032" max="1032" width="8.88671875" style="732" customWidth="1"/>
    <col min="1033" max="1280" width="11.44140625" style="732"/>
    <col min="1281" max="1281" width="33.6640625" style="732" customWidth="1"/>
    <col min="1282" max="1284" width="25.6640625" style="732" customWidth="1"/>
    <col min="1285" max="1285" width="20.44140625" style="732" customWidth="1"/>
    <col min="1286" max="1286" width="25.6640625" style="732" customWidth="1"/>
    <col min="1287" max="1287" width="11.44140625" style="732"/>
    <col min="1288" max="1288" width="8.88671875" style="732" customWidth="1"/>
    <col min="1289" max="1536" width="11.44140625" style="732"/>
    <col min="1537" max="1537" width="33.6640625" style="732" customWidth="1"/>
    <col min="1538" max="1540" width="25.6640625" style="732" customWidth="1"/>
    <col min="1541" max="1541" width="20.44140625" style="732" customWidth="1"/>
    <col min="1542" max="1542" width="25.6640625" style="732" customWidth="1"/>
    <col min="1543" max="1543" width="11.44140625" style="732"/>
    <col min="1544" max="1544" width="8.88671875" style="732" customWidth="1"/>
    <col min="1545" max="1792" width="11.44140625" style="732"/>
    <col min="1793" max="1793" width="33.6640625" style="732" customWidth="1"/>
    <col min="1794" max="1796" width="25.6640625" style="732" customWidth="1"/>
    <col min="1797" max="1797" width="20.44140625" style="732" customWidth="1"/>
    <col min="1798" max="1798" width="25.6640625" style="732" customWidth="1"/>
    <col min="1799" max="1799" width="11.44140625" style="732"/>
    <col min="1800" max="1800" width="8.88671875" style="732" customWidth="1"/>
    <col min="1801" max="2048" width="11.44140625" style="732"/>
    <col min="2049" max="2049" width="33.6640625" style="732" customWidth="1"/>
    <col min="2050" max="2052" width="25.6640625" style="732" customWidth="1"/>
    <col min="2053" max="2053" width="20.44140625" style="732" customWidth="1"/>
    <col min="2054" max="2054" width="25.6640625" style="732" customWidth="1"/>
    <col min="2055" max="2055" width="11.44140625" style="732"/>
    <col min="2056" max="2056" width="8.88671875" style="732" customWidth="1"/>
    <col min="2057" max="2304" width="11.44140625" style="732"/>
    <col min="2305" max="2305" width="33.6640625" style="732" customWidth="1"/>
    <col min="2306" max="2308" width="25.6640625" style="732" customWidth="1"/>
    <col min="2309" max="2309" width="20.44140625" style="732" customWidth="1"/>
    <col min="2310" max="2310" width="25.6640625" style="732" customWidth="1"/>
    <col min="2311" max="2311" width="11.44140625" style="732"/>
    <col min="2312" max="2312" width="8.88671875" style="732" customWidth="1"/>
    <col min="2313" max="2560" width="11.44140625" style="732"/>
    <col min="2561" max="2561" width="33.6640625" style="732" customWidth="1"/>
    <col min="2562" max="2564" width="25.6640625" style="732" customWidth="1"/>
    <col min="2565" max="2565" width="20.44140625" style="732" customWidth="1"/>
    <col min="2566" max="2566" width="25.6640625" style="732" customWidth="1"/>
    <col min="2567" max="2567" width="11.44140625" style="732"/>
    <col min="2568" max="2568" width="8.88671875" style="732" customWidth="1"/>
    <col min="2569" max="2816" width="11.44140625" style="732"/>
    <col min="2817" max="2817" width="33.6640625" style="732" customWidth="1"/>
    <col min="2818" max="2820" width="25.6640625" style="732" customWidth="1"/>
    <col min="2821" max="2821" width="20.44140625" style="732" customWidth="1"/>
    <col min="2822" max="2822" width="25.6640625" style="732" customWidth="1"/>
    <col min="2823" max="2823" width="11.44140625" style="732"/>
    <col min="2824" max="2824" width="8.88671875" style="732" customWidth="1"/>
    <col min="2825" max="3072" width="11.44140625" style="732"/>
    <col min="3073" max="3073" width="33.6640625" style="732" customWidth="1"/>
    <col min="3074" max="3076" width="25.6640625" style="732" customWidth="1"/>
    <col min="3077" max="3077" width="20.44140625" style="732" customWidth="1"/>
    <col min="3078" max="3078" width="25.6640625" style="732" customWidth="1"/>
    <col min="3079" max="3079" width="11.44140625" style="732"/>
    <col min="3080" max="3080" width="8.88671875" style="732" customWidth="1"/>
    <col min="3081" max="3328" width="11.44140625" style="732"/>
    <col min="3329" max="3329" width="33.6640625" style="732" customWidth="1"/>
    <col min="3330" max="3332" width="25.6640625" style="732" customWidth="1"/>
    <col min="3333" max="3333" width="20.44140625" style="732" customWidth="1"/>
    <col min="3334" max="3334" width="25.6640625" style="732" customWidth="1"/>
    <col min="3335" max="3335" width="11.44140625" style="732"/>
    <col min="3336" max="3336" width="8.88671875" style="732" customWidth="1"/>
    <col min="3337" max="3584" width="11.44140625" style="732"/>
    <col min="3585" max="3585" width="33.6640625" style="732" customWidth="1"/>
    <col min="3586" max="3588" width="25.6640625" style="732" customWidth="1"/>
    <col min="3589" max="3589" width="20.44140625" style="732" customWidth="1"/>
    <col min="3590" max="3590" width="25.6640625" style="732" customWidth="1"/>
    <col min="3591" max="3591" width="11.44140625" style="732"/>
    <col min="3592" max="3592" width="8.88671875" style="732" customWidth="1"/>
    <col min="3593" max="3840" width="11.44140625" style="732"/>
    <col min="3841" max="3841" width="33.6640625" style="732" customWidth="1"/>
    <col min="3842" max="3844" width="25.6640625" style="732" customWidth="1"/>
    <col min="3845" max="3845" width="20.44140625" style="732" customWidth="1"/>
    <col min="3846" max="3846" width="25.6640625" style="732" customWidth="1"/>
    <col min="3847" max="3847" width="11.44140625" style="732"/>
    <col min="3848" max="3848" width="8.88671875" style="732" customWidth="1"/>
    <col min="3849" max="4096" width="11.44140625" style="732"/>
    <col min="4097" max="4097" width="33.6640625" style="732" customWidth="1"/>
    <col min="4098" max="4100" width="25.6640625" style="732" customWidth="1"/>
    <col min="4101" max="4101" width="20.44140625" style="732" customWidth="1"/>
    <col min="4102" max="4102" width="25.6640625" style="732" customWidth="1"/>
    <col min="4103" max="4103" width="11.44140625" style="732"/>
    <col min="4104" max="4104" width="8.88671875" style="732" customWidth="1"/>
    <col min="4105" max="4352" width="11.44140625" style="732"/>
    <col min="4353" max="4353" width="33.6640625" style="732" customWidth="1"/>
    <col min="4354" max="4356" width="25.6640625" style="732" customWidth="1"/>
    <col min="4357" max="4357" width="20.44140625" style="732" customWidth="1"/>
    <col min="4358" max="4358" width="25.6640625" style="732" customWidth="1"/>
    <col min="4359" max="4359" width="11.44140625" style="732"/>
    <col min="4360" max="4360" width="8.88671875" style="732" customWidth="1"/>
    <col min="4361" max="4608" width="11.44140625" style="732"/>
    <col min="4609" max="4609" width="33.6640625" style="732" customWidth="1"/>
    <col min="4610" max="4612" width="25.6640625" style="732" customWidth="1"/>
    <col min="4613" max="4613" width="20.44140625" style="732" customWidth="1"/>
    <col min="4614" max="4614" width="25.6640625" style="732" customWidth="1"/>
    <col min="4615" max="4615" width="11.44140625" style="732"/>
    <col min="4616" max="4616" width="8.88671875" style="732" customWidth="1"/>
    <col min="4617" max="4864" width="11.44140625" style="732"/>
    <col min="4865" max="4865" width="33.6640625" style="732" customWidth="1"/>
    <col min="4866" max="4868" width="25.6640625" style="732" customWidth="1"/>
    <col min="4869" max="4869" width="20.44140625" style="732" customWidth="1"/>
    <col min="4870" max="4870" width="25.6640625" style="732" customWidth="1"/>
    <col min="4871" max="4871" width="11.44140625" style="732"/>
    <col min="4872" max="4872" width="8.88671875" style="732" customWidth="1"/>
    <col min="4873" max="5120" width="11.44140625" style="732"/>
    <col min="5121" max="5121" width="33.6640625" style="732" customWidth="1"/>
    <col min="5122" max="5124" width="25.6640625" style="732" customWidth="1"/>
    <col min="5125" max="5125" width="20.44140625" style="732" customWidth="1"/>
    <col min="5126" max="5126" width="25.6640625" style="732" customWidth="1"/>
    <col min="5127" max="5127" width="11.44140625" style="732"/>
    <col min="5128" max="5128" width="8.88671875" style="732" customWidth="1"/>
    <col min="5129" max="5376" width="11.44140625" style="732"/>
    <col min="5377" max="5377" width="33.6640625" style="732" customWidth="1"/>
    <col min="5378" max="5380" width="25.6640625" style="732" customWidth="1"/>
    <col min="5381" max="5381" width="20.44140625" style="732" customWidth="1"/>
    <col min="5382" max="5382" width="25.6640625" style="732" customWidth="1"/>
    <col min="5383" max="5383" width="11.44140625" style="732"/>
    <col min="5384" max="5384" width="8.88671875" style="732" customWidth="1"/>
    <col min="5385" max="5632" width="11.44140625" style="732"/>
    <col min="5633" max="5633" width="33.6640625" style="732" customWidth="1"/>
    <col min="5634" max="5636" width="25.6640625" style="732" customWidth="1"/>
    <col min="5637" max="5637" width="20.44140625" style="732" customWidth="1"/>
    <col min="5638" max="5638" width="25.6640625" style="732" customWidth="1"/>
    <col min="5639" max="5639" width="11.44140625" style="732"/>
    <col min="5640" max="5640" width="8.88671875" style="732" customWidth="1"/>
    <col min="5641" max="5888" width="11.44140625" style="732"/>
    <col min="5889" max="5889" width="33.6640625" style="732" customWidth="1"/>
    <col min="5890" max="5892" width="25.6640625" style="732" customWidth="1"/>
    <col min="5893" max="5893" width="20.44140625" style="732" customWidth="1"/>
    <col min="5894" max="5894" width="25.6640625" style="732" customWidth="1"/>
    <col min="5895" max="5895" width="11.44140625" style="732"/>
    <col min="5896" max="5896" width="8.88671875" style="732" customWidth="1"/>
    <col min="5897" max="6144" width="11.44140625" style="732"/>
    <col min="6145" max="6145" width="33.6640625" style="732" customWidth="1"/>
    <col min="6146" max="6148" width="25.6640625" style="732" customWidth="1"/>
    <col min="6149" max="6149" width="20.44140625" style="732" customWidth="1"/>
    <col min="6150" max="6150" width="25.6640625" style="732" customWidth="1"/>
    <col min="6151" max="6151" width="11.44140625" style="732"/>
    <col min="6152" max="6152" width="8.88671875" style="732" customWidth="1"/>
    <col min="6153" max="6400" width="11.44140625" style="732"/>
    <col min="6401" max="6401" width="33.6640625" style="732" customWidth="1"/>
    <col min="6402" max="6404" width="25.6640625" style="732" customWidth="1"/>
    <col min="6405" max="6405" width="20.44140625" style="732" customWidth="1"/>
    <col min="6406" max="6406" width="25.6640625" style="732" customWidth="1"/>
    <col min="6407" max="6407" width="11.44140625" style="732"/>
    <col min="6408" max="6408" width="8.88671875" style="732" customWidth="1"/>
    <col min="6409" max="6656" width="11.44140625" style="732"/>
    <col min="6657" max="6657" width="33.6640625" style="732" customWidth="1"/>
    <col min="6658" max="6660" width="25.6640625" style="732" customWidth="1"/>
    <col min="6661" max="6661" width="20.44140625" style="732" customWidth="1"/>
    <col min="6662" max="6662" width="25.6640625" style="732" customWidth="1"/>
    <col min="6663" max="6663" width="11.44140625" style="732"/>
    <col min="6664" max="6664" width="8.88671875" style="732" customWidth="1"/>
    <col min="6665" max="6912" width="11.44140625" style="732"/>
    <col min="6913" max="6913" width="33.6640625" style="732" customWidth="1"/>
    <col min="6914" max="6916" width="25.6640625" style="732" customWidth="1"/>
    <col min="6917" max="6917" width="20.44140625" style="732" customWidth="1"/>
    <col min="6918" max="6918" width="25.6640625" style="732" customWidth="1"/>
    <col min="6919" max="6919" width="11.44140625" style="732"/>
    <col min="6920" max="6920" width="8.88671875" style="732" customWidth="1"/>
    <col min="6921" max="7168" width="11.44140625" style="732"/>
    <col min="7169" max="7169" width="33.6640625" style="732" customWidth="1"/>
    <col min="7170" max="7172" width="25.6640625" style="732" customWidth="1"/>
    <col min="7173" max="7173" width="20.44140625" style="732" customWidth="1"/>
    <col min="7174" max="7174" width="25.6640625" style="732" customWidth="1"/>
    <col min="7175" max="7175" width="11.44140625" style="732"/>
    <col min="7176" max="7176" width="8.88671875" style="732" customWidth="1"/>
    <col min="7177" max="7424" width="11.44140625" style="732"/>
    <col min="7425" max="7425" width="33.6640625" style="732" customWidth="1"/>
    <col min="7426" max="7428" width="25.6640625" style="732" customWidth="1"/>
    <col min="7429" max="7429" width="20.44140625" style="732" customWidth="1"/>
    <col min="7430" max="7430" width="25.6640625" style="732" customWidth="1"/>
    <col min="7431" max="7431" width="11.44140625" style="732"/>
    <col min="7432" max="7432" width="8.88671875" style="732" customWidth="1"/>
    <col min="7433" max="7680" width="11.44140625" style="732"/>
    <col min="7681" max="7681" width="33.6640625" style="732" customWidth="1"/>
    <col min="7682" max="7684" width="25.6640625" style="732" customWidth="1"/>
    <col min="7685" max="7685" width="20.44140625" style="732" customWidth="1"/>
    <col min="7686" max="7686" width="25.6640625" style="732" customWidth="1"/>
    <col min="7687" max="7687" width="11.44140625" style="732"/>
    <col min="7688" max="7688" width="8.88671875" style="732" customWidth="1"/>
    <col min="7689" max="7936" width="11.44140625" style="732"/>
    <col min="7937" max="7937" width="33.6640625" style="732" customWidth="1"/>
    <col min="7938" max="7940" width="25.6640625" style="732" customWidth="1"/>
    <col min="7941" max="7941" width="20.44140625" style="732" customWidth="1"/>
    <col min="7942" max="7942" width="25.6640625" style="732" customWidth="1"/>
    <col min="7943" max="7943" width="11.44140625" style="732"/>
    <col min="7944" max="7944" width="8.88671875" style="732" customWidth="1"/>
    <col min="7945" max="8192" width="11.44140625" style="732"/>
    <col min="8193" max="8193" width="33.6640625" style="732" customWidth="1"/>
    <col min="8194" max="8196" width="25.6640625" style="732" customWidth="1"/>
    <col min="8197" max="8197" width="20.44140625" style="732" customWidth="1"/>
    <col min="8198" max="8198" width="25.6640625" style="732" customWidth="1"/>
    <col min="8199" max="8199" width="11.44140625" style="732"/>
    <col min="8200" max="8200" width="8.88671875" style="732" customWidth="1"/>
    <col min="8201" max="8448" width="11.44140625" style="732"/>
    <col min="8449" max="8449" width="33.6640625" style="732" customWidth="1"/>
    <col min="8450" max="8452" width="25.6640625" style="732" customWidth="1"/>
    <col min="8453" max="8453" width="20.44140625" style="732" customWidth="1"/>
    <col min="8454" max="8454" width="25.6640625" style="732" customWidth="1"/>
    <col min="8455" max="8455" width="11.44140625" style="732"/>
    <col min="8456" max="8456" width="8.88671875" style="732" customWidth="1"/>
    <col min="8457" max="8704" width="11.44140625" style="732"/>
    <col min="8705" max="8705" width="33.6640625" style="732" customWidth="1"/>
    <col min="8706" max="8708" width="25.6640625" style="732" customWidth="1"/>
    <col min="8709" max="8709" width="20.44140625" style="732" customWidth="1"/>
    <col min="8710" max="8710" width="25.6640625" style="732" customWidth="1"/>
    <col min="8711" max="8711" width="11.44140625" style="732"/>
    <col min="8712" max="8712" width="8.88671875" style="732" customWidth="1"/>
    <col min="8713" max="8960" width="11.44140625" style="732"/>
    <col min="8961" max="8961" width="33.6640625" style="732" customWidth="1"/>
    <col min="8962" max="8964" width="25.6640625" style="732" customWidth="1"/>
    <col min="8965" max="8965" width="20.44140625" style="732" customWidth="1"/>
    <col min="8966" max="8966" width="25.6640625" style="732" customWidth="1"/>
    <col min="8967" max="8967" width="11.44140625" style="732"/>
    <col min="8968" max="8968" width="8.88671875" style="732" customWidth="1"/>
    <col min="8969" max="9216" width="11.44140625" style="732"/>
    <col min="9217" max="9217" width="33.6640625" style="732" customWidth="1"/>
    <col min="9218" max="9220" width="25.6640625" style="732" customWidth="1"/>
    <col min="9221" max="9221" width="20.44140625" style="732" customWidth="1"/>
    <col min="9222" max="9222" width="25.6640625" style="732" customWidth="1"/>
    <col min="9223" max="9223" width="11.44140625" style="732"/>
    <col min="9224" max="9224" width="8.88671875" style="732" customWidth="1"/>
    <col min="9225" max="9472" width="11.44140625" style="732"/>
    <col min="9473" max="9473" width="33.6640625" style="732" customWidth="1"/>
    <col min="9474" max="9476" width="25.6640625" style="732" customWidth="1"/>
    <col min="9477" max="9477" width="20.44140625" style="732" customWidth="1"/>
    <col min="9478" max="9478" width="25.6640625" style="732" customWidth="1"/>
    <col min="9479" max="9479" width="11.44140625" style="732"/>
    <col min="9480" max="9480" width="8.88671875" style="732" customWidth="1"/>
    <col min="9481" max="9728" width="11.44140625" style="732"/>
    <col min="9729" max="9729" width="33.6640625" style="732" customWidth="1"/>
    <col min="9730" max="9732" width="25.6640625" style="732" customWidth="1"/>
    <col min="9733" max="9733" width="20.44140625" style="732" customWidth="1"/>
    <col min="9734" max="9734" width="25.6640625" style="732" customWidth="1"/>
    <col min="9735" max="9735" width="11.44140625" style="732"/>
    <col min="9736" max="9736" width="8.88671875" style="732" customWidth="1"/>
    <col min="9737" max="9984" width="11.44140625" style="732"/>
    <col min="9985" max="9985" width="33.6640625" style="732" customWidth="1"/>
    <col min="9986" max="9988" width="25.6640625" style="732" customWidth="1"/>
    <col min="9989" max="9989" width="20.44140625" style="732" customWidth="1"/>
    <col min="9990" max="9990" width="25.6640625" style="732" customWidth="1"/>
    <col min="9991" max="9991" width="11.44140625" style="732"/>
    <col min="9992" max="9992" width="8.88671875" style="732" customWidth="1"/>
    <col min="9993" max="10240" width="11.44140625" style="732"/>
    <col min="10241" max="10241" width="33.6640625" style="732" customWidth="1"/>
    <col min="10242" max="10244" width="25.6640625" style="732" customWidth="1"/>
    <col min="10245" max="10245" width="20.44140625" style="732" customWidth="1"/>
    <col min="10246" max="10246" width="25.6640625" style="732" customWidth="1"/>
    <col min="10247" max="10247" width="11.44140625" style="732"/>
    <col min="10248" max="10248" width="8.88671875" style="732" customWidth="1"/>
    <col min="10249" max="10496" width="11.44140625" style="732"/>
    <col min="10497" max="10497" width="33.6640625" style="732" customWidth="1"/>
    <col min="10498" max="10500" width="25.6640625" style="732" customWidth="1"/>
    <col min="10501" max="10501" width="20.44140625" style="732" customWidth="1"/>
    <col min="10502" max="10502" width="25.6640625" style="732" customWidth="1"/>
    <col min="10503" max="10503" width="11.44140625" style="732"/>
    <col min="10504" max="10504" width="8.88671875" style="732" customWidth="1"/>
    <col min="10505" max="10752" width="11.44140625" style="732"/>
    <col min="10753" max="10753" width="33.6640625" style="732" customWidth="1"/>
    <col min="10754" max="10756" width="25.6640625" style="732" customWidth="1"/>
    <col min="10757" max="10757" width="20.44140625" style="732" customWidth="1"/>
    <col min="10758" max="10758" width="25.6640625" style="732" customWidth="1"/>
    <col min="10759" max="10759" width="11.44140625" style="732"/>
    <col min="10760" max="10760" width="8.88671875" style="732" customWidth="1"/>
    <col min="10761" max="11008" width="11.44140625" style="732"/>
    <col min="11009" max="11009" width="33.6640625" style="732" customWidth="1"/>
    <col min="11010" max="11012" width="25.6640625" style="732" customWidth="1"/>
    <col min="11013" max="11013" width="20.44140625" style="732" customWidth="1"/>
    <col min="11014" max="11014" width="25.6640625" style="732" customWidth="1"/>
    <col min="11015" max="11015" width="11.44140625" style="732"/>
    <col min="11016" max="11016" width="8.88671875" style="732" customWidth="1"/>
    <col min="11017" max="11264" width="11.44140625" style="732"/>
    <col min="11265" max="11265" width="33.6640625" style="732" customWidth="1"/>
    <col min="11266" max="11268" width="25.6640625" style="732" customWidth="1"/>
    <col min="11269" max="11269" width="20.44140625" style="732" customWidth="1"/>
    <col min="11270" max="11270" width="25.6640625" style="732" customWidth="1"/>
    <col min="11271" max="11271" width="11.44140625" style="732"/>
    <col min="11272" max="11272" width="8.88671875" style="732" customWidth="1"/>
    <col min="11273" max="11520" width="11.44140625" style="732"/>
    <col min="11521" max="11521" width="33.6640625" style="732" customWidth="1"/>
    <col min="11522" max="11524" width="25.6640625" style="732" customWidth="1"/>
    <col min="11525" max="11525" width="20.44140625" style="732" customWidth="1"/>
    <col min="11526" max="11526" width="25.6640625" style="732" customWidth="1"/>
    <col min="11527" max="11527" width="11.44140625" style="732"/>
    <col min="11528" max="11528" width="8.88671875" style="732" customWidth="1"/>
    <col min="11529" max="11776" width="11.44140625" style="732"/>
    <col min="11777" max="11777" width="33.6640625" style="732" customWidth="1"/>
    <col min="11778" max="11780" width="25.6640625" style="732" customWidth="1"/>
    <col min="11781" max="11781" width="20.44140625" style="732" customWidth="1"/>
    <col min="11782" max="11782" width="25.6640625" style="732" customWidth="1"/>
    <col min="11783" max="11783" width="11.44140625" style="732"/>
    <col min="11784" max="11784" width="8.88671875" style="732" customWidth="1"/>
    <col min="11785" max="12032" width="11.44140625" style="732"/>
    <col min="12033" max="12033" width="33.6640625" style="732" customWidth="1"/>
    <col min="12034" max="12036" width="25.6640625" style="732" customWidth="1"/>
    <col min="12037" max="12037" width="20.44140625" style="732" customWidth="1"/>
    <col min="12038" max="12038" width="25.6640625" style="732" customWidth="1"/>
    <col min="12039" max="12039" width="11.44140625" style="732"/>
    <col min="12040" max="12040" width="8.88671875" style="732" customWidth="1"/>
    <col min="12041" max="12288" width="11.44140625" style="732"/>
    <col min="12289" max="12289" width="33.6640625" style="732" customWidth="1"/>
    <col min="12290" max="12292" width="25.6640625" style="732" customWidth="1"/>
    <col min="12293" max="12293" width="20.44140625" style="732" customWidth="1"/>
    <col min="12294" max="12294" width="25.6640625" style="732" customWidth="1"/>
    <col min="12295" max="12295" width="11.44140625" style="732"/>
    <col min="12296" max="12296" width="8.88671875" style="732" customWidth="1"/>
    <col min="12297" max="12544" width="11.44140625" style="732"/>
    <col min="12545" max="12545" width="33.6640625" style="732" customWidth="1"/>
    <col min="12546" max="12548" width="25.6640625" style="732" customWidth="1"/>
    <col min="12549" max="12549" width="20.44140625" style="732" customWidth="1"/>
    <col min="12550" max="12550" width="25.6640625" style="732" customWidth="1"/>
    <col min="12551" max="12551" width="11.44140625" style="732"/>
    <col min="12552" max="12552" width="8.88671875" style="732" customWidth="1"/>
    <col min="12553" max="12800" width="11.44140625" style="732"/>
    <col min="12801" max="12801" width="33.6640625" style="732" customWidth="1"/>
    <col min="12802" max="12804" width="25.6640625" style="732" customWidth="1"/>
    <col min="12805" max="12805" width="20.44140625" style="732" customWidth="1"/>
    <col min="12806" max="12806" width="25.6640625" style="732" customWidth="1"/>
    <col min="12807" max="12807" width="11.44140625" style="732"/>
    <col min="12808" max="12808" width="8.88671875" style="732" customWidth="1"/>
    <col min="12809" max="13056" width="11.44140625" style="732"/>
    <col min="13057" max="13057" width="33.6640625" style="732" customWidth="1"/>
    <col min="13058" max="13060" width="25.6640625" style="732" customWidth="1"/>
    <col min="13061" max="13061" width="20.44140625" style="732" customWidth="1"/>
    <col min="13062" max="13062" width="25.6640625" style="732" customWidth="1"/>
    <col min="13063" max="13063" width="11.44140625" style="732"/>
    <col min="13064" max="13064" width="8.88671875" style="732" customWidth="1"/>
    <col min="13065" max="13312" width="11.44140625" style="732"/>
    <col min="13313" max="13313" width="33.6640625" style="732" customWidth="1"/>
    <col min="13314" max="13316" width="25.6640625" style="732" customWidth="1"/>
    <col min="13317" max="13317" width="20.44140625" style="732" customWidth="1"/>
    <col min="13318" max="13318" width="25.6640625" style="732" customWidth="1"/>
    <col min="13319" max="13319" width="11.44140625" style="732"/>
    <col min="13320" max="13320" width="8.88671875" style="732" customWidth="1"/>
    <col min="13321" max="13568" width="11.44140625" style="732"/>
    <col min="13569" max="13569" width="33.6640625" style="732" customWidth="1"/>
    <col min="13570" max="13572" width="25.6640625" style="732" customWidth="1"/>
    <col min="13573" max="13573" width="20.44140625" style="732" customWidth="1"/>
    <col min="13574" max="13574" width="25.6640625" style="732" customWidth="1"/>
    <col min="13575" max="13575" width="11.44140625" style="732"/>
    <col min="13576" max="13576" width="8.88671875" style="732" customWidth="1"/>
    <col min="13577" max="13824" width="11.44140625" style="732"/>
    <col min="13825" max="13825" width="33.6640625" style="732" customWidth="1"/>
    <col min="13826" max="13828" width="25.6640625" style="732" customWidth="1"/>
    <col min="13829" max="13829" width="20.44140625" style="732" customWidth="1"/>
    <col min="13830" max="13830" width="25.6640625" style="732" customWidth="1"/>
    <col min="13831" max="13831" width="11.44140625" style="732"/>
    <col min="13832" max="13832" width="8.88671875" style="732" customWidth="1"/>
    <col min="13833" max="14080" width="11.44140625" style="732"/>
    <col min="14081" max="14081" width="33.6640625" style="732" customWidth="1"/>
    <col min="14082" max="14084" width="25.6640625" style="732" customWidth="1"/>
    <col min="14085" max="14085" width="20.44140625" style="732" customWidth="1"/>
    <col min="14086" max="14086" width="25.6640625" style="732" customWidth="1"/>
    <col min="14087" max="14087" width="11.44140625" style="732"/>
    <col min="14088" max="14088" width="8.88671875" style="732" customWidth="1"/>
    <col min="14089" max="14336" width="11.44140625" style="732"/>
    <col min="14337" max="14337" width="33.6640625" style="732" customWidth="1"/>
    <col min="14338" max="14340" width="25.6640625" style="732" customWidth="1"/>
    <col min="14341" max="14341" width="20.44140625" style="732" customWidth="1"/>
    <col min="14342" max="14342" width="25.6640625" style="732" customWidth="1"/>
    <col min="14343" max="14343" width="11.44140625" style="732"/>
    <col min="14344" max="14344" width="8.88671875" style="732" customWidth="1"/>
    <col min="14345" max="14592" width="11.44140625" style="732"/>
    <col min="14593" max="14593" width="33.6640625" style="732" customWidth="1"/>
    <col min="14594" max="14596" width="25.6640625" style="732" customWidth="1"/>
    <col min="14597" max="14597" width="20.44140625" style="732" customWidth="1"/>
    <col min="14598" max="14598" width="25.6640625" style="732" customWidth="1"/>
    <col min="14599" max="14599" width="11.44140625" style="732"/>
    <col min="14600" max="14600" width="8.88671875" style="732" customWidth="1"/>
    <col min="14601" max="14848" width="11.44140625" style="732"/>
    <col min="14849" max="14849" width="33.6640625" style="732" customWidth="1"/>
    <col min="14850" max="14852" width="25.6640625" style="732" customWidth="1"/>
    <col min="14853" max="14853" width="20.44140625" style="732" customWidth="1"/>
    <col min="14854" max="14854" width="25.6640625" style="732" customWidth="1"/>
    <col min="14855" max="14855" width="11.44140625" style="732"/>
    <col min="14856" max="14856" width="8.88671875" style="732" customWidth="1"/>
    <col min="14857" max="15104" width="11.44140625" style="732"/>
    <col min="15105" max="15105" width="33.6640625" style="732" customWidth="1"/>
    <col min="15106" max="15108" width="25.6640625" style="732" customWidth="1"/>
    <col min="15109" max="15109" width="20.44140625" style="732" customWidth="1"/>
    <col min="15110" max="15110" width="25.6640625" style="732" customWidth="1"/>
    <col min="15111" max="15111" width="11.44140625" style="732"/>
    <col min="15112" max="15112" width="8.88671875" style="732" customWidth="1"/>
    <col min="15113" max="15360" width="11.44140625" style="732"/>
    <col min="15361" max="15361" width="33.6640625" style="732" customWidth="1"/>
    <col min="15362" max="15364" width="25.6640625" style="732" customWidth="1"/>
    <col min="15365" max="15365" width="20.44140625" style="732" customWidth="1"/>
    <col min="15366" max="15366" width="25.6640625" style="732" customWidth="1"/>
    <col min="15367" max="15367" width="11.44140625" style="732"/>
    <col min="15368" max="15368" width="8.88671875" style="732" customWidth="1"/>
    <col min="15369" max="15616" width="11.44140625" style="732"/>
    <col min="15617" max="15617" width="33.6640625" style="732" customWidth="1"/>
    <col min="15618" max="15620" width="25.6640625" style="732" customWidth="1"/>
    <col min="15621" max="15621" width="20.44140625" style="732" customWidth="1"/>
    <col min="15622" max="15622" width="25.6640625" style="732" customWidth="1"/>
    <col min="15623" max="15623" width="11.44140625" style="732"/>
    <col min="15624" max="15624" width="8.88671875" style="732" customWidth="1"/>
    <col min="15625" max="15872" width="11.44140625" style="732"/>
    <col min="15873" max="15873" width="33.6640625" style="732" customWidth="1"/>
    <col min="15874" max="15876" width="25.6640625" style="732" customWidth="1"/>
    <col min="15877" max="15877" width="20.44140625" style="732" customWidth="1"/>
    <col min="15878" max="15878" width="25.6640625" style="732" customWidth="1"/>
    <col min="15879" max="15879" width="11.44140625" style="732"/>
    <col min="15880" max="15880" width="8.88671875" style="732" customWidth="1"/>
    <col min="15881" max="16128" width="11.44140625" style="732"/>
    <col min="16129" max="16129" width="33.6640625" style="732" customWidth="1"/>
    <col min="16130" max="16132" width="25.6640625" style="732" customWidth="1"/>
    <col min="16133" max="16133" width="20.44140625" style="732" customWidth="1"/>
    <col min="16134" max="16134" width="25.6640625" style="732" customWidth="1"/>
    <col min="16135" max="16135" width="11.44140625" style="732"/>
    <col min="16136" max="16136" width="8.88671875" style="732" customWidth="1"/>
    <col min="16137" max="16384" width="11.44140625" style="732"/>
  </cols>
  <sheetData>
    <row r="1" spans="1:7" ht="18" customHeight="1">
      <c r="A1" s="1408" t="s">
        <v>1213</v>
      </c>
      <c r="B1" s="1330"/>
      <c r="C1" s="1330"/>
      <c r="D1" s="1330"/>
      <c r="E1" s="1330"/>
      <c r="F1" s="1330"/>
    </row>
    <row r="2" spans="1:7" s="1334" customFormat="1" ht="48.75" customHeight="1">
      <c r="A2" s="1332" t="s">
        <v>1182</v>
      </c>
      <c r="B2" s="1332"/>
      <c r="C2" s="1332"/>
      <c r="D2" s="1332"/>
      <c r="E2" s="1332"/>
      <c r="F2" s="1332"/>
      <c r="G2" s="1333"/>
    </row>
    <row r="3" spans="1:7" s="1338" customFormat="1" ht="24" customHeight="1">
      <c r="A3" s="1335">
        <v>45291</v>
      </c>
      <c r="B3" s="1336"/>
      <c r="C3" s="1336"/>
      <c r="D3" s="1336"/>
      <c r="E3" s="1336"/>
      <c r="F3" s="1336"/>
      <c r="G3" s="1337"/>
    </row>
    <row r="4" spans="1:7" s="1338" customFormat="1" ht="17.100000000000001" customHeight="1">
      <c r="A4" s="1339" t="s">
        <v>122</v>
      </c>
      <c r="B4" s="1339"/>
      <c r="C4" s="1339"/>
      <c r="D4" s="1339"/>
      <c r="E4" s="1339"/>
      <c r="F4" s="1339"/>
      <c r="G4" s="1337"/>
    </row>
    <row r="5" spans="1:7" s="1342" customFormat="1" ht="6" customHeight="1" thickBot="1">
      <c r="A5" s="1340"/>
      <c r="B5" s="1340"/>
      <c r="C5" s="1340"/>
      <c r="D5" s="1340"/>
      <c r="E5" s="1340"/>
      <c r="F5" s="1340"/>
      <c r="G5" s="1341"/>
    </row>
    <row r="6" spans="1:7" s="1342" customFormat="1" ht="24" customHeight="1">
      <c r="A6" s="1343" t="s">
        <v>1</v>
      </c>
      <c r="B6" s="1344" t="s">
        <v>1183</v>
      </c>
      <c r="C6" s="1344"/>
      <c r="D6" s="1344"/>
      <c r="E6" s="1344"/>
      <c r="F6" s="1344"/>
      <c r="G6" s="1341"/>
    </row>
    <row r="7" spans="1:7" s="1342" customFormat="1" ht="62.25" customHeight="1">
      <c r="A7" s="1345"/>
      <c r="B7" s="1346" t="s">
        <v>1184</v>
      </c>
      <c r="C7" s="1346" t="s">
        <v>1185</v>
      </c>
      <c r="D7" s="1346" t="s">
        <v>1186</v>
      </c>
      <c r="E7" s="1346" t="s">
        <v>1187</v>
      </c>
      <c r="F7" s="1346" t="s">
        <v>1188</v>
      </c>
      <c r="G7" s="1341"/>
    </row>
    <row r="8" spans="1:7" s="908" customFormat="1" ht="20.100000000000001" customHeight="1">
      <c r="A8" s="755" t="s">
        <v>29</v>
      </c>
      <c r="B8" s="1347">
        <v>17692.668610000001</v>
      </c>
      <c r="C8" s="1347" t="s">
        <v>131</v>
      </c>
      <c r="D8" s="1347">
        <v>240665.50822999998</v>
      </c>
      <c r="E8" s="1347" t="s">
        <v>131</v>
      </c>
      <c r="F8" s="1348">
        <v>258358.17684</v>
      </c>
      <c r="G8" s="1349"/>
    </row>
    <row r="9" spans="1:7" s="908" customFormat="1" ht="20.100000000000001" customHeight="1">
      <c r="A9" s="1350" t="s">
        <v>30</v>
      </c>
      <c r="B9" s="1347">
        <v>51.379959999999997</v>
      </c>
      <c r="C9" s="1347" t="s">
        <v>131</v>
      </c>
      <c r="D9" s="1347" t="s">
        <v>131</v>
      </c>
      <c r="E9" s="1347" t="s">
        <v>131</v>
      </c>
      <c r="F9" s="1348">
        <v>51.379959999999997</v>
      </c>
      <c r="G9" s="1349"/>
    </row>
    <row r="10" spans="1:7" s="908" customFormat="1" ht="20.100000000000001" customHeight="1">
      <c r="A10" s="1350" t="s">
        <v>95</v>
      </c>
      <c r="B10" s="1347">
        <v>29877.03024</v>
      </c>
      <c r="C10" s="1347" t="s">
        <v>131</v>
      </c>
      <c r="D10" s="1347">
        <v>238123.95952999999</v>
      </c>
      <c r="E10" s="1347" t="s">
        <v>131</v>
      </c>
      <c r="F10" s="1348">
        <v>268000.98976999999</v>
      </c>
      <c r="G10" s="1349"/>
    </row>
    <row r="11" spans="1:7" s="908" customFormat="1" ht="20.100000000000001" customHeight="1">
      <c r="A11" s="755" t="s">
        <v>32</v>
      </c>
      <c r="B11" s="1347">
        <v>1030.4818399999999</v>
      </c>
      <c r="C11" s="1347">
        <v>688.55768</v>
      </c>
      <c r="D11" s="1347">
        <v>1742.02396</v>
      </c>
      <c r="E11" s="1347" t="s">
        <v>131</v>
      </c>
      <c r="F11" s="1348">
        <v>3461.0634799999998</v>
      </c>
      <c r="G11" s="1349"/>
    </row>
    <row r="12" spans="1:7" s="908" customFormat="1" ht="20.100000000000001" customHeight="1">
      <c r="A12" s="1350" t="s">
        <v>33</v>
      </c>
      <c r="B12" s="1347">
        <v>2214.1509900000001</v>
      </c>
      <c r="C12" s="1347" t="s">
        <v>131</v>
      </c>
      <c r="D12" s="1347">
        <v>33927.550000000003</v>
      </c>
      <c r="E12" s="1347" t="s">
        <v>131</v>
      </c>
      <c r="F12" s="1348">
        <v>36141.700990000005</v>
      </c>
      <c r="G12" s="1349"/>
    </row>
    <row r="13" spans="1:7" s="908" customFormat="1" ht="20.100000000000001" customHeight="1">
      <c r="A13" s="1350" t="s">
        <v>114</v>
      </c>
      <c r="B13" s="1347">
        <v>33598.696830000001</v>
      </c>
      <c r="C13" s="1347" t="s">
        <v>131</v>
      </c>
      <c r="D13" s="1347">
        <v>119437.68277</v>
      </c>
      <c r="E13" s="1347" t="s">
        <v>131</v>
      </c>
      <c r="F13" s="1351">
        <v>153036.37959999999</v>
      </c>
      <c r="G13" s="1349"/>
    </row>
    <row r="14" spans="1:7" s="908" customFormat="1" ht="20.100000000000001" customHeight="1">
      <c r="A14" s="1350" t="s">
        <v>35</v>
      </c>
      <c r="B14" s="1347">
        <v>1545.18496</v>
      </c>
      <c r="C14" s="1347" t="s">
        <v>131</v>
      </c>
      <c r="D14" s="1347">
        <v>58199.041219999999</v>
      </c>
      <c r="E14" s="1347" t="s">
        <v>131</v>
      </c>
      <c r="F14" s="1348">
        <v>59744.226179999998</v>
      </c>
      <c r="G14" s="1349"/>
    </row>
    <row r="15" spans="1:7" s="908" customFormat="1" ht="20.100000000000001" customHeight="1">
      <c r="A15" s="1350" t="s">
        <v>36</v>
      </c>
      <c r="B15" s="1347">
        <v>625.76317000000006</v>
      </c>
      <c r="C15" s="1347" t="s">
        <v>131</v>
      </c>
      <c r="D15" s="1347">
        <v>117541.40676000001</v>
      </c>
      <c r="E15" s="1347" t="s">
        <v>131</v>
      </c>
      <c r="F15" s="1348">
        <v>118167.16993</v>
      </c>
      <c r="G15" s="1349"/>
    </row>
    <row r="16" spans="1:7" s="908" customFormat="1" ht="20.100000000000001" customHeight="1">
      <c r="A16" s="1350" t="s">
        <v>37</v>
      </c>
      <c r="B16" s="1347">
        <v>6193.5229200000003</v>
      </c>
      <c r="C16" s="1347" t="s">
        <v>131</v>
      </c>
      <c r="D16" s="1347">
        <v>15839.15144</v>
      </c>
      <c r="E16" s="1347" t="s">
        <v>131</v>
      </c>
      <c r="F16" s="1348">
        <v>22032.674360000001</v>
      </c>
      <c r="G16" s="1349"/>
    </row>
    <row r="17" spans="1:8" s="908" customFormat="1" ht="20.100000000000001" customHeight="1">
      <c r="A17" s="1350" t="s">
        <v>503</v>
      </c>
      <c r="B17" s="1347">
        <v>2287.3987700000002</v>
      </c>
      <c r="C17" s="1347" t="s">
        <v>131</v>
      </c>
      <c r="D17" s="1347">
        <v>2886.4785400000001</v>
      </c>
      <c r="E17" s="1347" t="s">
        <v>131</v>
      </c>
      <c r="F17" s="1348">
        <v>5173.8773099999999</v>
      </c>
      <c r="G17" s="1349"/>
    </row>
    <row r="18" spans="1:8" s="908" customFormat="1" ht="20.100000000000001" customHeight="1">
      <c r="A18" s="1350" t="s">
        <v>39</v>
      </c>
      <c r="B18" s="1347">
        <v>650.40206000000001</v>
      </c>
      <c r="C18" s="1347" t="s">
        <v>131</v>
      </c>
      <c r="D18" s="1347">
        <v>4764.5053699999999</v>
      </c>
      <c r="E18" s="1347" t="s">
        <v>131</v>
      </c>
      <c r="F18" s="1348">
        <v>5414.9074299999993</v>
      </c>
      <c r="G18" s="1349"/>
    </row>
    <row r="19" spans="1:8" s="908" customFormat="1" ht="20.100000000000001" customHeight="1">
      <c r="A19" s="1350" t="s">
        <v>40</v>
      </c>
      <c r="B19" s="1347">
        <v>11096.865</v>
      </c>
      <c r="C19" s="1347" t="s">
        <v>131</v>
      </c>
      <c r="D19" s="1347">
        <v>24018.999980000001</v>
      </c>
      <c r="E19" s="1347" t="s">
        <v>131</v>
      </c>
      <c r="F19" s="1348">
        <v>35115.864979999998</v>
      </c>
      <c r="G19" s="1349"/>
    </row>
    <row r="20" spans="1:8" s="908" customFormat="1" ht="20.100000000000001" customHeight="1">
      <c r="A20" s="1350" t="s">
        <v>41</v>
      </c>
      <c r="B20" s="1347">
        <v>105.83141000000001</v>
      </c>
      <c r="C20" s="1347" t="s">
        <v>131</v>
      </c>
      <c r="D20" s="1347">
        <v>249.71182000000002</v>
      </c>
      <c r="E20" s="1347" t="s">
        <v>131</v>
      </c>
      <c r="F20" s="1348">
        <v>355.54322999999999</v>
      </c>
      <c r="G20" s="1349"/>
    </row>
    <row r="21" spans="1:8" s="908" customFormat="1" ht="20.100000000000001" customHeight="1">
      <c r="A21" s="757" t="s">
        <v>42</v>
      </c>
      <c r="B21" s="1347">
        <v>16.407119999999999</v>
      </c>
      <c r="C21" s="1347" t="s">
        <v>131</v>
      </c>
      <c r="D21" s="1347">
        <v>238.64689999999999</v>
      </c>
      <c r="E21" s="1347" t="s">
        <v>131</v>
      </c>
      <c r="F21" s="1351">
        <v>255.05401999999998</v>
      </c>
      <c r="G21" s="1349"/>
    </row>
    <row r="22" spans="1:8" s="908" customFormat="1" ht="20.100000000000001" customHeight="1">
      <c r="A22" s="1350" t="s">
        <v>43</v>
      </c>
      <c r="B22" s="1347">
        <v>3191.3446899999999</v>
      </c>
      <c r="C22" s="1347" t="s">
        <v>131</v>
      </c>
      <c r="D22" s="1347">
        <v>4412.3478700000005</v>
      </c>
      <c r="E22" s="1347" t="s">
        <v>131</v>
      </c>
      <c r="F22" s="1351">
        <v>7603.6925599999995</v>
      </c>
      <c r="G22" s="1349"/>
    </row>
    <row r="23" spans="1:8" s="908" customFormat="1" ht="20.100000000000001" customHeight="1">
      <c r="A23" s="1350" t="s">
        <v>44</v>
      </c>
      <c r="B23" s="1347">
        <v>874.38314000000003</v>
      </c>
      <c r="C23" s="1347" t="s">
        <v>131</v>
      </c>
      <c r="D23" s="1347">
        <v>2205.9100099999996</v>
      </c>
      <c r="E23" s="1347" t="s">
        <v>131</v>
      </c>
      <c r="F23" s="1351">
        <v>3080.29315</v>
      </c>
      <c r="G23" s="1349"/>
    </row>
    <row r="24" spans="1:8" s="908" customFormat="1" ht="20.100000000000001" customHeight="1">
      <c r="A24" s="1350" t="s">
        <v>766</v>
      </c>
      <c r="B24" s="1347">
        <v>3253.6087799999996</v>
      </c>
      <c r="C24" s="1347" t="s">
        <v>131</v>
      </c>
      <c r="D24" s="1347">
        <v>15286.947769999999</v>
      </c>
      <c r="E24" s="1347" t="s">
        <v>131</v>
      </c>
      <c r="F24" s="1351">
        <v>18540.556550000001</v>
      </c>
      <c r="G24" s="1349"/>
    </row>
    <row r="25" spans="1:8" s="1354" customFormat="1" ht="21.9" customHeight="1">
      <c r="A25" s="1352" t="s">
        <v>46</v>
      </c>
      <c r="B25" s="1348">
        <v>114305.12049</v>
      </c>
      <c r="C25" s="1348">
        <v>688.55768</v>
      </c>
      <c r="D25" s="1348">
        <v>879539.87216999999</v>
      </c>
      <c r="E25" s="1348" t="s">
        <v>131</v>
      </c>
      <c r="F25" s="1351">
        <v>994533.55033999996</v>
      </c>
      <c r="G25" s="1349"/>
      <c r="H25" s="1353"/>
    </row>
    <row r="26" spans="1:8" ht="7.5" customHeight="1" thickBot="1">
      <c r="A26" s="1355"/>
      <c r="B26" s="1356"/>
      <c r="C26" s="1356"/>
      <c r="D26" s="1356"/>
      <c r="E26" s="1356"/>
      <c r="F26" s="1356"/>
      <c r="G26" s="1357"/>
    </row>
    <row r="27" spans="1:8" ht="16.5" customHeight="1">
      <c r="A27" s="1358" t="s">
        <v>1189</v>
      </c>
      <c r="B27" s="1358"/>
      <c r="C27" s="1358"/>
      <c r="D27" s="1358"/>
      <c r="E27" s="1358"/>
      <c r="F27" s="1358"/>
    </row>
    <row r="28" spans="1:8">
      <c r="A28" s="1359"/>
      <c r="B28" s="1359"/>
      <c r="C28" s="1359"/>
      <c r="D28" s="1359"/>
      <c r="E28" s="1359"/>
      <c r="F28" s="1359"/>
    </row>
    <row r="29" spans="1:8">
      <c r="A29" s="1359"/>
      <c r="B29" s="1359"/>
      <c r="C29" s="1359"/>
      <c r="D29" s="1359"/>
      <c r="E29" s="1359"/>
      <c r="F29" s="1359"/>
    </row>
    <row r="30" spans="1:8">
      <c r="A30" s="1360"/>
    </row>
    <row r="201" spans="3:3">
      <c r="C201" s="732" t="s">
        <v>155</v>
      </c>
    </row>
  </sheetData>
  <mergeCells count="7">
    <mergeCell ref="A28:F29"/>
    <mergeCell ref="A2:F2"/>
    <mergeCell ref="A4:F4"/>
    <mergeCell ref="A5:F5"/>
    <mergeCell ref="A6:A7"/>
    <mergeCell ref="B6:F6"/>
    <mergeCell ref="A27:F27"/>
  </mergeCells>
  <hyperlinks>
    <hyperlink ref="A1" location="Índice!A1" display="Volver al Índice" xr:uid="{BB5A816C-FD02-4D8B-9E00-88553D325785}"/>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909F-0AF2-4436-A771-8755997B9404}">
  <dimension ref="A1:H29"/>
  <sheetViews>
    <sheetView showGridLines="0" zoomScaleNormal="100" workbookViewId="0"/>
  </sheetViews>
  <sheetFormatPr baseColWidth="10" defaultColWidth="11.44140625" defaultRowHeight="13.2"/>
  <cols>
    <col min="1" max="1" width="45.109375" style="732" customWidth="1"/>
    <col min="2" max="2" width="29.88671875" style="732" customWidth="1"/>
    <col min="3" max="4" width="28.109375" style="732" customWidth="1"/>
    <col min="5" max="5" width="27.6640625" style="732" customWidth="1"/>
    <col min="6" max="6" width="11.44140625" style="1331"/>
    <col min="7" max="7" width="8.88671875" style="732" customWidth="1"/>
    <col min="8" max="256" width="11.44140625" style="732"/>
    <col min="257" max="257" width="45.109375" style="732" customWidth="1"/>
    <col min="258" max="258" width="29.88671875" style="732" customWidth="1"/>
    <col min="259" max="260" width="28.109375" style="732" customWidth="1"/>
    <col min="261" max="261" width="27.6640625" style="732" customWidth="1"/>
    <col min="262" max="262" width="11.44140625" style="732"/>
    <col min="263" max="263" width="8.88671875" style="732" customWidth="1"/>
    <col min="264" max="512" width="11.44140625" style="732"/>
    <col min="513" max="513" width="45.109375" style="732" customWidth="1"/>
    <col min="514" max="514" width="29.88671875" style="732" customWidth="1"/>
    <col min="515" max="516" width="28.109375" style="732" customWidth="1"/>
    <col min="517" max="517" width="27.6640625" style="732" customWidth="1"/>
    <col min="518" max="518" width="11.44140625" style="732"/>
    <col min="519" max="519" width="8.88671875" style="732" customWidth="1"/>
    <col min="520" max="768" width="11.44140625" style="732"/>
    <col min="769" max="769" width="45.109375" style="732" customWidth="1"/>
    <col min="770" max="770" width="29.88671875" style="732" customWidth="1"/>
    <col min="771" max="772" width="28.109375" style="732" customWidth="1"/>
    <col min="773" max="773" width="27.6640625" style="732" customWidth="1"/>
    <col min="774" max="774" width="11.44140625" style="732"/>
    <col min="775" max="775" width="8.88671875" style="732" customWidth="1"/>
    <col min="776" max="1024" width="11.44140625" style="732"/>
    <col min="1025" max="1025" width="45.109375" style="732" customWidth="1"/>
    <col min="1026" max="1026" width="29.88671875" style="732" customWidth="1"/>
    <col min="1027" max="1028" width="28.109375" style="732" customWidth="1"/>
    <col min="1029" max="1029" width="27.6640625" style="732" customWidth="1"/>
    <col min="1030" max="1030" width="11.44140625" style="732"/>
    <col min="1031" max="1031" width="8.88671875" style="732" customWidth="1"/>
    <col min="1032" max="1280" width="11.44140625" style="732"/>
    <col min="1281" max="1281" width="45.109375" style="732" customWidth="1"/>
    <col min="1282" max="1282" width="29.88671875" style="732" customWidth="1"/>
    <col min="1283" max="1284" width="28.109375" style="732" customWidth="1"/>
    <col min="1285" max="1285" width="27.6640625" style="732" customWidth="1"/>
    <col min="1286" max="1286" width="11.44140625" style="732"/>
    <col min="1287" max="1287" width="8.88671875" style="732" customWidth="1"/>
    <col min="1288" max="1536" width="11.44140625" style="732"/>
    <col min="1537" max="1537" width="45.109375" style="732" customWidth="1"/>
    <col min="1538" max="1538" width="29.88671875" style="732" customWidth="1"/>
    <col min="1539" max="1540" width="28.109375" style="732" customWidth="1"/>
    <col min="1541" max="1541" width="27.6640625" style="732" customWidth="1"/>
    <col min="1542" max="1542" width="11.44140625" style="732"/>
    <col min="1543" max="1543" width="8.88671875" style="732" customWidth="1"/>
    <col min="1544" max="1792" width="11.44140625" style="732"/>
    <col min="1793" max="1793" width="45.109375" style="732" customWidth="1"/>
    <col min="1794" max="1794" width="29.88671875" style="732" customWidth="1"/>
    <col min="1795" max="1796" width="28.109375" style="732" customWidth="1"/>
    <col min="1797" max="1797" width="27.6640625" style="732" customWidth="1"/>
    <col min="1798" max="1798" width="11.44140625" style="732"/>
    <col min="1799" max="1799" width="8.88671875" style="732" customWidth="1"/>
    <col min="1800" max="2048" width="11.44140625" style="732"/>
    <col min="2049" max="2049" width="45.109375" style="732" customWidth="1"/>
    <col min="2050" max="2050" width="29.88671875" style="732" customWidth="1"/>
    <col min="2051" max="2052" width="28.109375" style="732" customWidth="1"/>
    <col min="2053" max="2053" width="27.6640625" style="732" customWidth="1"/>
    <col min="2054" max="2054" width="11.44140625" style="732"/>
    <col min="2055" max="2055" width="8.88671875" style="732" customWidth="1"/>
    <col min="2056" max="2304" width="11.44140625" style="732"/>
    <col min="2305" max="2305" width="45.109375" style="732" customWidth="1"/>
    <col min="2306" max="2306" width="29.88671875" style="732" customWidth="1"/>
    <col min="2307" max="2308" width="28.109375" style="732" customWidth="1"/>
    <col min="2309" max="2309" width="27.6640625" style="732" customWidth="1"/>
    <col min="2310" max="2310" width="11.44140625" style="732"/>
    <col min="2311" max="2311" width="8.88671875" style="732" customWidth="1"/>
    <col min="2312" max="2560" width="11.44140625" style="732"/>
    <col min="2561" max="2561" width="45.109375" style="732" customWidth="1"/>
    <col min="2562" max="2562" width="29.88671875" style="732" customWidth="1"/>
    <col min="2563" max="2564" width="28.109375" style="732" customWidth="1"/>
    <col min="2565" max="2565" width="27.6640625" style="732" customWidth="1"/>
    <col min="2566" max="2566" width="11.44140625" style="732"/>
    <col min="2567" max="2567" width="8.88671875" style="732" customWidth="1"/>
    <col min="2568" max="2816" width="11.44140625" style="732"/>
    <col min="2817" max="2817" width="45.109375" style="732" customWidth="1"/>
    <col min="2818" max="2818" width="29.88671875" style="732" customWidth="1"/>
    <col min="2819" max="2820" width="28.109375" style="732" customWidth="1"/>
    <col min="2821" max="2821" width="27.6640625" style="732" customWidth="1"/>
    <col min="2822" max="2822" width="11.44140625" style="732"/>
    <col min="2823" max="2823" width="8.88671875" style="732" customWidth="1"/>
    <col min="2824" max="3072" width="11.44140625" style="732"/>
    <col min="3073" max="3073" width="45.109375" style="732" customWidth="1"/>
    <col min="3074" max="3074" width="29.88671875" style="732" customWidth="1"/>
    <col min="3075" max="3076" width="28.109375" style="732" customWidth="1"/>
    <col min="3077" max="3077" width="27.6640625" style="732" customWidth="1"/>
    <col min="3078" max="3078" width="11.44140625" style="732"/>
    <col min="3079" max="3079" width="8.88671875" style="732" customWidth="1"/>
    <col min="3080" max="3328" width="11.44140625" style="732"/>
    <col min="3329" max="3329" width="45.109375" style="732" customWidth="1"/>
    <col min="3330" max="3330" width="29.88671875" style="732" customWidth="1"/>
    <col min="3331" max="3332" width="28.109375" style="732" customWidth="1"/>
    <col min="3333" max="3333" width="27.6640625" style="732" customWidth="1"/>
    <col min="3334" max="3334" width="11.44140625" style="732"/>
    <col min="3335" max="3335" width="8.88671875" style="732" customWidth="1"/>
    <col min="3336" max="3584" width="11.44140625" style="732"/>
    <col min="3585" max="3585" width="45.109375" style="732" customWidth="1"/>
    <col min="3586" max="3586" width="29.88671875" style="732" customWidth="1"/>
    <col min="3587" max="3588" width="28.109375" style="732" customWidth="1"/>
    <col min="3589" max="3589" width="27.6640625" style="732" customWidth="1"/>
    <col min="3590" max="3590" width="11.44140625" style="732"/>
    <col min="3591" max="3591" width="8.88671875" style="732" customWidth="1"/>
    <col min="3592" max="3840" width="11.44140625" style="732"/>
    <col min="3841" max="3841" width="45.109375" style="732" customWidth="1"/>
    <col min="3842" max="3842" width="29.88671875" style="732" customWidth="1"/>
    <col min="3843" max="3844" width="28.109375" style="732" customWidth="1"/>
    <col min="3845" max="3845" width="27.6640625" style="732" customWidth="1"/>
    <col min="3846" max="3846" width="11.44140625" style="732"/>
    <col min="3847" max="3847" width="8.88671875" style="732" customWidth="1"/>
    <col min="3848" max="4096" width="11.44140625" style="732"/>
    <col min="4097" max="4097" width="45.109375" style="732" customWidth="1"/>
    <col min="4098" max="4098" width="29.88671875" style="732" customWidth="1"/>
    <col min="4099" max="4100" width="28.109375" style="732" customWidth="1"/>
    <col min="4101" max="4101" width="27.6640625" style="732" customWidth="1"/>
    <col min="4102" max="4102" width="11.44140625" style="732"/>
    <col min="4103" max="4103" width="8.88671875" style="732" customWidth="1"/>
    <col min="4104" max="4352" width="11.44140625" style="732"/>
    <col min="4353" max="4353" width="45.109375" style="732" customWidth="1"/>
    <col min="4354" max="4354" width="29.88671875" style="732" customWidth="1"/>
    <col min="4355" max="4356" width="28.109375" style="732" customWidth="1"/>
    <col min="4357" max="4357" width="27.6640625" style="732" customWidth="1"/>
    <col min="4358" max="4358" width="11.44140625" style="732"/>
    <col min="4359" max="4359" width="8.88671875" style="732" customWidth="1"/>
    <col min="4360" max="4608" width="11.44140625" style="732"/>
    <col min="4609" max="4609" width="45.109375" style="732" customWidth="1"/>
    <col min="4610" max="4610" width="29.88671875" style="732" customWidth="1"/>
    <col min="4611" max="4612" width="28.109375" style="732" customWidth="1"/>
    <col min="4613" max="4613" width="27.6640625" style="732" customWidth="1"/>
    <col min="4614" max="4614" width="11.44140625" style="732"/>
    <col min="4615" max="4615" width="8.88671875" style="732" customWidth="1"/>
    <col min="4616" max="4864" width="11.44140625" style="732"/>
    <col min="4865" max="4865" width="45.109375" style="732" customWidth="1"/>
    <col min="4866" max="4866" width="29.88671875" style="732" customWidth="1"/>
    <col min="4867" max="4868" width="28.109375" style="732" customWidth="1"/>
    <col min="4869" max="4869" width="27.6640625" style="732" customWidth="1"/>
    <col min="4870" max="4870" width="11.44140625" style="732"/>
    <col min="4871" max="4871" width="8.88671875" style="732" customWidth="1"/>
    <col min="4872" max="5120" width="11.44140625" style="732"/>
    <col min="5121" max="5121" width="45.109375" style="732" customWidth="1"/>
    <col min="5122" max="5122" width="29.88671875" style="732" customWidth="1"/>
    <col min="5123" max="5124" width="28.109375" style="732" customWidth="1"/>
    <col min="5125" max="5125" width="27.6640625" style="732" customWidth="1"/>
    <col min="5126" max="5126" width="11.44140625" style="732"/>
    <col min="5127" max="5127" width="8.88671875" style="732" customWidth="1"/>
    <col min="5128" max="5376" width="11.44140625" style="732"/>
    <col min="5377" max="5377" width="45.109375" style="732" customWidth="1"/>
    <col min="5378" max="5378" width="29.88671875" style="732" customWidth="1"/>
    <col min="5379" max="5380" width="28.109375" style="732" customWidth="1"/>
    <col min="5381" max="5381" width="27.6640625" style="732" customWidth="1"/>
    <col min="5382" max="5382" width="11.44140625" style="732"/>
    <col min="5383" max="5383" width="8.88671875" style="732" customWidth="1"/>
    <col min="5384" max="5632" width="11.44140625" style="732"/>
    <col min="5633" max="5633" width="45.109375" style="732" customWidth="1"/>
    <col min="5634" max="5634" width="29.88671875" style="732" customWidth="1"/>
    <col min="5635" max="5636" width="28.109375" style="732" customWidth="1"/>
    <col min="5637" max="5637" width="27.6640625" style="732" customWidth="1"/>
    <col min="5638" max="5638" width="11.44140625" style="732"/>
    <col min="5639" max="5639" width="8.88671875" style="732" customWidth="1"/>
    <col min="5640" max="5888" width="11.44140625" style="732"/>
    <col min="5889" max="5889" width="45.109375" style="732" customWidth="1"/>
    <col min="5890" max="5890" width="29.88671875" style="732" customWidth="1"/>
    <col min="5891" max="5892" width="28.109375" style="732" customWidth="1"/>
    <col min="5893" max="5893" width="27.6640625" style="732" customWidth="1"/>
    <col min="5894" max="5894" width="11.44140625" style="732"/>
    <col min="5895" max="5895" width="8.88671875" style="732" customWidth="1"/>
    <col min="5896" max="6144" width="11.44140625" style="732"/>
    <col min="6145" max="6145" width="45.109375" style="732" customWidth="1"/>
    <col min="6146" max="6146" width="29.88671875" style="732" customWidth="1"/>
    <col min="6147" max="6148" width="28.109375" style="732" customWidth="1"/>
    <col min="6149" max="6149" width="27.6640625" style="732" customWidth="1"/>
    <col min="6150" max="6150" width="11.44140625" style="732"/>
    <col min="6151" max="6151" width="8.88671875" style="732" customWidth="1"/>
    <col min="6152" max="6400" width="11.44140625" style="732"/>
    <col min="6401" max="6401" width="45.109375" style="732" customWidth="1"/>
    <col min="6402" max="6402" width="29.88671875" style="732" customWidth="1"/>
    <col min="6403" max="6404" width="28.109375" style="732" customWidth="1"/>
    <col min="6405" max="6405" width="27.6640625" style="732" customWidth="1"/>
    <col min="6406" max="6406" width="11.44140625" style="732"/>
    <col min="6407" max="6407" width="8.88671875" style="732" customWidth="1"/>
    <col min="6408" max="6656" width="11.44140625" style="732"/>
    <col min="6657" max="6657" width="45.109375" style="732" customWidth="1"/>
    <col min="6658" max="6658" width="29.88671875" style="732" customWidth="1"/>
    <col min="6659" max="6660" width="28.109375" style="732" customWidth="1"/>
    <col min="6661" max="6661" width="27.6640625" style="732" customWidth="1"/>
    <col min="6662" max="6662" width="11.44140625" style="732"/>
    <col min="6663" max="6663" width="8.88671875" style="732" customWidth="1"/>
    <col min="6664" max="6912" width="11.44140625" style="732"/>
    <col min="6913" max="6913" width="45.109375" style="732" customWidth="1"/>
    <col min="6914" max="6914" width="29.88671875" style="732" customWidth="1"/>
    <col min="6915" max="6916" width="28.109375" style="732" customWidth="1"/>
    <col min="6917" max="6917" width="27.6640625" style="732" customWidth="1"/>
    <col min="6918" max="6918" width="11.44140625" style="732"/>
    <col min="6919" max="6919" width="8.88671875" style="732" customWidth="1"/>
    <col min="6920" max="7168" width="11.44140625" style="732"/>
    <col min="7169" max="7169" width="45.109375" style="732" customWidth="1"/>
    <col min="7170" max="7170" width="29.88671875" style="732" customWidth="1"/>
    <col min="7171" max="7172" width="28.109375" style="732" customWidth="1"/>
    <col min="7173" max="7173" width="27.6640625" style="732" customWidth="1"/>
    <col min="7174" max="7174" width="11.44140625" style="732"/>
    <col min="7175" max="7175" width="8.88671875" style="732" customWidth="1"/>
    <col min="7176" max="7424" width="11.44140625" style="732"/>
    <col min="7425" max="7425" width="45.109375" style="732" customWidth="1"/>
    <col min="7426" max="7426" width="29.88671875" style="732" customWidth="1"/>
    <col min="7427" max="7428" width="28.109375" style="732" customWidth="1"/>
    <col min="7429" max="7429" width="27.6640625" style="732" customWidth="1"/>
    <col min="7430" max="7430" width="11.44140625" style="732"/>
    <col min="7431" max="7431" width="8.88671875" style="732" customWidth="1"/>
    <col min="7432" max="7680" width="11.44140625" style="732"/>
    <col min="7681" max="7681" width="45.109375" style="732" customWidth="1"/>
    <col min="7682" max="7682" width="29.88671875" style="732" customWidth="1"/>
    <col min="7683" max="7684" width="28.109375" style="732" customWidth="1"/>
    <col min="7685" max="7685" width="27.6640625" style="732" customWidth="1"/>
    <col min="7686" max="7686" width="11.44140625" style="732"/>
    <col min="7687" max="7687" width="8.88671875" style="732" customWidth="1"/>
    <col min="7688" max="7936" width="11.44140625" style="732"/>
    <col min="7937" max="7937" width="45.109375" style="732" customWidth="1"/>
    <col min="7938" max="7938" width="29.88671875" style="732" customWidth="1"/>
    <col min="7939" max="7940" width="28.109375" style="732" customWidth="1"/>
    <col min="7941" max="7941" width="27.6640625" style="732" customWidth="1"/>
    <col min="7942" max="7942" width="11.44140625" style="732"/>
    <col min="7943" max="7943" width="8.88671875" style="732" customWidth="1"/>
    <col min="7944" max="8192" width="11.44140625" style="732"/>
    <col min="8193" max="8193" width="45.109375" style="732" customWidth="1"/>
    <col min="8194" max="8194" width="29.88671875" style="732" customWidth="1"/>
    <col min="8195" max="8196" width="28.109375" style="732" customWidth="1"/>
    <col min="8197" max="8197" width="27.6640625" style="732" customWidth="1"/>
    <col min="8198" max="8198" width="11.44140625" style="732"/>
    <col min="8199" max="8199" width="8.88671875" style="732" customWidth="1"/>
    <col min="8200" max="8448" width="11.44140625" style="732"/>
    <col min="8449" max="8449" width="45.109375" style="732" customWidth="1"/>
    <col min="8450" max="8450" width="29.88671875" style="732" customWidth="1"/>
    <col min="8451" max="8452" width="28.109375" style="732" customWidth="1"/>
    <col min="8453" max="8453" width="27.6640625" style="732" customWidth="1"/>
    <col min="8454" max="8454" width="11.44140625" style="732"/>
    <col min="8455" max="8455" width="8.88671875" style="732" customWidth="1"/>
    <col min="8456" max="8704" width="11.44140625" style="732"/>
    <col min="8705" max="8705" width="45.109375" style="732" customWidth="1"/>
    <col min="8706" max="8706" width="29.88671875" style="732" customWidth="1"/>
    <col min="8707" max="8708" width="28.109375" style="732" customWidth="1"/>
    <col min="8709" max="8709" width="27.6640625" style="732" customWidth="1"/>
    <col min="8710" max="8710" width="11.44140625" style="732"/>
    <col min="8711" max="8711" width="8.88671875" style="732" customWidth="1"/>
    <col min="8712" max="8960" width="11.44140625" style="732"/>
    <col min="8961" max="8961" width="45.109375" style="732" customWidth="1"/>
    <col min="8962" max="8962" width="29.88671875" style="732" customWidth="1"/>
    <col min="8963" max="8964" width="28.109375" style="732" customWidth="1"/>
    <col min="8965" max="8965" width="27.6640625" style="732" customWidth="1"/>
    <col min="8966" max="8966" width="11.44140625" style="732"/>
    <col min="8967" max="8967" width="8.88671875" style="732" customWidth="1"/>
    <col min="8968" max="9216" width="11.44140625" style="732"/>
    <col min="9217" max="9217" width="45.109375" style="732" customWidth="1"/>
    <col min="9218" max="9218" width="29.88671875" style="732" customWidth="1"/>
    <col min="9219" max="9220" width="28.109375" style="732" customWidth="1"/>
    <col min="9221" max="9221" width="27.6640625" style="732" customWidth="1"/>
    <col min="9222" max="9222" width="11.44140625" style="732"/>
    <col min="9223" max="9223" width="8.88671875" style="732" customWidth="1"/>
    <col min="9224" max="9472" width="11.44140625" style="732"/>
    <col min="9473" max="9473" width="45.109375" style="732" customWidth="1"/>
    <col min="9474" max="9474" width="29.88671875" style="732" customWidth="1"/>
    <col min="9475" max="9476" width="28.109375" style="732" customWidth="1"/>
    <col min="9477" max="9477" width="27.6640625" style="732" customWidth="1"/>
    <col min="9478" max="9478" width="11.44140625" style="732"/>
    <col min="9479" max="9479" width="8.88671875" style="732" customWidth="1"/>
    <col min="9480" max="9728" width="11.44140625" style="732"/>
    <col min="9729" max="9729" width="45.109375" style="732" customWidth="1"/>
    <col min="9730" max="9730" width="29.88671875" style="732" customWidth="1"/>
    <col min="9731" max="9732" width="28.109375" style="732" customWidth="1"/>
    <col min="9733" max="9733" width="27.6640625" style="732" customWidth="1"/>
    <col min="9734" max="9734" width="11.44140625" style="732"/>
    <col min="9735" max="9735" width="8.88671875" style="732" customWidth="1"/>
    <col min="9736" max="9984" width="11.44140625" style="732"/>
    <col min="9985" max="9985" width="45.109375" style="732" customWidth="1"/>
    <col min="9986" max="9986" width="29.88671875" style="732" customWidth="1"/>
    <col min="9987" max="9988" width="28.109375" style="732" customWidth="1"/>
    <col min="9989" max="9989" width="27.6640625" style="732" customWidth="1"/>
    <col min="9990" max="9990" width="11.44140625" style="732"/>
    <col min="9991" max="9991" width="8.88671875" style="732" customWidth="1"/>
    <col min="9992" max="10240" width="11.44140625" style="732"/>
    <col min="10241" max="10241" width="45.109375" style="732" customWidth="1"/>
    <col min="10242" max="10242" width="29.88671875" style="732" customWidth="1"/>
    <col min="10243" max="10244" width="28.109375" style="732" customWidth="1"/>
    <col min="10245" max="10245" width="27.6640625" style="732" customWidth="1"/>
    <col min="10246" max="10246" width="11.44140625" style="732"/>
    <col min="10247" max="10247" width="8.88671875" style="732" customWidth="1"/>
    <col min="10248" max="10496" width="11.44140625" style="732"/>
    <col min="10497" max="10497" width="45.109375" style="732" customWidth="1"/>
    <col min="10498" max="10498" width="29.88671875" style="732" customWidth="1"/>
    <col min="10499" max="10500" width="28.109375" style="732" customWidth="1"/>
    <col min="10501" max="10501" width="27.6640625" style="732" customWidth="1"/>
    <col min="10502" max="10502" width="11.44140625" style="732"/>
    <col min="10503" max="10503" width="8.88671875" style="732" customWidth="1"/>
    <col min="10504" max="10752" width="11.44140625" style="732"/>
    <col min="10753" max="10753" width="45.109375" style="732" customWidth="1"/>
    <col min="10754" max="10754" width="29.88671875" style="732" customWidth="1"/>
    <col min="10755" max="10756" width="28.109375" style="732" customWidth="1"/>
    <col min="10757" max="10757" width="27.6640625" style="732" customWidth="1"/>
    <col min="10758" max="10758" width="11.44140625" style="732"/>
    <col min="10759" max="10759" width="8.88671875" style="732" customWidth="1"/>
    <col min="10760" max="11008" width="11.44140625" style="732"/>
    <col min="11009" max="11009" width="45.109375" style="732" customWidth="1"/>
    <col min="11010" max="11010" width="29.88671875" style="732" customWidth="1"/>
    <col min="11011" max="11012" width="28.109375" style="732" customWidth="1"/>
    <col min="11013" max="11013" width="27.6640625" style="732" customWidth="1"/>
    <col min="11014" max="11014" width="11.44140625" style="732"/>
    <col min="11015" max="11015" width="8.88671875" style="732" customWidth="1"/>
    <col min="11016" max="11264" width="11.44140625" style="732"/>
    <col min="11265" max="11265" width="45.109375" style="732" customWidth="1"/>
    <col min="11266" max="11266" width="29.88671875" style="732" customWidth="1"/>
    <col min="11267" max="11268" width="28.109375" style="732" customWidth="1"/>
    <col min="11269" max="11269" width="27.6640625" style="732" customWidth="1"/>
    <col min="11270" max="11270" width="11.44140625" style="732"/>
    <col min="11271" max="11271" width="8.88671875" style="732" customWidth="1"/>
    <col min="11272" max="11520" width="11.44140625" style="732"/>
    <col min="11521" max="11521" width="45.109375" style="732" customWidth="1"/>
    <col min="11522" max="11522" width="29.88671875" style="732" customWidth="1"/>
    <col min="11523" max="11524" width="28.109375" style="732" customWidth="1"/>
    <col min="11525" max="11525" width="27.6640625" style="732" customWidth="1"/>
    <col min="11526" max="11526" width="11.44140625" style="732"/>
    <col min="11527" max="11527" width="8.88671875" style="732" customWidth="1"/>
    <col min="11528" max="11776" width="11.44140625" style="732"/>
    <col min="11777" max="11777" width="45.109375" style="732" customWidth="1"/>
    <col min="11778" max="11778" width="29.88671875" style="732" customWidth="1"/>
    <col min="11779" max="11780" width="28.109375" style="732" customWidth="1"/>
    <col min="11781" max="11781" width="27.6640625" style="732" customWidth="1"/>
    <col min="11782" max="11782" width="11.44140625" style="732"/>
    <col min="11783" max="11783" width="8.88671875" style="732" customWidth="1"/>
    <col min="11784" max="12032" width="11.44140625" style="732"/>
    <col min="12033" max="12033" width="45.109375" style="732" customWidth="1"/>
    <col min="12034" max="12034" width="29.88671875" style="732" customWidth="1"/>
    <col min="12035" max="12036" width="28.109375" style="732" customWidth="1"/>
    <col min="12037" max="12037" width="27.6640625" style="732" customWidth="1"/>
    <col min="12038" max="12038" width="11.44140625" style="732"/>
    <col min="12039" max="12039" width="8.88671875" style="732" customWidth="1"/>
    <col min="12040" max="12288" width="11.44140625" style="732"/>
    <col min="12289" max="12289" width="45.109375" style="732" customWidth="1"/>
    <col min="12290" max="12290" width="29.88671875" style="732" customWidth="1"/>
    <col min="12291" max="12292" width="28.109375" style="732" customWidth="1"/>
    <col min="12293" max="12293" width="27.6640625" style="732" customWidth="1"/>
    <col min="12294" max="12294" width="11.44140625" style="732"/>
    <col min="12295" max="12295" width="8.88671875" style="732" customWidth="1"/>
    <col min="12296" max="12544" width="11.44140625" style="732"/>
    <col min="12545" max="12545" width="45.109375" style="732" customWidth="1"/>
    <col min="12546" max="12546" width="29.88671875" style="732" customWidth="1"/>
    <col min="12547" max="12548" width="28.109375" style="732" customWidth="1"/>
    <col min="12549" max="12549" width="27.6640625" style="732" customWidth="1"/>
    <col min="12550" max="12550" width="11.44140625" style="732"/>
    <col min="12551" max="12551" width="8.88671875" style="732" customWidth="1"/>
    <col min="12552" max="12800" width="11.44140625" style="732"/>
    <col min="12801" max="12801" width="45.109375" style="732" customWidth="1"/>
    <col min="12802" max="12802" width="29.88671875" style="732" customWidth="1"/>
    <col min="12803" max="12804" width="28.109375" style="732" customWidth="1"/>
    <col min="12805" max="12805" width="27.6640625" style="732" customWidth="1"/>
    <col min="12806" max="12806" width="11.44140625" style="732"/>
    <col min="12807" max="12807" width="8.88671875" style="732" customWidth="1"/>
    <col min="12808" max="13056" width="11.44140625" style="732"/>
    <col min="13057" max="13057" width="45.109375" style="732" customWidth="1"/>
    <col min="13058" max="13058" width="29.88671875" style="732" customWidth="1"/>
    <col min="13059" max="13060" width="28.109375" style="732" customWidth="1"/>
    <col min="13061" max="13061" width="27.6640625" style="732" customWidth="1"/>
    <col min="13062" max="13062" width="11.44140625" style="732"/>
    <col min="13063" max="13063" width="8.88671875" style="732" customWidth="1"/>
    <col min="13064" max="13312" width="11.44140625" style="732"/>
    <col min="13313" max="13313" width="45.109375" style="732" customWidth="1"/>
    <col min="13314" max="13314" width="29.88671875" style="732" customWidth="1"/>
    <col min="13315" max="13316" width="28.109375" style="732" customWidth="1"/>
    <col min="13317" max="13317" width="27.6640625" style="732" customWidth="1"/>
    <col min="13318" max="13318" width="11.44140625" style="732"/>
    <col min="13319" max="13319" width="8.88671875" style="732" customWidth="1"/>
    <col min="13320" max="13568" width="11.44140625" style="732"/>
    <col min="13569" max="13569" width="45.109375" style="732" customWidth="1"/>
    <col min="13570" max="13570" width="29.88671875" style="732" customWidth="1"/>
    <col min="13571" max="13572" width="28.109375" style="732" customWidth="1"/>
    <col min="13573" max="13573" width="27.6640625" style="732" customWidth="1"/>
    <col min="13574" max="13574" width="11.44140625" style="732"/>
    <col min="13575" max="13575" width="8.88671875" style="732" customWidth="1"/>
    <col min="13576" max="13824" width="11.44140625" style="732"/>
    <col min="13825" max="13825" width="45.109375" style="732" customWidth="1"/>
    <col min="13826" max="13826" width="29.88671875" style="732" customWidth="1"/>
    <col min="13827" max="13828" width="28.109375" style="732" customWidth="1"/>
    <col min="13829" max="13829" width="27.6640625" style="732" customWidth="1"/>
    <col min="13830" max="13830" width="11.44140625" style="732"/>
    <col min="13831" max="13831" width="8.88671875" style="732" customWidth="1"/>
    <col min="13832" max="14080" width="11.44140625" style="732"/>
    <col min="14081" max="14081" width="45.109375" style="732" customWidth="1"/>
    <col min="14082" max="14082" width="29.88671875" style="732" customWidth="1"/>
    <col min="14083" max="14084" width="28.109375" style="732" customWidth="1"/>
    <col min="14085" max="14085" width="27.6640625" style="732" customWidth="1"/>
    <col min="14086" max="14086" width="11.44140625" style="732"/>
    <col min="14087" max="14087" width="8.88671875" style="732" customWidth="1"/>
    <col min="14088" max="14336" width="11.44140625" style="732"/>
    <col min="14337" max="14337" width="45.109375" style="732" customWidth="1"/>
    <col min="14338" max="14338" width="29.88671875" style="732" customWidth="1"/>
    <col min="14339" max="14340" width="28.109375" style="732" customWidth="1"/>
    <col min="14341" max="14341" width="27.6640625" style="732" customWidth="1"/>
    <col min="14342" max="14342" width="11.44140625" style="732"/>
    <col min="14343" max="14343" width="8.88671875" style="732" customWidth="1"/>
    <col min="14344" max="14592" width="11.44140625" style="732"/>
    <col min="14593" max="14593" width="45.109375" style="732" customWidth="1"/>
    <col min="14594" max="14594" width="29.88671875" style="732" customWidth="1"/>
    <col min="14595" max="14596" width="28.109375" style="732" customWidth="1"/>
    <col min="14597" max="14597" width="27.6640625" style="732" customWidth="1"/>
    <col min="14598" max="14598" width="11.44140625" style="732"/>
    <col min="14599" max="14599" width="8.88671875" style="732" customWidth="1"/>
    <col min="14600" max="14848" width="11.44140625" style="732"/>
    <col min="14849" max="14849" width="45.109375" style="732" customWidth="1"/>
    <col min="14850" max="14850" width="29.88671875" style="732" customWidth="1"/>
    <col min="14851" max="14852" width="28.109375" style="732" customWidth="1"/>
    <col min="14853" max="14853" width="27.6640625" style="732" customWidth="1"/>
    <col min="14854" max="14854" width="11.44140625" style="732"/>
    <col min="14855" max="14855" width="8.88671875" style="732" customWidth="1"/>
    <col min="14856" max="15104" width="11.44140625" style="732"/>
    <col min="15105" max="15105" width="45.109375" style="732" customWidth="1"/>
    <col min="15106" max="15106" width="29.88671875" style="732" customWidth="1"/>
    <col min="15107" max="15108" width="28.109375" style="732" customWidth="1"/>
    <col min="15109" max="15109" width="27.6640625" style="732" customWidth="1"/>
    <col min="15110" max="15110" width="11.44140625" style="732"/>
    <col min="15111" max="15111" width="8.88671875" style="732" customWidth="1"/>
    <col min="15112" max="15360" width="11.44140625" style="732"/>
    <col min="15361" max="15361" width="45.109375" style="732" customWidth="1"/>
    <col min="15362" max="15362" width="29.88671875" style="732" customWidth="1"/>
    <col min="15363" max="15364" width="28.109375" style="732" customWidth="1"/>
    <col min="15365" max="15365" width="27.6640625" style="732" customWidth="1"/>
    <col min="15366" max="15366" width="11.44140625" style="732"/>
    <col min="15367" max="15367" width="8.88671875" style="732" customWidth="1"/>
    <col min="15368" max="15616" width="11.44140625" style="732"/>
    <col min="15617" max="15617" width="45.109375" style="732" customWidth="1"/>
    <col min="15618" max="15618" width="29.88671875" style="732" customWidth="1"/>
    <col min="15619" max="15620" width="28.109375" style="732" customWidth="1"/>
    <col min="15621" max="15621" width="27.6640625" style="732" customWidth="1"/>
    <col min="15622" max="15622" width="11.44140625" style="732"/>
    <col min="15623" max="15623" width="8.88671875" style="732" customWidth="1"/>
    <col min="15624" max="15872" width="11.44140625" style="732"/>
    <col min="15873" max="15873" width="45.109375" style="732" customWidth="1"/>
    <col min="15874" max="15874" width="29.88671875" style="732" customWidth="1"/>
    <col min="15875" max="15876" width="28.109375" style="732" customWidth="1"/>
    <col min="15877" max="15877" width="27.6640625" style="732" customWidth="1"/>
    <col min="15878" max="15878" width="11.44140625" style="732"/>
    <col min="15879" max="15879" width="8.88671875" style="732" customWidth="1"/>
    <col min="15880" max="16128" width="11.44140625" style="732"/>
    <col min="16129" max="16129" width="45.109375" style="732" customWidth="1"/>
    <col min="16130" max="16130" width="29.88671875" style="732" customWidth="1"/>
    <col min="16131" max="16132" width="28.109375" style="732" customWidth="1"/>
    <col min="16133" max="16133" width="27.6640625" style="732" customWidth="1"/>
    <col min="16134" max="16134" width="11.44140625" style="732"/>
    <col min="16135" max="16135" width="8.88671875" style="732" customWidth="1"/>
    <col min="16136" max="16384" width="11.44140625" style="732"/>
  </cols>
  <sheetData>
    <row r="1" spans="1:8" ht="18" customHeight="1">
      <c r="A1" s="1408" t="s">
        <v>1213</v>
      </c>
    </row>
    <row r="2" spans="1:8" s="1334" customFormat="1" ht="33.75" customHeight="1">
      <c r="A2" s="1373" t="s">
        <v>1194</v>
      </c>
      <c r="B2" s="1373"/>
      <c r="C2" s="1373"/>
      <c r="D2" s="1373"/>
      <c r="E2" s="1373"/>
      <c r="F2" s="1333"/>
    </row>
    <row r="3" spans="1:8" s="1338" customFormat="1" ht="24" customHeight="1">
      <c r="A3" s="1335">
        <v>45291</v>
      </c>
      <c r="B3" s="1335"/>
      <c r="C3" s="1335"/>
      <c r="D3" s="1335"/>
      <c r="E3" s="1335"/>
      <c r="F3" s="1337"/>
    </row>
    <row r="4" spans="1:8" s="1338" customFormat="1" ht="21" customHeight="1">
      <c r="A4" s="1339" t="s">
        <v>122</v>
      </c>
      <c r="B4" s="1339"/>
      <c r="C4" s="1339"/>
      <c r="D4" s="1339"/>
      <c r="E4" s="1339"/>
      <c r="F4" s="1337"/>
    </row>
    <row r="5" spans="1:8" s="1342" customFormat="1" ht="6" customHeight="1" thickBot="1">
      <c r="A5" s="1340"/>
      <c r="B5" s="1340"/>
      <c r="C5" s="1340"/>
      <c r="D5" s="1340"/>
      <c r="E5" s="1340"/>
      <c r="F5" s="1341"/>
    </row>
    <row r="6" spans="1:8" s="1342" customFormat="1" ht="20.100000000000001" customHeight="1">
      <c r="A6" s="1343" t="s">
        <v>1</v>
      </c>
      <c r="B6" s="1374" t="s">
        <v>1195</v>
      </c>
      <c r="C6" s="1374" t="s">
        <v>1196</v>
      </c>
      <c r="D6" s="1374" t="s">
        <v>1197</v>
      </c>
      <c r="E6" s="1343" t="s">
        <v>1198</v>
      </c>
      <c r="F6" s="1341"/>
    </row>
    <row r="7" spans="1:8" s="1342" customFormat="1" ht="80.099999999999994" customHeight="1">
      <c r="A7" s="1345"/>
      <c r="B7" s="1375"/>
      <c r="C7" s="1375"/>
      <c r="D7" s="1375"/>
      <c r="E7" s="1345"/>
      <c r="F7" s="1341"/>
    </row>
    <row r="8" spans="1:8" s="908" customFormat="1" ht="20.100000000000001" customHeight="1">
      <c r="A8" s="755" t="s">
        <v>29</v>
      </c>
      <c r="B8" s="1347">
        <v>29179.753279999986</v>
      </c>
      <c r="C8" s="1347">
        <v>144290.12878999999</v>
      </c>
      <c r="D8" s="1347" t="s">
        <v>131</v>
      </c>
      <c r="E8" s="1348">
        <v>173469.88207000005</v>
      </c>
      <c r="F8" s="1349"/>
      <c r="G8" s="1376"/>
    </row>
    <row r="9" spans="1:8" s="908" customFormat="1" ht="20.100000000000001" customHeight="1">
      <c r="A9" s="1350" t="s">
        <v>30</v>
      </c>
      <c r="B9" s="1347">
        <v>570.88840000000005</v>
      </c>
      <c r="C9" s="1347" t="s">
        <v>131</v>
      </c>
      <c r="D9" s="1377" t="s">
        <v>131</v>
      </c>
      <c r="E9" s="1348">
        <v>570.88840000000005</v>
      </c>
      <c r="F9" s="1349"/>
      <c r="G9" s="1376"/>
    </row>
    <row r="10" spans="1:8" s="908" customFormat="1" ht="20.100000000000001" customHeight="1">
      <c r="A10" s="1350" t="s">
        <v>95</v>
      </c>
      <c r="B10" s="1347">
        <v>-1735748.9101000002</v>
      </c>
      <c r="C10" s="1347">
        <v>2111299.1964799999</v>
      </c>
      <c r="D10" s="1347">
        <v>-48703.551740000003</v>
      </c>
      <c r="E10" s="1348">
        <v>326846.73464000004</v>
      </c>
      <c r="F10" s="1349"/>
      <c r="G10" s="1376"/>
      <c r="H10" s="1378"/>
    </row>
    <row r="11" spans="1:8" s="908" customFormat="1" ht="20.100000000000001" customHeight="1">
      <c r="A11" s="755" t="s">
        <v>32</v>
      </c>
      <c r="B11" s="1347">
        <v>11449.798220000001</v>
      </c>
      <c r="C11" s="1347" t="s">
        <v>131</v>
      </c>
      <c r="D11" s="1347" t="s">
        <v>131</v>
      </c>
      <c r="E11" s="1348">
        <v>11449.798220000001</v>
      </c>
      <c r="F11" s="1349"/>
      <c r="G11" s="1376"/>
    </row>
    <row r="12" spans="1:8" s="908" customFormat="1" ht="20.100000000000001" customHeight="1">
      <c r="A12" s="1350" t="s">
        <v>33</v>
      </c>
      <c r="B12" s="1347">
        <v>-255347.77696000002</v>
      </c>
      <c r="C12" s="1347">
        <v>279463.70667000004</v>
      </c>
      <c r="D12" s="1347" t="s">
        <v>131</v>
      </c>
      <c r="E12" s="1348">
        <v>24115.92971</v>
      </c>
      <c r="F12" s="1349"/>
      <c r="G12" s="1376"/>
    </row>
    <row r="13" spans="1:8" s="908" customFormat="1" ht="20.100000000000001" customHeight="1">
      <c r="A13" s="1350" t="s">
        <v>114</v>
      </c>
      <c r="B13" s="1347">
        <v>-3801021.9530500001</v>
      </c>
      <c r="C13" s="1347">
        <v>4174340.8067399999</v>
      </c>
      <c r="D13" s="1347" t="s">
        <v>131</v>
      </c>
      <c r="E13" s="1348">
        <v>373318.85369000008</v>
      </c>
      <c r="F13" s="1349"/>
      <c r="G13" s="1376"/>
    </row>
    <row r="14" spans="1:8" s="908" customFormat="1" ht="20.100000000000001" customHeight="1">
      <c r="A14" s="1350" t="s">
        <v>35</v>
      </c>
      <c r="B14" s="1347">
        <v>-815354.66569000005</v>
      </c>
      <c r="C14" s="1347">
        <v>799752.08226000005</v>
      </c>
      <c r="D14" s="1347" t="s">
        <v>131</v>
      </c>
      <c r="E14" s="1348">
        <v>-15602.583429999997</v>
      </c>
      <c r="F14" s="1349"/>
      <c r="G14" s="1376"/>
    </row>
    <row r="15" spans="1:8" s="908" customFormat="1" ht="20.100000000000001" customHeight="1">
      <c r="A15" s="1350" t="s">
        <v>36</v>
      </c>
      <c r="B15" s="1347">
        <v>-2154101.07449</v>
      </c>
      <c r="C15" s="1347">
        <v>2170888.2384099998</v>
      </c>
      <c r="D15" s="1347">
        <v>-10308.97551</v>
      </c>
      <c r="E15" s="1348">
        <v>6478.1884100000007</v>
      </c>
      <c r="F15" s="1349"/>
      <c r="G15" s="1376"/>
    </row>
    <row r="16" spans="1:8" s="908" customFormat="1" ht="20.100000000000001" customHeight="1">
      <c r="A16" s="1350" t="s">
        <v>37</v>
      </c>
      <c r="B16" s="1347">
        <v>-638708.11883000005</v>
      </c>
      <c r="C16" s="1347">
        <v>707525.04020000005</v>
      </c>
      <c r="D16" s="1377" t="s">
        <v>131</v>
      </c>
      <c r="E16" s="1348">
        <v>68816.921370000011</v>
      </c>
      <c r="F16" s="1349"/>
      <c r="G16" s="1376"/>
    </row>
    <row r="17" spans="1:7" s="908" customFormat="1" ht="20.100000000000001" customHeight="1">
      <c r="A17" s="1350" t="s">
        <v>503</v>
      </c>
      <c r="B17" s="1347">
        <v>396755.19900999998</v>
      </c>
      <c r="C17" s="1347">
        <v>-371339.65710000001</v>
      </c>
      <c r="D17" s="1347" t="s">
        <v>131</v>
      </c>
      <c r="E17" s="1348">
        <v>25415.54191</v>
      </c>
      <c r="F17" s="1349"/>
      <c r="G17" s="1376"/>
    </row>
    <row r="18" spans="1:7" s="908" customFormat="1" ht="20.100000000000001" customHeight="1">
      <c r="A18" s="1350" t="s">
        <v>39</v>
      </c>
      <c r="B18" s="1347">
        <v>-194571.87518</v>
      </c>
      <c r="C18" s="1347">
        <v>187345.18563999998</v>
      </c>
      <c r="D18" s="1377" t="s">
        <v>131</v>
      </c>
      <c r="E18" s="1348">
        <v>-7226.6895400000003</v>
      </c>
      <c r="F18" s="1349"/>
      <c r="G18" s="1376"/>
    </row>
    <row r="19" spans="1:7" s="908" customFormat="1" ht="20.100000000000001" customHeight="1">
      <c r="A19" s="1350" t="s">
        <v>40</v>
      </c>
      <c r="B19" s="1347">
        <v>757330.96479</v>
      </c>
      <c r="C19" s="1347">
        <v>-634107.26857000007</v>
      </c>
      <c r="D19" s="1347" t="s">
        <v>131</v>
      </c>
      <c r="E19" s="1348">
        <v>123223.69622000001</v>
      </c>
      <c r="F19" s="1349"/>
      <c r="G19" s="1376"/>
    </row>
    <row r="20" spans="1:7" s="908" customFormat="1" ht="20.100000000000001" customHeight="1">
      <c r="A20" s="1350" t="s">
        <v>41</v>
      </c>
      <c r="B20" s="1347">
        <v>1175.9045000000001</v>
      </c>
      <c r="C20" s="1347" t="s">
        <v>131</v>
      </c>
      <c r="D20" s="1377" t="s">
        <v>131</v>
      </c>
      <c r="E20" s="1348">
        <v>1175.9045000000001</v>
      </c>
      <c r="F20" s="1349"/>
      <c r="G20" s="1376"/>
    </row>
    <row r="21" spans="1:7" s="908" customFormat="1" ht="20.100000000000001" customHeight="1">
      <c r="A21" s="757" t="s">
        <v>42</v>
      </c>
      <c r="B21" s="1347">
        <v>182.30128999999999</v>
      </c>
      <c r="C21" s="1347" t="s">
        <v>131</v>
      </c>
      <c r="D21" s="1377" t="s">
        <v>131</v>
      </c>
      <c r="E21" s="1348">
        <v>182.30128999999999</v>
      </c>
      <c r="F21" s="1349"/>
      <c r="G21" s="1376"/>
    </row>
    <row r="22" spans="1:7" s="908" customFormat="1" ht="20.100000000000001" customHeight="1">
      <c r="A22" s="1350" t="s">
        <v>43</v>
      </c>
      <c r="B22" s="1347">
        <v>35459.385390000003</v>
      </c>
      <c r="C22" s="1347" t="s">
        <v>131</v>
      </c>
      <c r="D22" s="1347" t="s">
        <v>131</v>
      </c>
      <c r="E22" s="1348">
        <v>35459.385390000003</v>
      </c>
      <c r="F22" s="1349"/>
      <c r="G22" s="1376"/>
    </row>
    <row r="23" spans="1:7" s="908" customFormat="1" ht="20.100000000000001" customHeight="1">
      <c r="A23" s="1350" t="s">
        <v>44</v>
      </c>
      <c r="B23" s="1347">
        <v>9715.3682399999998</v>
      </c>
      <c r="C23" s="1347" t="s">
        <v>131</v>
      </c>
      <c r="D23" s="1347" t="s">
        <v>131</v>
      </c>
      <c r="E23" s="1348">
        <v>9715.3682399999998</v>
      </c>
      <c r="F23" s="1349"/>
      <c r="G23" s="1376"/>
    </row>
    <row r="24" spans="1:7" s="908" customFormat="1" ht="20.100000000000001" customHeight="1">
      <c r="A24" s="1350" t="s">
        <v>766</v>
      </c>
      <c r="B24" s="1347">
        <v>288209.60904000001</v>
      </c>
      <c r="C24" s="1347">
        <v>-252058.40033999999</v>
      </c>
      <c r="D24" s="1347" t="s">
        <v>131</v>
      </c>
      <c r="E24" s="1348">
        <v>36151.208700000003</v>
      </c>
      <c r="F24" s="1349"/>
      <c r="G24" s="1376"/>
    </row>
    <row r="25" spans="1:7" s="1354" customFormat="1" ht="20.100000000000001" customHeight="1">
      <c r="A25" s="1352" t="s">
        <v>46</v>
      </c>
      <c r="B25" s="1348">
        <v>-8064825.2021400016</v>
      </c>
      <c r="C25" s="1348">
        <v>9317399.0591800008</v>
      </c>
      <c r="D25" s="1348">
        <v>-59012.527249999999</v>
      </c>
      <c r="E25" s="1348">
        <v>1193561.3297900001</v>
      </c>
      <c r="F25" s="1349"/>
      <c r="G25" s="1376"/>
    </row>
    <row r="26" spans="1:7" ht="7.5" customHeight="1" thickBot="1">
      <c r="A26" s="1355"/>
      <c r="B26" s="1356"/>
      <c r="C26" s="1356"/>
      <c r="D26" s="1356"/>
      <c r="E26" s="1356"/>
      <c r="F26" s="1379"/>
    </row>
    <row r="27" spans="1:7" s="1381" customFormat="1" ht="15.75" customHeight="1">
      <c r="A27" s="908" t="s">
        <v>1199</v>
      </c>
      <c r="B27" s="908"/>
      <c r="C27" s="908"/>
      <c r="D27" s="908"/>
      <c r="E27" s="908"/>
      <c r="F27" s="1380"/>
    </row>
    <row r="28" spans="1:7" ht="18.600000000000001" customHeight="1">
      <c r="A28" s="908" t="s">
        <v>1200</v>
      </c>
      <c r="B28" s="1360"/>
      <c r="C28" s="1360"/>
      <c r="D28" s="1360"/>
      <c r="E28" s="1360"/>
    </row>
    <row r="29" spans="1:7">
      <c r="A29" s="1360"/>
    </row>
  </sheetData>
  <mergeCells count="8">
    <mergeCell ref="A2:E2"/>
    <mergeCell ref="A4:E4"/>
    <mergeCell ref="A5:E5"/>
    <mergeCell ref="A6:A7"/>
    <mergeCell ref="B6:B7"/>
    <mergeCell ref="C6:C7"/>
    <mergeCell ref="D6:D7"/>
    <mergeCell ref="E6:E7"/>
  </mergeCells>
  <hyperlinks>
    <hyperlink ref="A1" location="Índice!A1" display="Volver al Índice" xr:uid="{2DC79E7A-FB53-4E11-A59C-56D6A46A9FAC}"/>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C97D-710F-41BB-B2C5-C5D3CB298780}">
  <dimension ref="A1:G34"/>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273" customFormat="1" ht="20.100000000000001" customHeight="1">
      <c r="A1" s="1408" t="s">
        <v>1213</v>
      </c>
    </row>
    <row r="2" spans="1:7" s="663" customFormat="1" ht="25.5" customHeight="1">
      <c r="A2" s="40" t="s">
        <v>1190</v>
      </c>
      <c r="B2" s="40"/>
      <c r="C2" s="40"/>
      <c r="D2" s="40"/>
      <c r="E2" s="40"/>
    </row>
    <row r="3" spans="1:7" s="1293" customFormat="1" ht="20.100000000000001" customHeight="1">
      <c r="A3" s="169">
        <v>45291</v>
      </c>
      <c r="B3" s="169"/>
      <c r="C3" s="169"/>
      <c r="D3" s="169"/>
      <c r="E3" s="169"/>
    </row>
    <row r="4" spans="1:7" s="277" customFormat="1" ht="20.100000000000001" customHeight="1">
      <c r="A4" s="1120" t="s">
        <v>122</v>
      </c>
      <c r="B4" s="1120"/>
      <c r="C4" s="1120"/>
      <c r="D4" s="1120"/>
      <c r="E4" s="1120"/>
    </row>
    <row r="5" spans="1:7" ht="7.5" customHeight="1" thickBot="1"/>
    <row r="6" spans="1:7" s="35" customFormat="1" ht="45" customHeight="1">
      <c r="A6" s="46" t="s">
        <v>1</v>
      </c>
      <c r="B6" s="47" t="s">
        <v>1191</v>
      </c>
      <c r="C6" s="47" t="s">
        <v>1192</v>
      </c>
      <c r="D6" s="46" t="s">
        <v>1193</v>
      </c>
      <c r="E6" s="46"/>
    </row>
    <row r="7" spans="1:7" s="35" customFormat="1" ht="20.100000000000001" customHeight="1">
      <c r="A7" s="612"/>
      <c r="B7" s="49"/>
      <c r="C7" s="49"/>
      <c r="D7" s="1361">
        <v>45291</v>
      </c>
      <c r="E7" s="1361">
        <v>44926</v>
      </c>
    </row>
    <row r="8" spans="1:7" ht="2.25" customHeight="1">
      <c r="A8" s="697"/>
      <c r="B8" s="697"/>
      <c r="C8" s="697"/>
      <c r="D8" s="1362"/>
      <c r="E8" s="1362"/>
    </row>
    <row r="9" spans="1:7" s="24" customFormat="1" ht="18" customHeight="1">
      <c r="A9" s="288" t="s">
        <v>29</v>
      </c>
      <c r="B9" s="1363">
        <v>8123119.4570000004</v>
      </c>
      <c r="C9" s="1363">
        <v>19233935.962000001</v>
      </c>
      <c r="D9" s="1363">
        <v>27357055.420000002</v>
      </c>
      <c r="E9" s="1363">
        <v>21727720.039000001</v>
      </c>
      <c r="F9" s="192"/>
      <c r="G9" s="192"/>
    </row>
    <row r="10" spans="1:7" s="24" customFormat="1" ht="18" customHeight="1">
      <c r="A10" s="288" t="s">
        <v>30</v>
      </c>
      <c r="B10" s="1363" t="s">
        <v>131</v>
      </c>
      <c r="C10" s="1363" t="s">
        <v>131</v>
      </c>
      <c r="D10" s="1363" t="s">
        <v>131</v>
      </c>
      <c r="E10" s="1363" t="s">
        <v>131</v>
      </c>
      <c r="F10" s="192"/>
      <c r="G10" s="192"/>
    </row>
    <row r="11" spans="1:7" s="24" customFormat="1" ht="18" customHeight="1">
      <c r="A11" s="288" t="s">
        <v>31</v>
      </c>
      <c r="B11" s="1363">
        <v>11068168.875</v>
      </c>
      <c r="C11" s="1363">
        <v>16459502.823999999</v>
      </c>
      <c r="D11" s="1363">
        <v>27527671.699000001</v>
      </c>
      <c r="E11" s="1363">
        <v>25844412.706999999</v>
      </c>
      <c r="F11" s="192"/>
      <c r="G11" s="192"/>
    </row>
    <row r="12" spans="1:7" s="24" customFormat="1" ht="18" customHeight="1">
      <c r="A12" s="288" t="s">
        <v>32</v>
      </c>
      <c r="B12" s="1363" t="s">
        <v>131</v>
      </c>
      <c r="C12" s="1363" t="s">
        <v>131</v>
      </c>
      <c r="D12" s="1363" t="s">
        <v>131</v>
      </c>
      <c r="E12" s="1363" t="s">
        <v>131</v>
      </c>
      <c r="F12" s="192"/>
      <c r="G12" s="192"/>
    </row>
    <row r="13" spans="1:7" s="24" customFormat="1" ht="18" customHeight="1">
      <c r="A13" s="288" t="s">
        <v>33</v>
      </c>
      <c r="B13" s="1363">
        <v>3437081.23</v>
      </c>
      <c r="C13" s="1363">
        <v>4868359.1469999999</v>
      </c>
      <c r="D13" s="1363">
        <v>8305440.3779999996</v>
      </c>
      <c r="E13" s="1363">
        <v>6544935.2949999999</v>
      </c>
      <c r="F13" s="192"/>
      <c r="G13" s="192"/>
    </row>
    <row r="14" spans="1:7" s="24" customFormat="1" ht="18" customHeight="1">
      <c r="A14" s="288" t="s">
        <v>34</v>
      </c>
      <c r="B14" s="1363">
        <v>9500577.6180000007</v>
      </c>
      <c r="C14" s="1363">
        <v>16656480.771</v>
      </c>
      <c r="D14" s="1363">
        <v>26157058.388999999</v>
      </c>
      <c r="E14" s="1363">
        <v>18687695.267000001</v>
      </c>
      <c r="F14" s="192"/>
      <c r="G14" s="192"/>
    </row>
    <row r="15" spans="1:7" s="24" customFormat="1" ht="18" customHeight="1">
      <c r="A15" s="288" t="s">
        <v>35</v>
      </c>
      <c r="B15" s="1363">
        <v>3744406.3930000002</v>
      </c>
      <c r="C15" s="1363">
        <v>6146366.3059999999</v>
      </c>
      <c r="D15" s="1363">
        <v>9890772.6989999991</v>
      </c>
      <c r="E15" s="1363">
        <v>11654631.589</v>
      </c>
      <c r="F15" s="192"/>
      <c r="G15" s="192"/>
    </row>
    <row r="16" spans="1:7" s="24" customFormat="1" ht="18" customHeight="1">
      <c r="A16" s="288" t="s">
        <v>36</v>
      </c>
      <c r="B16" s="1363">
        <v>2247909.7919999999</v>
      </c>
      <c r="C16" s="1363">
        <v>2627782.67</v>
      </c>
      <c r="D16" s="1363">
        <v>4875692.4630000005</v>
      </c>
      <c r="E16" s="1363">
        <v>6333781.4979999997</v>
      </c>
      <c r="F16" s="192"/>
      <c r="G16" s="192"/>
    </row>
    <row r="17" spans="1:7" s="24" customFormat="1" ht="18" customHeight="1">
      <c r="A17" s="288" t="s">
        <v>37</v>
      </c>
      <c r="B17" s="1363">
        <v>1021434.53</v>
      </c>
      <c r="C17" s="1363">
        <v>1005139</v>
      </c>
      <c r="D17" s="1363">
        <v>2026573.53</v>
      </c>
      <c r="E17" s="1363">
        <v>3524136</v>
      </c>
      <c r="F17" s="192"/>
      <c r="G17" s="192"/>
    </row>
    <row r="18" spans="1:7" s="24" customFormat="1" ht="18" customHeight="1">
      <c r="A18" s="26" t="s">
        <v>38</v>
      </c>
      <c r="B18" s="1363">
        <v>18545</v>
      </c>
      <c r="C18" s="1363">
        <v>391045.18599999999</v>
      </c>
      <c r="D18" s="1363">
        <v>409590.18599999999</v>
      </c>
      <c r="E18" s="1363">
        <v>480451.86800000002</v>
      </c>
      <c r="F18" s="192"/>
      <c r="G18" s="192"/>
    </row>
    <row r="19" spans="1:7" s="24" customFormat="1" ht="18" customHeight="1">
      <c r="A19" s="26" t="s">
        <v>39</v>
      </c>
      <c r="B19" s="1363">
        <v>270757</v>
      </c>
      <c r="C19" s="1363">
        <v>81598</v>
      </c>
      <c r="D19" s="1363">
        <v>352355</v>
      </c>
      <c r="E19" s="1363">
        <v>248489.728</v>
      </c>
      <c r="F19" s="192"/>
      <c r="G19" s="192"/>
    </row>
    <row r="20" spans="1:7" s="24" customFormat="1" ht="18" customHeight="1">
      <c r="A20" s="26" t="s">
        <v>40</v>
      </c>
      <c r="B20" s="1363">
        <v>1153137.4979999999</v>
      </c>
      <c r="C20" s="1363">
        <v>5554837.6200000001</v>
      </c>
      <c r="D20" s="1363">
        <v>6707975.1189999999</v>
      </c>
      <c r="E20" s="1363">
        <v>5946533.7110000001</v>
      </c>
      <c r="F20" s="192"/>
      <c r="G20" s="192"/>
    </row>
    <row r="21" spans="1:7" s="24" customFormat="1" ht="18" customHeight="1">
      <c r="A21" s="26" t="s">
        <v>41</v>
      </c>
      <c r="B21" s="1363" t="s">
        <v>131</v>
      </c>
      <c r="C21" s="1363" t="s">
        <v>131</v>
      </c>
      <c r="D21" s="1363" t="s">
        <v>131</v>
      </c>
      <c r="E21" s="1363" t="s">
        <v>131</v>
      </c>
      <c r="F21" s="192"/>
      <c r="G21" s="192"/>
    </row>
    <row r="22" spans="1:7" s="24" customFormat="1" ht="18" customHeight="1">
      <c r="A22" s="27" t="s">
        <v>42</v>
      </c>
      <c r="B22" s="1363" t="s">
        <v>131</v>
      </c>
      <c r="C22" s="1363" t="s">
        <v>131</v>
      </c>
      <c r="D22" s="1363" t="s">
        <v>131</v>
      </c>
      <c r="E22" s="1363" t="s">
        <v>131</v>
      </c>
      <c r="F22" s="192"/>
      <c r="G22" s="192"/>
    </row>
    <row r="23" spans="1:7" s="24" customFormat="1" ht="18" customHeight="1">
      <c r="A23" s="26" t="s">
        <v>43</v>
      </c>
      <c r="B23" s="1363" t="s">
        <v>131</v>
      </c>
      <c r="C23" s="1363" t="s">
        <v>131</v>
      </c>
      <c r="D23" s="1363" t="s">
        <v>131</v>
      </c>
      <c r="E23" s="1363">
        <v>68652</v>
      </c>
      <c r="F23" s="192"/>
      <c r="G23" s="192"/>
    </row>
    <row r="24" spans="1:7" s="24" customFormat="1" ht="18" customHeight="1">
      <c r="A24" s="26" t="s">
        <v>44</v>
      </c>
      <c r="B24" s="1363" t="s">
        <v>131</v>
      </c>
      <c r="C24" s="1363" t="s">
        <v>131</v>
      </c>
      <c r="D24" s="1363" t="s">
        <v>131</v>
      </c>
      <c r="E24" s="1363" t="s">
        <v>131</v>
      </c>
      <c r="F24" s="192"/>
      <c r="G24" s="192"/>
    </row>
    <row r="25" spans="1:7" s="24" customFormat="1" ht="18" customHeight="1">
      <c r="A25" s="26" t="s">
        <v>45</v>
      </c>
      <c r="B25" s="1363">
        <v>333810</v>
      </c>
      <c r="C25" s="1363">
        <v>2308317.0269999998</v>
      </c>
      <c r="D25" s="1363">
        <v>2642127.0269999998</v>
      </c>
      <c r="E25" s="1363" t="s">
        <v>131</v>
      </c>
      <c r="F25" s="192"/>
      <c r="G25" s="192"/>
    </row>
    <row r="26" spans="1:7" s="70" customFormat="1" ht="22.5" customHeight="1">
      <c r="A26" s="651" t="s">
        <v>46</v>
      </c>
      <c r="B26" s="1364">
        <v>40918947.393000014</v>
      </c>
      <c r="C26" s="1364">
        <v>75333364.512999997</v>
      </c>
      <c r="D26" s="1364">
        <v>116252311.91000001</v>
      </c>
      <c r="E26" s="1364">
        <v>101061439.70199999</v>
      </c>
      <c r="F26" s="192"/>
      <c r="G26" s="192"/>
    </row>
    <row r="27" spans="1:7" s="1366" customFormat="1" ht="3.9" customHeight="1" thickBot="1">
      <c r="A27" s="675"/>
      <c r="B27" s="1365"/>
      <c r="C27" s="1365"/>
      <c r="D27" s="1365"/>
      <c r="E27" s="1365"/>
      <c r="F27" s="70"/>
    </row>
    <row r="28" spans="1:7" ht="13.5" customHeight="1">
      <c r="A28" s="1367" t="s">
        <v>670</v>
      </c>
      <c r="B28" s="1368"/>
      <c r="C28" s="1368"/>
      <c r="D28" s="1368"/>
      <c r="E28" s="1368"/>
      <c r="F28" s="35"/>
    </row>
    <row r="29" spans="1:7" s="73" customFormat="1" ht="9.75" customHeight="1">
      <c r="A29" s="162"/>
      <c r="B29" s="1369"/>
      <c r="C29" s="1370"/>
      <c r="D29" s="1371"/>
      <c r="E29" s="1369"/>
    </row>
    <row r="30" spans="1:7" s="73" customFormat="1" ht="12.75" customHeight="1">
      <c r="A30" s="1367"/>
      <c r="D30" s="1372"/>
    </row>
    <row r="31" spans="1:7" s="73" customFormat="1" ht="9.6"/>
    <row r="32" spans="1:7" s="73" customFormat="1" ht="9.6"/>
    <row r="33" s="73" customFormat="1" ht="9.6"/>
    <row r="34" s="73" customFormat="1" ht="9.6"/>
  </sheetData>
  <mergeCells count="6">
    <mergeCell ref="A2:E2"/>
    <mergeCell ref="A4:E4"/>
    <mergeCell ref="A6:A7"/>
    <mergeCell ref="B6:B7"/>
    <mergeCell ref="C6:C7"/>
    <mergeCell ref="D6:E6"/>
  </mergeCells>
  <hyperlinks>
    <hyperlink ref="A1" location="Índice!A1" display="Volver al Índice" xr:uid="{0D4DD722-4F92-4797-BA2F-AAEF30D27DA2}"/>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B2FDB-A17E-4A47-AF93-6373DAF82B3C}">
  <dimension ref="A1:H34"/>
  <sheetViews>
    <sheetView showGridLines="0" workbookViewId="0"/>
  </sheetViews>
  <sheetFormatPr baseColWidth="10" defaultRowHeight="13.2"/>
  <cols>
    <col min="1" max="1" width="33" style="7" bestFit="1" customWidth="1"/>
    <col min="2" max="2" width="13.88671875" style="7" customWidth="1"/>
    <col min="3" max="4" width="19.109375" style="7" customWidth="1"/>
    <col min="5" max="6" width="16.44140625" style="7" customWidth="1"/>
    <col min="7" max="7" width="14.88671875" style="7" bestFit="1" customWidth="1"/>
    <col min="8" max="16384" width="11.5546875" style="7"/>
  </cols>
  <sheetData>
    <row r="1" spans="1:7" ht="18">
      <c r="A1" s="1408" t="s">
        <v>1213</v>
      </c>
      <c r="B1" s="273"/>
      <c r="C1" s="273"/>
      <c r="D1" s="273"/>
      <c r="E1" s="273"/>
      <c r="F1" s="273"/>
      <c r="G1" s="273"/>
    </row>
    <row r="2" spans="1:7" s="301" customFormat="1" ht="28.2">
      <c r="A2" s="40" t="s">
        <v>1201</v>
      </c>
      <c r="B2" s="40"/>
      <c r="C2" s="40"/>
      <c r="D2" s="40"/>
      <c r="E2" s="40"/>
      <c r="F2" s="40"/>
      <c r="G2" s="663"/>
    </row>
    <row r="3" spans="1:7" s="302" customFormat="1" ht="18">
      <c r="A3" s="352">
        <v>45291</v>
      </c>
      <c r="B3" s="352"/>
      <c r="C3" s="352"/>
      <c r="D3" s="352"/>
      <c r="E3" s="352"/>
      <c r="F3" s="352"/>
      <c r="G3" s="1293"/>
    </row>
    <row r="4" spans="1:7" ht="16.8">
      <c r="A4" s="1120" t="s">
        <v>122</v>
      </c>
      <c r="B4" s="1120"/>
      <c r="C4" s="1120"/>
      <c r="D4" s="1120"/>
      <c r="E4" s="1120"/>
      <c r="F4" s="1120"/>
      <c r="G4" s="277"/>
    </row>
    <row r="5" spans="1:7" ht="13.8" thickBot="1"/>
    <row r="6" spans="1:7" ht="20.25" customHeight="1">
      <c r="A6" s="46" t="s">
        <v>1</v>
      </c>
      <c r="B6" s="47" t="s">
        <v>1202</v>
      </c>
      <c r="C6" s="47" t="s">
        <v>1203</v>
      </c>
      <c r="D6" s="47" t="s">
        <v>1204</v>
      </c>
      <c r="E6" s="46" t="s">
        <v>1205</v>
      </c>
      <c r="F6" s="46"/>
      <c r="G6" s="35"/>
    </row>
    <row r="7" spans="1:7" ht="21.75" customHeight="1">
      <c r="A7" s="612"/>
      <c r="B7" s="49"/>
      <c r="C7" s="49"/>
      <c r="D7" s="49"/>
      <c r="E7" s="1361">
        <v>45291</v>
      </c>
      <c r="F7" s="1361">
        <v>44926</v>
      </c>
      <c r="G7" s="35"/>
    </row>
    <row r="8" spans="1:7" ht="9.75" customHeight="1">
      <c r="A8" s="697"/>
      <c r="B8" s="697"/>
      <c r="C8" s="697"/>
      <c r="D8" s="697"/>
      <c r="E8" s="1362"/>
      <c r="F8" s="1362"/>
    </row>
    <row r="9" spans="1:7" ht="18" customHeight="1">
      <c r="A9" s="870" t="s">
        <v>29</v>
      </c>
      <c r="B9" s="1382">
        <v>19993950.43</v>
      </c>
      <c r="C9" s="1382">
        <v>15148920.15</v>
      </c>
      <c r="D9" s="1382">
        <v>3859835.9449999998</v>
      </c>
      <c r="E9" s="1382">
        <v>39002706.524999999</v>
      </c>
      <c r="F9" s="1382">
        <v>39891825.696000002</v>
      </c>
      <c r="G9" s="1383"/>
    </row>
    <row r="10" spans="1:7" ht="18" customHeight="1">
      <c r="A10" s="870" t="s">
        <v>30</v>
      </c>
      <c r="B10" s="1382" t="s">
        <v>131</v>
      </c>
      <c r="C10" s="1382" t="s">
        <v>131</v>
      </c>
      <c r="D10" s="1382" t="s">
        <v>131</v>
      </c>
      <c r="E10" s="1382" t="s">
        <v>131</v>
      </c>
      <c r="F10" s="1382" t="s">
        <v>131</v>
      </c>
      <c r="G10" s="1383"/>
    </row>
    <row r="11" spans="1:7" ht="18" customHeight="1">
      <c r="A11" s="870" t="s">
        <v>31</v>
      </c>
      <c r="B11" s="1382">
        <v>14722812.030999999</v>
      </c>
      <c r="C11" s="1382">
        <v>9451081.2060000002</v>
      </c>
      <c r="D11" s="1382">
        <v>3964980.1239999998</v>
      </c>
      <c r="E11" s="1382">
        <v>28138873.361000001</v>
      </c>
      <c r="F11" s="1382">
        <v>22803590.513999999</v>
      </c>
      <c r="G11" s="1383"/>
    </row>
    <row r="12" spans="1:7" ht="18" customHeight="1">
      <c r="A12" s="870" t="s">
        <v>32</v>
      </c>
      <c r="B12" s="1382" t="s">
        <v>131</v>
      </c>
      <c r="C12" s="1382" t="s">
        <v>131</v>
      </c>
      <c r="D12" s="1382" t="s">
        <v>131</v>
      </c>
      <c r="E12" s="1382" t="s">
        <v>131</v>
      </c>
      <c r="F12" s="1382" t="s">
        <v>131</v>
      </c>
      <c r="G12" s="1383"/>
    </row>
    <row r="13" spans="1:7" ht="18" customHeight="1">
      <c r="A13" s="870" t="s">
        <v>33</v>
      </c>
      <c r="B13" s="1382" t="s">
        <v>131</v>
      </c>
      <c r="C13" s="1382">
        <v>1789694.7150000001</v>
      </c>
      <c r="D13" s="1382">
        <v>76876.562999999995</v>
      </c>
      <c r="E13" s="1382">
        <v>1866571.2779999999</v>
      </c>
      <c r="F13" s="1382">
        <v>2103209.023</v>
      </c>
      <c r="G13" s="1383"/>
    </row>
    <row r="14" spans="1:7" ht="18" customHeight="1">
      <c r="A14" s="870" t="s">
        <v>34</v>
      </c>
      <c r="B14" s="1382">
        <v>3451508.3509999998</v>
      </c>
      <c r="C14" s="1382">
        <v>11568068.867000001</v>
      </c>
      <c r="D14" s="1382">
        <v>414593.57900000003</v>
      </c>
      <c r="E14" s="1382">
        <v>15434170.797</v>
      </c>
      <c r="F14" s="1382">
        <v>18079565.509</v>
      </c>
      <c r="G14" s="1383"/>
    </row>
    <row r="15" spans="1:7" ht="18" customHeight="1">
      <c r="A15" s="870" t="s">
        <v>35</v>
      </c>
      <c r="B15" s="1382" t="s">
        <v>131</v>
      </c>
      <c r="C15" s="1382">
        <v>3285945.4739999999</v>
      </c>
      <c r="D15" s="1382" t="s">
        <v>131</v>
      </c>
      <c r="E15" s="1382">
        <v>3285945.4739999999</v>
      </c>
      <c r="F15" s="1382">
        <v>365083.84499999997</v>
      </c>
      <c r="G15" s="1383"/>
    </row>
    <row r="16" spans="1:7" ht="18" customHeight="1">
      <c r="A16" s="870" t="s">
        <v>36</v>
      </c>
      <c r="B16" s="1382">
        <v>1530492.9269999999</v>
      </c>
      <c r="C16" s="1382">
        <v>2960196.3790000002</v>
      </c>
      <c r="D16" s="1382">
        <v>283647.549</v>
      </c>
      <c r="E16" s="1382">
        <v>4774336.8550000004</v>
      </c>
      <c r="F16" s="1382">
        <v>7327747.2719999999</v>
      </c>
      <c r="G16" s="1383"/>
    </row>
    <row r="17" spans="1:8" ht="18" customHeight="1">
      <c r="A17" s="870" t="s">
        <v>37</v>
      </c>
      <c r="B17" s="1382" t="s">
        <v>131</v>
      </c>
      <c r="C17" s="1382">
        <v>682227.68500000006</v>
      </c>
      <c r="D17" s="1382" t="s">
        <v>131</v>
      </c>
      <c r="E17" s="1382">
        <v>682227.68500000006</v>
      </c>
      <c r="F17" s="1382">
        <v>494856.21799999999</v>
      </c>
      <c r="G17" s="1383"/>
    </row>
    <row r="18" spans="1:8" ht="18" customHeight="1">
      <c r="A18" s="1384" t="s">
        <v>38</v>
      </c>
      <c r="B18" s="1382" t="s">
        <v>131</v>
      </c>
      <c r="C18" s="1382" t="s">
        <v>131</v>
      </c>
      <c r="D18" s="1382" t="s">
        <v>131</v>
      </c>
      <c r="E18" s="1382" t="s">
        <v>131</v>
      </c>
      <c r="F18" s="1382" t="s">
        <v>131</v>
      </c>
      <c r="G18" s="1383"/>
    </row>
    <row r="19" spans="1:8" ht="18" customHeight="1">
      <c r="A19" s="1384" t="s">
        <v>39</v>
      </c>
      <c r="B19" s="1382" t="s">
        <v>131</v>
      </c>
      <c r="C19" s="1382" t="s">
        <v>131</v>
      </c>
      <c r="D19" s="1382" t="s">
        <v>131</v>
      </c>
      <c r="E19" s="1382" t="s">
        <v>131</v>
      </c>
      <c r="F19" s="1382" t="s">
        <v>131</v>
      </c>
      <c r="G19" s="1383"/>
    </row>
    <row r="20" spans="1:8" ht="18" customHeight="1">
      <c r="A20" s="1384" t="s">
        <v>40</v>
      </c>
      <c r="B20" s="1382">
        <v>2770325.82</v>
      </c>
      <c r="C20" s="1382">
        <v>3921479.5010000002</v>
      </c>
      <c r="D20" s="1382">
        <v>329795.38099999999</v>
      </c>
      <c r="E20" s="1382">
        <v>7021600.7019999996</v>
      </c>
      <c r="F20" s="1382">
        <v>6335695.0360000003</v>
      </c>
      <c r="G20" s="1383"/>
      <c r="H20" s="1385"/>
    </row>
    <row r="21" spans="1:8" ht="18" customHeight="1">
      <c r="A21" s="1384" t="s">
        <v>41</v>
      </c>
      <c r="B21" s="1382" t="s">
        <v>131</v>
      </c>
      <c r="C21" s="1382" t="s">
        <v>131</v>
      </c>
      <c r="D21" s="1382" t="s">
        <v>131</v>
      </c>
      <c r="E21" s="1382" t="s">
        <v>131</v>
      </c>
      <c r="F21" s="1382" t="s">
        <v>131</v>
      </c>
      <c r="G21" s="1383"/>
    </row>
    <row r="22" spans="1:8" ht="18" customHeight="1">
      <c r="A22" s="27" t="s">
        <v>42</v>
      </c>
      <c r="B22" s="1382" t="s">
        <v>131</v>
      </c>
      <c r="C22" s="1382" t="s">
        <v>131</v>
      </c>
      <c r="D22" s="1382" t="s">
        <v>131</v>
      </c>
      <c r="E22" s="1382" t="s">
        <v>131</v>
      </c>
      <c r="F22" s="1382" t="s">
        <v>131</v>
      </c>
      <c r="G22" s="1383"/>
    </row>
    <row r="23" spans="1:8" ht="18" customHeight="1">
      <c r="A23" s="1384" t="s">
        <v>43</v>
      </c>
      <c r="B23" s="1382" t="s">
        <v>131</v>
      </c>
      <c r="C23" s="1382" t="s">
        <v>131</v>
      </c>
      <c r="D23" s="1382" t="s">
        <v>131</v>
      </c>
      <c r="E23" s="1382" t="s">
        <v>131</v>
      </c>
      <c r="F23" s="1382" t="s">
        <v>131</v>
      </c>
      <c r="G23" s="1383"/>
    </row>
    <row r="24" spans="1:8" ht="18" customHeight="1">
      <c r="A24" s="1384" t="s">
        <v>44</v>
      </c>
      <c r="B24" s="1382" t="s">
        <v>131</v>
      </c>
      <c r="C24" s="1382" t="s">
        <v>131</v>
      </c>
      <c r="D24" s="1382" t="s">
        <v>131</v>
      </c>
      <c r="E24" s="1382" t="s">
        <v>131</v>
      </c>
      <c r="F24" s="1382" t="s">
        <v>131</v>
      </c>
      <c r="G24" s="1383"/>
    </row>
    <row r="25" spans="1:8" ht="18" customHeight="1">
      <c r="A25" s="1384" t="s">
        <v>45</v>
      </c>
      <c r="B25" s="1382">
        <v>726964</v>
      </c>
      <c r="C25" s="1382">
        <v>1755220.575</v>
      </c>
      <c r="D25" s="1382">
        <v>67436.362999999998</v>
      </c>
      <c r="E25" s="1382">
        <v>2549620.9380000001</v>
      </c>
      <c r="F25" s="1382" t="s">
        <v>131</v>
      </c>
      <c r="G25" s="1383"/>
    </row>
    <row r="26" spans="1:8" ht="22.5" customHeight="1">
      <c r="A26" s="651" t="s">
        <v>46</v>
      </c>
      <c r="B26" s="1386">
        <v>43196053.558999993</v>
      </c>
      <c r="C26" s="1386">
        <v>50562834.552000009</v>
      </c>
      <c r="D26" s="1386">
        <v>8997165.5039999988</v>
      </c>
      <c r="E26" s="1386">
        <v>102756053.61500001</v>
      </c>
      <c r="F26" s="1386">
        <v>97401573.112999991</v>
      </c>
      <c r="G26" s="1383"/>
    </row>
    <row r="27" spans="1:8" ht="6" customHeight="1" thickBot="1">
      <c r="A27" s="675"/>
      <c r="B27" s="1365"/>
      <c r="C27" s="1365"/>
      <c r="D27" s="1365"/>
      <c r="E27" s="1365"/>
      <c r="F27" s="1365"/>
    </row>
    <row r="28" spans="1:8">
      <c r="A28" s="1367" t="s">
        <v>670</v>
      </c>
      <c r="B28" s="1368"/>
      <c r="C28" s="1368"/>
      <c r="D28" s="1368"/>
      <c r="E28" s="1368"/>
      <c r="F28" s="1368"/>
    </row>
    <row r="29" spans="1:8">
      <c r="A29" s="162"/>
      <c r="B29" s="1025"/>
      <c r="C29" s="1387"/>
      <c r="D29" s="1387"/>
      <c r="E29" s="1388"/>
      <c r="F29" s="1025"/>
    </row>
    <row r="30" spans="1:8">
      <c r="A30" s="35"/>
      <c r="B30" s="35"/>
      <c r="C30" s="35"/>
      <c r="D30" s="35"/>
      <c r="E30" s="1389"/>
      <c r="F30" s="35"/>
    </row>
    <row r="31" spans="1:8">
      <c r="A31" s="73"/>
      <c r="B31" s="73"/>
      <c r="C31" s="73"/>
      <c r="D31" s="73"/>
      <c r="E31" s="73"/>
      <c r="F31" s="73"/>
    </row>
    <row r="32" spans="1:8">
      <c r="A32" s="73"/>
      <c r="B32" s="73"/>
      <c r="C32" s="73"/>
      <c r="D32" s="73"/>
      <c r="E32" s="73"/>
      <c r="F32" s="73"/>
    </row>
    <row r="33" spans="1:6">
      <c r="A33" s="73"/>
      <c r="B33" s="73"/>
      <c r="C33" s="73"/>
      <c r="D33" s="73"/>
      <c r="E33" s="73"/>
      <c r="F33" s="73"/>
    </row>
    <row r="34" spans="1:6">
      <c r="A34" s="73"/>
      <c r="B34" s="73"/>
      <c r="C34" s="73"/>
      <c r="D34" s="73"/>
      <c r="E34" s="73"/>
      <c r="F34" s="73"/>
    </row>
  </sheetData>
  <mergeCells count="8">
    <mergeCell ref="A2:F2"/>
    <mergeCell ref="A3:F3"/>
    <mergeCell ref="A4:F4"/>
    <mergeCell ref="A6:A7"/>
    <mergeCell ref="B6:B7"/>
    <mergeCell ref="C6:C7"/>
    <mergeCell ref="D6:D7"/>
    <mergeCell ref="E6:F6"/>
  </mergeCells>
  <hyperlinks>
    <hyperlink ref="A1" location="Índice!A1" display="Volver al Índice" xr:uid="{FC64D842-8BA1-4BF0-8D23-3C76D241D175}"/>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7887-B387-4EBA-985D-909AFE975537}">
  <dimension ref="A1:H202"/>
  <sheetViews>
    <sheetView showGridLines="0" zoomScaleNormal="100" workbookViewId="0"/>
  </sheetViews>
  <sheetFormatPr baseColWidth="10" defaultColWidth="33.6640625" defaultRowHeight="13.2"/>
  <cols>
    <col min="1" max="1" width="16.88671875" style="732" bestFit="1" customWidth="1"/>
    <col min="2" max="2" width="24.6640625" style="732" customWidth="1"/>
    <col min="3" max="3" width="23" style="732" customWidth="1"/>
    <col min="4" max="4" width="19.109375" style="732" customWidth="1"/>
    <col min="5" max="5" width="19.109375" style="1331" customWidth="1"/>
    <col min="6" max="6" width="5.33203125" style="732" customWidth="1"/>
    <col min="7" max="255" width="11.5546875" style="732" customWidth="1"/>
    <col min="256" max="257" width="33.6640625" style="732"/>
    <col min="258" max="258" width="24.6640625" style="732" customWidth="1"/>
    <col min="259" max="259" width="23" style="732" customWidth="1"/>
    <col min="260" max="261" width="19.109375" style="732" customWidth="1"/>
    <col min="262" max="262" width="5.33203125" style="732" customWidth="1"/>
    <col min="263" max="511" width="11.5546875" style="732" customWidth="1"/>
    <col min="512" max="513" width="33.6640625" style="732"/>
    <col min="514" max="514" width="24.6640625" style="732" customWidth="1"/>
    <col min="515" max="515" width="23" style="732" customWidth="1"/>
    <col min="516" max="517" width="19.109375" style="732" customWidth="1"/>
    <col min="518" max="518" width="5.33203125" style="732" customWidth="1"/>
    <col min="519" max="767" width="11.5546875" style="732" customWidth="1"/>
    <col min="768" max="769" width="33.6640625" style="732"/>
    <col min="770" max="770" width="24.6640625" style="732" customWidth="1"/>
    <col min="771" max="771" width="23" style="732" customWidth="1"/>
    <col min="772" max="773" width="19.109375" style="732" customWidth="1"/>
    <col min="774" max="774" width="5.33203125" style="732" customWidth="1"/>
    <col min="775" max="1023" width="11.5546875" style="732" customWidth="1"/>
    <col min="1024" max="1025" width="33.6640625" style="732"/>
    <col min="1026" max="1026" width="24.6640625" style="732" customWidth="1"/>
    <col min="1027" max="1027" width="23" style="732" customWidth="1"/>
    <col min="1028" max="1029" width="19.109375" style="732" customWidth="1"/>
    <col min="1030" max="1030" width="5.33203125" style="732" customWidth="1"/>
    <col min="1031" max="1279" width="11.5546875" style="732" customWidth="1"/>
    <col min="1280" max="1281" width="33.6640625" style="732"/>
    <col min="1282" max="1282" width="24.6640625" style="732" customWidth="1"/>
    <col min="1283" max="1283" width="23" style="732" customWidth="1"/>
    <col min="1284" max="1285" width="19.109375" style="732" customWidth="1"/>
    <col min="1286" max="1286" width="5.33203125" style="732" customWidth="1"/>
    <col min="1287" max="1535" width="11.5546875" style="732" customWidth="1"/>
    <col min="1536" max="1537" width="33.6640625" style="732"/>
    <col min="1538" max="1538" width="24.6640625" style="732" customWidth="1"/>
    <col min="1539" max="1539" width="23" style="732" customWidth="1"/>
    <col min="1540" max="1541" width="19.109375" style="732" customWidth="1"/>
    <col min="1542" max="1542" width="5.33203125" style="732" customWidth="1"/>
    <col min="1543" max="1791" width="11.5546875" style="732" customWidth="1"/>
    <col min="1792" max="1793" width="33.6640625" style="732"/>
    <col min="1794" max="1794" width="24.6640625" style="732" customWidth="1"/>
    <col min="1795" max="1795" width="23" style="732" customWidth="1"/>
    <col min="1796" max="1797" width="19.109375" style="732" customWidth="1"/>
    <col min="1798" max="1798" width="5.33203125" style="732" customWidth="1"/>
    <col min="1799" max="2047" width="11.5546875" style="732" customWidth="1"/>
    <col min="2048" max="2049" width="33.6640625" style="732"/>
    <col min="2050" max="2050" width="24.6640625" style="732" customWidth="1"/>
    <col min="2051" max="2051" width="23" style="732" customWidth="1"/>
    <col min="2052" max="2053" width="19.109375" style="732" customWidth="1"/>
    <col min="2054" max="2054" width="5.33203125" style="732" customWidth="1"/>
    <col min="2055" max="2303" width="11.5546875" style="732" customWidth="1"/>
    <col min="2304" max="2305" width="33.6640625" style="732"/>
    <col min="2306" max="2306" width="24.6640625" style="732" customWidth="1"/>
    <col min="2307" max="2307" width="23" style="732" customWidth="1"/>
    <col min="2308" max="2309" width="19.109375" style="732" customWidth="1"/>
    <col min="2310" max="2310" width="5.33203125" style="732" customWidth="1"/>
    <col min="2311" max="2559" width="11.5546875" style="732" customWidth="1"/>
    <col min="2560" max="2561" width="33.6640625" style="732"/>
    <col min="2562" max="2562" width="24.6640625" style="732" customWidth="1"/>
    <col min="2563" max="2563" width="23" style="732" customWidth="1"/>
    <col min="2564" max="2565" width="19.109375" style="732" customWidth="1"/>
    <col min="2566" max="2566" width="5.33203125" style="732" customWidth="1"/>
    <col min="2567" max="2815" width="11.5546875" style="732" customWidth="1"/>
    <col min="2816" max="2817" width="33.6640625" style="732"/>
    <col min="2818" max="2818" width="24.6640625" style="732" customWidth="1"/>
    <col min="2819" max="2819" width="23" style="732" customWidth="1"/>
    <col min="2820" max="2821" width="19.109375" style="732" customWidth="1"/>
    <col min="2822" max="2822" width="5.33203125" style="732" customWidth="1"/>
    <col min="2823" max="3071" width="11.5546875" style="732" customWidth="1"/>
    <col min="3072" max="3073" width="33.6640625" style="732"/>
    <col min="3074" max="3074" width="24.6640625" style="732" customWidth="1"/>
    <col min="3075" max="3075" width="23" style="732" customWidth="1"/>
    <col min="3076" max="3077" width="19.109375" style="732" customWidth="1"/>
    <col min="3078" max="3078" width="5.33203125" style="732" customWidth="1"/>
    <col min="3079" max="3327" width="11.5546875" style="732" customWidth="1"/>
    <col min="3328" max="3329" width="33.6640625" style="732"/>
    <col min="3330" max="3330" width="24.6640625" style="732" customWidth="1"/>
    <col min="3331" max="3331" width="23" style="732" customWidth="1"/>
    <col min="3332" max="3333" width="19.109375" style="732" customWidth="1"/>
    <col min="3334" max="3334" width="5.33203125" style="732" customWidth="1"/>
    <col min="3335" max="3583" width="11.5546875" style="732" customWidth="1"/>
    <col min="3584" max="3585" width="33.6640625" style="732"/>
    <col min="3586" max="3586" width="24.6640625" style="732" customWidth="1"/>
    <col min="3587" max="3587" width="23" style="732" customWidth="1"/>
    <col min="3588" max="3589" width="19.109375" style="732" customWidth="1"/>
    <col min="3590" max="3590" width="5.33203125" style="732" customWidth="1"/>
    <col min="3591" max="3839" width="11.5546875" style="732" customWidth="1"/>
    <col min="3840" max="3841" width="33.6640625" style="732"/>
    <col min="3842" max="3842" width="24.6640625" style="732" customWidth="1"/>
    <col min="3843" max="3843" width="23" style="732" customWidth="1"/>
    <col min="3844" max="3845" width="19.109375" style="732" customWidth="1"/>
    <col min="3846" max="3846" width="5.33203125" style="732" customWidth="1"/>
    <col min="3847" max="4095" width="11.5546875" style="732" customWidth="1"/>
    <col min="4096" max="4097" width="33.6640625" style="732"/>
    <col min="4098" max="4098" width="24.6640625" style="732" customWidth="1"/>
    <col min="4099" max="4099" width="23" style="732" customWidth="1"/>
    <col min="4100" max="4101" width="19.109375" style="732" customWidth="1"/>
    <col min="4102" max="4102" width="5.33203125" style="732" customWidth="1"/>
    <col min="4103" max="4351" width="11.5546875" style="732" customWidth="1"/>
    <col min="4352" max="4353" width="33.6640625" style="732"/>
    <col min="4354" max="4354" width="24.6640625" style="732" customWidth="1"/>
    <col min="4355" max="4355" width="23" style="732" customWidth="1"/>
    <col min="4356" max="4357" width="19.109375" style="732" customWidth="1"/>
    <col min="4358" max="4358" width="5.33203125" style="732" customWidth="1"/>
    <col min="4359" max="4607" width="11.5546875" style="732" customWidth="1"/>
    <col min="4608" max="4609" width="33.6640625" style="732"/>
    <col min="4610" max="4610" width="24.6640625" style="732" customWidth="1"/>
    <col min="4611" max="4611" width="23" style="732" customWidth="1"/>
    <col min="4612" max="4613" width="19.109375" style="732" customWidth="1"/>
    <col min="4614" max="4614" width="5.33203125" style="732" customWidth="1"/>
    <col min="4615" max="4863" width="11.5546875" style="732" customWidth="1"/>
    <col min="4864" max="4865" width="33.6640625" style="732"/>
    <col min="4866" max="4866" width="24.6640625" style="732" customWidth="1"/>
    <col min="4867" max="4867" width="23" style="732" customWidth="1"/>
    <col min="4868" max="4869" width="19.109375" style="732" customWidth="1"/>
    <col min="4870" max="4870" width="5.33203125" style="732" customWidth="1"/>
    <col min="4871" max="5119" width="11.5546875" style="732" customWidth="1"/>
    <col min="5120" max="5121" width="33.6640625" style="732"/>
    <col min="5122" max="5122" width="24.6640625" style="732" customWidth="1"/>
    <col min="5123" max="5123" width="23" style="732" customWidth="1"/>
    <col min="5124" max="5125" width="19.109375" style="732" customWidth="1"/>
    <col min="5126" max="5126" width="5.33203125" style="732" customWidth="1"/>
    <col min="5127" max="5375" width="11.5546875" style="732" customWidth="1"/>
    <col min="5376" max="5377" width="33.6640625" style="732"/>
    <col min="5378" max="5378" width="24.6640625" style="732" customWidth="1"/>
    <col min="5379" max="5379" width="23" style="732" customWidth="1"/>
    <col min="5380" max="5381" width="19.109375" style="732" customWidth="1"/>
    <col min="5382" max="5382" width="5.33203125" style="732" customWidth="1"/>
    <col min="5383" max="5631" width="11.5546875" style="732" customWidth="1"/>
    <col min="5632" max="5633" width="33.6640625" style="732"/>
    <col min="5634" max="5634" width="24.6640625" style="732" customWidth="1"/>
    <col min="5635" max="5635" width="23" style="732" customWidth="1"/>
    <col min="5636" max="5637" width="19.109375" style="732" customWidth="1"/>
    <col min="5638" max="5638" width="5.33203125" style="732" customWidth="1"/>
    <col min="5639" max="5887" width="11.5546875" style="732" customWidth="1"/>
    <col min="5888" max="5889" width="33.6640625" style="732"/>
    <col min="5890" max="5890" width="24.6640625" style="732" customWidth="1"/>
    <col min="5891" max="5891" width="23" style="732" customWidth="1"/>
    <col min="5892" max="5893" width="19.109375" style="732" customWidth="1"/>
    <col min="5894" max="5894" width="5.33203125" style="732" customWidth="1"/>
    <col min="5895" max="6143" width="11.5546875" style="732" customWidth="1"/>
    <col min="6144" max="6145" width="33.6640625" style="732"/>
    <col min="6146" max="6146" width="24.6640625" style="732" customWidth="1"/>
    <col min="6147" max="6147" width="23" style="732" customWidth="1"/>
    <col min="6148" max="6149" width="19.109375" style="732" customWidth="1"/>
    <col min="6150" max="6150" width="5.33203125" style="732" customWidth="1"/>
    <col min="6151" max="6399" width="11.5546875" style="732" customWidth="1"/>
    <col min="6400" max="6401" width="33.6640625" style="732"/>
    <col min="6402" max="6402" width="24.6640625" style="732" customWidth="1"/>
    <col min="6403" max="6403" width="23" style="732" customWidth="1"/>
    <col min="6404" max="6405" width="19.109375" style="732" customWidth="1"/>
    <col min="6406" max="6406" width="5.33203125" style="732" customWidth="1"/>
    <col min="6407" max="6655" width="11.5546875" style="732" customWidth="1"/>
    <col min="6656" max="6657" width="33.6640625" style="732"/>
    <col min="6658" max="6658" width="24.6640625" style="732" customWidth="1"/>
    <col min="6659" max="6659" width="23" style="732" customWidth="1"/>
    <col min="6660" max="6661" width="19.109375" style="732" customWidth="1"/>
    <col min="6662" max="6662" width="5.33203125" style="732" customWidth="1"/>
    <col min="6663" max="6911" width="11.5546875" style="732" customWidth="1"/>
    <col min="6912" max="6913" width="33.6640625" style="732"/>
    <col min="6914" max="6914" width="24.6640625" style="732" customWidth="1"/>
    <col min="6915" max="6915" width="23" style="732" customWidth="1"/>
    <col min="6916" max="6917" width="19.109375" style="732" customWidth="1"/>
    <col min="6918" max="6918" width="5.33203125" style="732" customWidth="1"/>
    <col min="6919" max="7167" width="11.5546875" style="732" customWidth="1"/>
    <col min="7168" max="7169" width="33.6640625" style="732"/>
    <col min="7170" max="7170" width="24.6640625" style="732" customWidth="1"/>
    <col min="7171" max="7171" width="23" style="732" customWidth="1"/>
    <col min="7172" max="7173" width="19.109375" style="732" customWidth="1"/>
    <col min="7174" max="7174" width="5.33203125" style="732" customWidth="1"/>
    <col min="7175" max="7423" width="11.5546875" style="732" customWidth="1"/>
    <col min="7424" max="7425" width="33.6640625" style="732"/>
    <col min="7426" max="7426" width="24.6640625" style="732" customWidth="1"/>
    <col min="7427" max="7427" width="23" style="732" customWidth="1"/>
    <col min="7428" max="7429" width="19.109375" style="732" customWidth="1"/>
    <col min="7430" max="7430" width="5.33203125" style="732" customWidth="1"/>
    <col min="7431" max="7679" width="11.5546875" style="732" customWidth="1"/>
    <col min="7680" max="7681" width="33.6640625" style="732"/>
    <col min="7682" max="7682" width="24.6640625" style="732" customWidth="1"/>
    <col min="7683" max="7683" width="23" style="732" customWidth="1"/>
    <col min="7684" max="7685" width="19.109375" style="732" customWidth="1"/>
    <col min="7686" max="7686" width="5.33203125" style="732" customWidth="1"/>
    <col min="7687" max="7935" width="11.5546875" style="732" customWidth="1"/>
    <col min="7936" max="7937" width="33.6640625" style="732"/>
    <col min="7938" max="7938" width="24.6640625" style="732" customWidth="1"/>
    <col min="7939" max="7939" width="23" style="732" customWidth="1"/>
    <col min="7940" max="7941" width="19.109375" style="732" customWidth="1"/>
    <col min="7942" max="7942" width="5.33203125" style="732" customWidth="1"/>
    <col min="7943" max="8191" width="11.5546875" style="732" customWidth="1"/>
    <col min="8192" max="8193" width="33.6640625" style="732"/>
    <col min="8194" max="8194" width="24.6640625" style="732" customWidth="1"/>
    <col min="8195" max="8195" width="23" style="732" customWidth="1"/>
    <col min="8196" max="8197" width="19.109375" style="732" customWidth="1"/>
    <col min="8198" max="8198" width="5.33203125" style="732" customWidth="1"/>
    <col min="8199" max="8447" width="11.5546875" style="732" customWidth="1"/>
    <col min="8448" max="8449" width="33.6640625" style="732"/>
    <col min="8450" max="8450" width="24.6640625" style="732" customWidth="1"/>
    <col min="8451" max="8451" width="23" style="732" customWidth="1"/>
    <col min="8452" max="8453" width="19.109375" style="732" customWidth="1"/>
    <col min="8454" max="8454" width="5.33203125" style="732" customWidth="1"/>
    <col min="8455" max="8703" width="11.5546875" style="732" customWidth="1"/>
    <col min="8704" max="8705" width="33.6640625" style="732"/>
    <col min="8706" max="8706" width="24.6640625" style="732" customWidth="1"/>
    <col min="8707" max="8707" width="23" style="732" customWidth="1"/>
    <col min="8708" max="8709" width="19.109375" style="732" customWidth="1"/>
    <col min="8710" max="8710" width="5.33203125" style="732" customWidth="1"/>
    <col min="8711" max="8959" width="11.5546875" style="732" customWidth="1"/>
    <col min="8960" max="8961" width="33.6640625" style="732"/>
    <col min="8962" max="8962" width="24.6640625" style="732" customWidth="1"/>
    <col min="8963" max="8963" width="23" style="732" customWidth="1"/>
    <col min="8964" max="8965" width="19.109375" style="732" customWidth="1"/>
    <col min="8966" max="8966" width="5.33203125" style="732" customWidth="1"/>
    <col min="8967" max="9215" width="11.5546875" style="732" customWidth="1"/>
    <col min="9216" max="9217" width="33.6640625" style="732"/>
    <col min="9218" max="9218" width="24.6640625" style="732" customWidth="1"/>
    <col min="9219" max="9219" width="23" style="732" customWidth="1"/>
    <col min="9220" max="9221" width="19.109375" style="732" customWidth="1"/>
    <col min="9222" max="9222" width="5.33203125" style="732" customWidth="1"/>
    <col min="9223" max="9471" width="11.5546875" style="732" customWidth="1"/>
    <col min="9472" max="9473" width="33.6640625" style="732"/>
    <col min="9474" max="9474" width="24.6640625" style="732" customWidth="1"/>
    <col min="9475" max="9475" width="23" style="732" customWidth="1"/>
    <col min="9476" max="9477" width="19.109375" style="732" customWidth="1"/>
    <col min="9478" max="9478" width="5.33203125" style="732" customWidth="1"/>
    <col min="9479" max="9727" width="11.5546875" style="732" customWidth="1"/>
    <col min="9728" max="9729" width="33.6640625" style="732"/>
    <col min="9730" max="9730" width="24.6640625" style="732" customWidth="1"/>
    <col min="9731" max="9731" width="23" style="732" customWidth="1"/>
    <col min="9732" max="9733" width="19.109375" style="732" customWidth="1"/>
    <col min="9734" max="9734" width="5.33203125" style="732" customWidth="1"/>
    <col min="9735" max="9983" width="11.5546875" style="732" customWidth="1"/>
    <col min="9984" max="9985" width="33.6640625" style="732"/>
    <col min="9986" max="9986" width="24.6640625" style="732" customWidth="1"/>
    <col min="9987" max="9987" width="23" style="732" customWidth="1"/>
    <col min="9988" max="9989" width="19.109375" style="732" customWidth="1"/>
    <col min="9990" max="9990" width="5.33203125" style="732" customWidth="1"/>
    <col min="9991" max="10239" width="11.5546875" style="732" customWidth="1"/>
    <col min="10240" max="10241" width="33.6640625" style="732"/>
    <col min="10242" max="10242" width="24.6640625" style="732" customWidth="1"/>
    <col min="10243" max="10243" width="23" style="732" customWidth="1"/>
    <col min="10244" max="10245" width="19.109375" style="732" customWidth="1"/>
    <col min="10246" max="10246" width="5.33203125" style="732" customWidth="1"/>
    <col min="10247" max="10495" width="11.5546875" style="732" customWidth="1"/>
    <col min="10496" max="10497" width="33.6640625" style="732"/>
    <col min="10498" max="10498" width="24.6640625" style="732" customWidth="1"/>
    <col min="10499" max="10499" width="23" style="732" customWidth="1"/>
    <col min="10500" max="10501" width="19.109375" style="732" customWidth="1"/>
    <col min="10502" max="10502" width="5.33203125" style="732" customWidth="1"/>
    <col min="10503" max="10751" width="11.5546875" style="732" customWidth="1"/>
    <col min="10752" max="10753" width="33.6640625" style="732"/>
    <col min="10754" max="10754" width="24.6640625" style="732" customWidth="1"/>
    <col min="10755" max="10755" width="23" style="732" customWidth="1"/>
    <col min="10756" max="10757" width="19.109375" style="732" customWidth="1"/>
    <col min="10758" max="10758" width="5.33203125" style="732" customWidth="1"/>
    <col min="10759" max="11007" width="11.5546875" style="732" customWidth="1"/>
    <col min="11008" max="11009" width="33.6640625" style="732"/>
    <col min="11010" max="11010" width="24.6640625" style="732" customWidth="1"/>
    <col min="11011" max="11011" width="23" style="732" customWidth="1"/>
    <col min="11012" max="11013" width="19.109375" style="732" customWidth="1"/>
    <col min="11014" max="11014" width="5.33203125" style="732" customWidth="1"/>
    <col min="11015" max="11263" width="11.5546875" style="732" customWidth="1"/>
    <col min="11264" max="11265" width="33.6640625" style="732"/>
    <col min="11266" max="11266" width="24.6640625" style="732" customWidth="1"/>
    <col min="11267" max="11267" width="23" style="732" customWidth="1"/>
    <col min="11268" max="11269" width="19.109375" style="732" customWidth="1"/>
    <col min="11270" max="11270" width="5.33203125" style="732" customWidth="1"/>
    <col min="11271" max="11519" width="11.5546875" style="732" customWidth="1"/>
    <col min="11520" max="11521" width="33.6640625" style="732"/>
    <col min="11522" max="11522" width="24.6640625" style="732" customWidth="1"/>
    <col min="11523" max="11523" width="23" style="732" customWidth="1"/>
    <col min="11524" max="11525" width="19.109375" style="732" customWidth="1"/>
    <col min="11526" max="11526" width="5.33203125" style="732" customWidth="1"/>
    <col min="11527" max="11775" width="11.5546875" style="732" customWidth="1"/>
    <col min="11776" max="11777" width="33.6640625" style="732"/>
    <col min="11778" max="11778" width="24.6640625" style="732" customWidth="1"/>
    <col min="11779" max="11779" width="23" style="732" customWidth="1"/>
    <col min="11780" max="11781" width="19.109375" style="732" customWidth="1"/>
    <col min="11782" max="11782" width="5.33203125" style="732" customWidth="1"/>
    <col min="11783" max="12031" width="11.5546875" style="732" customWidth="1"/>
    <col min="12032" max="12033" width="33.6640625" style="732"/>
    <col min="12034" max="12034" width="24.6640625" style="732" customWidth="1"/>
    <col min="12035" max="12035" width="23" style="732" customWidth="1"/>
    <col min="12036" max="12037" width="19.109375" style="732" customWidth="1"/>
    <col min="12038" max="12038" width="5.33203125" style="732" customWidth="1"/>
    <col min="12039" max="12287" width="11.5546875" style="732" customWidth="1"/>
    <col min="12288" max="12289" width="33.6640625" style="732"/>
    <col min="12290" max="12290" width="24.6640625" style="732" customWidth="1"/>
    <col min="12291" max="12291" width="23" style="732" customWidth="1"/>
    <col min="12292" max="12293" width="19.109375" style="732" customWidth="1"/>
    <col min="12294" max="12294" width="5.33203125" style="732" customWidth="1"/>
    <col min="12295" max="12543" width="11.5546875" style="732" customWidth="1"/>
    <col min="12544" max="12545" width="33.6640625" style="732"/>
    <col min="12546" max="12546" width="24.6640625" style="732" customWidth="1"/>
    <col min="12547" max="12547" width="23" style="732" customWidth="1"/>
    <col min="12548" max="12549" width="19.109375" style="732" customWidth="1"/>
    <col min="12550" max="12550" width="5.33203125" style="732" customWidth="1"/>
    <col min="12551" max="12799" width="11.5546875" style="732" customWidth="1"/>
    <col min="12800" max="12801" width="33.6640625" style="732"/>
    <col min="12802" max="12802" width="24.6640625" style="732" customWidth="1"/>
    <col min="12803" max="12803" width="23" style="732" customWidth="1"/>
    <col min="12804" max="12805" width="19.109375" style="732" customWidth="1"/>
    <col min="12806" max="12806" width="5.33203125" style="732" customWidth="1"/>
    <col min="12807" max="13055" width="11.5546875" style="732" customWidth="1"/>
    <col min="13056" max="13057" width="33.6640625" style="732"/>
    <col min="13058" max="13058" width="24.6640625" style="732" customWidth="1"/>
    <col min="13059" max="13059" width="23" style="732" customWidth="1"/>
    <col min="13060" max="13061" width="19.109375" style="732" customWidth="1"/>
    <col min="13062" max="13062" width="5.33203125" style="732" customWidth="1"/>
    <col min="13063" max="13311" width="11.5546875" style="732" customWidth="1"/>
    <col min="13312" max="13313" width="33.6640625" style="732"/>
    <col min="13314" max="13314" width="24.6640625" style="732" customWidth="1"/>
    <col min="13315" max="13315" width="23" style="732" customWidth="1"/>
    <col min="13316" max="13317" width="19.109375" style="732" customWidth="1"/>
    <col min="13318" max="13318" width="5.33203125" style="732" customWidth="1"/>
    <col min="13319" max="13567" width="11.5546875" style="732" customWidth="1"/>
    <col min="13568" max="13569" width="33.6640625" style="732"/>
    <col min="13570" max="13570" width="24.6640625" style="732" customWidth="1"/>
    <col min="13571" max="13571" width="23" style="732" customWidth="1"/>
    <col min="13572" max="13573" width="19.109375" style="732" customWidth="1"/>
    <col min="13574" max="13574" width="5.33203125" style="732" customWidth="1"/>
    <col min="13575" max="13823" width="11.5546875" style="732" customWidth="1"/>
    <col min="13824" max="13825" width="33.6640625" style="732"/>
    <col min="13826" max="13826" width="24.6640625" style="732" customWidth="1"/>
    <col min="13827" max="13827" width="23" style="732" customWidth="1"/>
    <col min="13828" max="13829" width="19.109375" style="732" customWidth="1"/>
    <col min="13830" max="13830" width="5.33203125" style="732" customWidth="1"/>
    <col min="13831" max="14079" width="11.5546875" style="732" customWidth="1"/>
    <col min="14080" max="14081" width="33.6640625" style="732"/>
    <col min="14082" max="14082" width="24.6640625" style="732" customWidth="1"/>
    <col min="14083" max="14083" width="23" style="732" customWidth="1"/>
    <col min="14084" max="14085" width="19.109375" style="732" customWidth="1"/>
    <col min="14086" max="14086" width="5.33203125" style="732" customWidth="1"/>
    <col min="14087" max="14335" width="11.5546875" style="732" customWidth="1"/>
    <col min="14336" max="14337" width="33.6640625" style="732"/>
    <col min="14338" max="14338" width="24.6640625" style="732" customWidth="1"/>
    <col min="14339" max="14339" width="23" style="732" customWidth="1"/>
    <col min="14340" max="14341" width="19.109375" style="732" customWidth="1"/>
    <col min="14342" max="14342" width="5.33203125" style="732" customWidth="1"/>
    <col min="14343" max="14591" width="11.5546875" style="732" customWidth="1"/>
    <col min="14592" max="14593" width="33.6640625" style="732"/>
    <col min="14594" max="14594" width="24.6640625" style="732" customWidth="1"/>
    <col min="14595" max="14595" width="23" style="732" customWidth="1"/>
    <col min="14596" max="14597" width="19.109375" style="732" customWidth="1"/>
    <col min="14598" max="14598" width="5.33203125" style="732" customWidth="1"/>
    <col min="14599" max="14847" width="11.5546875" style="732" customWidth="1"/>
    <col min="14848" max="14849" width="33.6640625" style="732"/>
    <col min="14850" max="14850" width="24.6640625" style="732" customWidth="1"/>
    <col min="14851" max="14851" width="23" style="732" customWidth="1"/>
    <col min="14852" max="14853" width="19.109375" style="732" customWidth="1"/>
    <col min="14854" max="14854" width="5.33203125" style="732" customWidth="1"/>
    <col min="14855" max="15103" width="11.5546875" style="732" customWidth="1"/>
    <col min="15104" max="15105" width="33.6640625" style="732"/>
    <col min="15106" max="15106" width="24.6640625" style="732" customWidth="1"/>
    <col min="15107" max="15107" width="23" style="732" customWidth="1"/>
    <col min="15108" max="15109" width="19.109375" style="732" customWidth="1"/>
    <col min="15110" max="15110" width="5.33203125" style="732" customWidth="1"/>
    <col min="15111" max="15359" width="11.5546875" style="732" customWidth="1"/>
    <col min="15360" max="15361" width="33.6640625" style="732"/>
    <col min="15362" max="15362" width="24.6640625" style="732" customWidth="1"/>
    <col min="15363" max="15363" width="23" style="732" customWidth="1"/>
    <col min="15364" max="15365" width="19.109375" style="732" customWidth="1"/>
    <col min="15366" max="15366" width="5.33203125" style="732" customWidth="1"/>
    <col min="15367" max="15615" width="11.5546875" style="732" customWidth="1"/>
    <col min="15616" max="15617" width="33.6640625" style="732"/>
    <col min="15618" max="15618" width="24.6640625" style="732" customWidth="1"/>
    <col min="15619" max="15619" width="23" style="732" customWidth="1"/>
    <col min="15620" max="15621" width="19.109375" style="732" customWidth="1"/>
    <col min="15622" max="15622" width="5.33203125" style="732" customWidth="1"/>
    <col min="15623" max="15871" width="11.5546875" style="732" customWidth="1"/>
    <col min="15872" max="15873" width="33.6640625" style="732"/>
    <col min="15874" max="15874" width="24.6640625" style="732" customWidth="1"/>
    <col min="15875" max="15875" width="23" style="732" customWidth="1"/>
    <col min="15876" max="15877" width="19.109375" style="732" customWidth="1"/>
    <col min="15878" max="15878" width="5.33203125" style="732" customWidth="1"/>
    <col min="15879" max="16127" width="11.5546875" style="732" customWidth="1"/>
    <col min="16128" max="16129" width="33.6640625" style="732"/>
    <col min="16130" max="16130" width="24.6640625" style="732" customWidth="1"/>
    <col min="16131" max="16131" width="23" style="732" customWidth="1"/>
    <col min="16132" max="16133" width="19.109375" style="732" customWidth="1"/>
    <col min="16134" max="16134" width="5.33203125" style="732" customWidth="1"/>
    <col min="16135" max="16383" width="11.5546875" style="732" customWidth="1"/>
    <col min="16384" max="16384" width="33.6640625" style="732"/>
  </cols>
  <sheetData>
    <row r="1" spans="1:8" ht="21" customHeight="1">
      <c r="A1" s="1408" t="s">
        <v>1213</v>
      </c>
      <c r="B1" s="1330"/>
      <c r="C1" s="1330"/>
      <c r="D1" s="1330"/>
    </row>
    <row r="2" spans="1:8" s="1334" customFormat="1" ht="57.75" customHeight="1">
      <c r="A2" s="1332" t="s">
        <v>1206</v>
      </c>
      <c r="B2" s="1332"/>
      <c r="C2" s="1332"/>
      <c r="D2" s="1332"/>
      <c r="E2" s="1332"/>
      <c r="F2" s="908"/>
    </row>
    <row r="3" spans="1:8" s="1338" customFormat="1" ht="24" customHeight="1">
      <c r="A3" s="1335">
        <v>45291</v>
      </c>
      <c r="B3" s="1335"/>
      <c r="C3" s="1335"/>
      <c r="D3" s="1335"/>
      <c r="E3" s="1335"/>
      <c r="F3" s="908"/>
    </row>
    <row r="4" spans="1:8" s="1338" customFormat="1" ht="17.100000000000001" customHeight="1">
      <c r="A4" s="1339" t="s">
        <v>122</v>
      </c>
      <c r="B4" s="1339"/>
      <c r="C4" s="1339"/>
      <c r="D4" s="1339"/>
      <c r="E4" s="1339"/>
    </row>
    <row r="5" spans="1:8" s="1342" customFormat="1" ht="6" customHeight="1" thickBot="1">
      <c r="A5" s="1390"/>
      <c r="B5" s="1390"/>
      <c r="C5" s="1390"/>
      <c r="D5" s="1390"/>
      <c r="E5" s="1341"/>
    </row>
    <row r="6" spans="1:8" s="1393" customFormat="1" ht="55.5" customHeight="1">
      <c r="A6" s="1391" t="s">
        <v>1</v>
      </c>
      <c r="B6" s="1392" t="s">
        <v>1207</v>
      </c>
      <c r="C6" s="1392" t="s">
        <v>1208</v>
      </c>
      <c r="D6" s="1392" t="s">
        <v>1209</v>
      </c>
      <c r="E6" s="1391" t="s">
        <v>1210</v>
      </c>
    </row>
    <row r="7" spans="1:8" s="908" customFormat="1" ht="20.100000000000001" customHeight="1">
      <c r="A7" s="755" t="s">
        <v>29</v>
      </c>
      <c r="B7" s="1347" t="s">
        <v>131</v>
      </c>
      <c r="C7" s="1347">
        <v>734535.82649999997</v>
      </c>
      <c r="D7" s="1347" t="s">
        <v>131</v>
      </c>
      <c r="E7" s="1348">
        <v>734535.82649999997</v>
      </c>
    </row>
    <row r="8" spans="1:8" s="908" customFormat="1" ht="20.100000000000001" customHeight="1">
      <c r="A8" s="1350" t="s">
        <v>30</v>
      </c>
      <c r="B8" s="1347">
        <v>24176.572690000001</v>
      </c>
      <c r="C8" s="1347" t="s">
        <v>131</v>
      </c>
      <c r="D8" s="1347" t="s">
        <v>131</v>
      </c>
      <c r="E8" s="1348">
        <v>24176.572690000001</v>
      </c>
    </row>
    <row r="9" spans="1:8" s="908" customFormat="1" ht="20.100000000000001" customHeight="1">
      <c r="A9" s="1350" t="s">
        <v>95</v>
      </c>
      <c r="B9" s="1347" t="s">
        <v>131</v>
      </c>
      <c r="C9" s="1347">
        <v>1379109.037826519</v>
      </c>
      <c r="D9" s="1347">
        <v>257488.36062924052</v>
      </c>
      <c r="E9" s="1348">
        <v>1636597.3984600001</v>
      </c>
      <c r="H9" s="1394"/>
    </row>
    <row r="10" spans="1:8" s="908" customFormat="1" ht="20.100000000000001" customHeight="1">
      <c r="A10" s="755" t="s">
        <v>32</v>
      </c>
      <c r="B10" s="1347">
        <v>122379.77146999999</v>
      </c>
      <c r="C10" s="1347" t="s">
        <v>131</v>
      </c>
      <c r="D10" s="1347" t="s">
        <v>131</v>
      </c>
      <c r="E10" s="1348">
        <v>122379.77146999999</v>
      </c>
    </row>
    <row r="11" spans="1:8" s="908" customFormat="1" ht="20.100000000000001" customHeight="1">
      <c r="A11" s="1350" t="s">
        <v>33</v>
      </c>
      <c r="B11" s="1347" t="s">
        <v>131</v>
      </c>
      <c r="C11" s="1347">
        <v>106503.39555095843</v>
      </c>
      <c r="D11" s="1347">
        <v>2068.958614010412</v>
      </c>
      <c r="E11" s="1348">
        <v>108572.35416</v>
      </c>
    </row>
    <row r="12" spans="1:8" s="908" customFormat="1" ht="20.100000000000001" customHeight="1">
      <c r="A12" s="1350" t="s">
        <v>114</v>
      </c>
      <c r="B12" s="1347" t="s">
        <v>131</v>
      </c>
      <c r="C12" s="1347">
        <v>466888.54422000004</v>
      </c>
      <c r="D12" s="1347" t="s">
        <v>131</v>
      </c>
      <c r="E12" s="1348">
        <v>466888.54422000004</v>
      </c>
    </row>
    <row r="13" spans="1:8" s="908" customFormat="1" ht="20.100000000000001" customHeight="1">
      <c r="A13" s="1350" t="s">
        <v>35</v>
      </c>
      <c r="B13" s="1347">
        <v>77507.364019999994</v>
      </c>
      <c r="C13" s="1347" t="s">
        <v>131</v>
      </c>
      <c r="D13" s="1347" t="s">
        <v>131</v>
      </c>
      <c r="E13" s="1348">
        <v>77507.364019999994</v>
      </c>
    </row>
    <row r="14" spans="1:8" s="908" customFormat="1" ht="20.100000000000001" customHeight="1">
      <c r="A14" s="1350" t="s">
        <v>36</v>
      </c>
      <c r="B14" s="1347" t="s">
        <v>131</v>
      </c>
      <c r="C14" s="1347">
        <v>451168.0462498464</v>
      </c>
      <c r="D14" s="1347">
        <v>54539.047893413379</v>
      </c>
      <c r="E14" s="1348">
        <v>505707.09414</v>
      </c>
    </row>
    <row r="15" spans="1:8" s="908" customFormat="1" ht="20.100000000000001" customHeight="1">
      <c r="A15" s="1350" t="s">
        <v>37</v>
      </c>
      <c r="B15" s="1347" t="s">
        <v>131</v>
      </c>
      <c r="C15" s="1347">
        <v>89222.941500364963</v>
      </c>
      <c r="D15" s="1347">
        <v>63491.264857533781</v>
      </c>
      <c r="E15" s="1348">
        <v>152714.20636000001</v>
      </c>
    </row>
    <row r="16" spans="1:8" s="908" customFormat="1" ht="20.100000000000001" customHeight="1">
      <c r="A16" s="1350" t="s">
        <v>38</v>
      </c>
      <c r="B16" s="1347">
        <v>30644.962640000002</v>
      </c>
      <c r="C16" s="1347" t="s">
        <v>131</v>
      </c>
      <c r="D16" s="1347" t="s">
        <v>131</v>
      </c>
      <c r="E16" s="1348">
        <v>30644.962640000002</v>
      </c>
    </row>
    <row r="17" spans="1:8" s="908" customFormat="1" ht="20.100000000000001" customHeight="1">
      <c r="A17" s="1350" t="s">
        <v>39</v>
      </c>
      <c r="B17" s="1347" t="s">
        <v>131</v>
      </c>
      <c r="C17" s="1347">
        <v>53415.049829999996</v>
      </c>
      <c r="D17" s="1347" t="s">
        <v>131</v>
      </c>
      <c r="E17" s="1348">
        <v>53415.049829999996</v>
      </c>
    </row>
    <row r="18" spans="1:8" s="908" customFormat="1" ht="20.100000000000001" customHeight="1">
      <c r="A18" s="1350" t="s">
        <v>40</v>
      </c>
      <c r="B18" s="1347">
        <v>69579.847840000002</v>
      </c>
      <c r="C18" s="1347" t="s">
        <v>131</v>
      </c>
      <c r="D18" s="1347" t="s">
        <v>131</v>
      </c>
      <c r="E18" s="1348">
        <v>69579.847840000002</v>
      </c>
    </row>
    <row r="19" spans="1:8" s="908" customFormat="1" ht="20.100000000000001" customHeight="1">
      <c r="A19" s="1350" t="s">
        <v>41</v>
      </c>
      <c r="B19" s="1347">
        <v>37505.687819999999</v>
      </c>
      <c r="C19" s="1347" t="s">
        <v>131</v>
      </c>
      <c r="D19" s="1347" t="s">
        <v>131</v>
      </c>
      <c r="E19" s="1348">
        <v>37505.687819999999</v>
      </c>
      <c r="H19" s="1394"/>
    </row>
    <row r="20" spans="1:8" s="908" customFormat="1" ht="20.100000000000001" customHeight="1">
      <c r="A20" s="757" t="s">
        <v>42</v>
      </c>
      <c r="B20" s="1347">
        <v>17293.725460000001</v>
      </c>
      <c r="C20" s="1347" t="s">
        <v>131</v>
      </c>
      <c r="D20" s="1347" t="s">
        <v>131</v>
      </c>
      <c r="E20" s="1348">
        <v>17293.725460000001</v>
      </c>
    </row>
    <row r="21" spans="1:8" s="908" customFormat="1" ht="20.100000000000001" customHeight="1">
      <c r="A21" s="1350" t="s">
        <v>43</v>
      </c>
      <c r="B21" s="1347">
        <v>13781.07559</v>
      </c>
      <c r="C21" s="1347" t="s">
        <v>131</v>
      </c>
      <c r="D21" s="1347" t="s">
        <v>131</v>
      </c>
      <c r="E21" s="1348">
        <v>13781.07559</v>
      </c>
    </row>
    <row r="22" spans="1:8" s="908" customFormat="1" ht="20.100000000000001" customHeight="1">
      <c r="A22" s="1350" t="s">
        <v>44</v>
      </c>
      <c r="B22" s="1347">
        <v>4104.5368900000003</v>
      </c>
      <c r="C22" s="1347" t="s">
        <v>131</v>
      </c>
      <c r="D22" s="1347" t="s">
        <v>131</v>
      </c>
      <c r="E22" s="1348">
        <v>4104.5368900000003</v>
      </c>
    </row>
    <row r="23" spans="1:8" s="908" customFormat="1" ht="20.100000000000001" customHeight="1">
      <c r="A23" s="1350" t="s">
        <v>766</v>
      </c>
      <c r="B23" s="1347">
        <v>9094.6913100000002</v>
      </c>
      <c r="C23" s="1347" t="s">
        <v>131</v>
      </c>
      <c r="D23" s="1347" t="s">
        <v>131</v>
      </c>
      <c r="E23" s="1348">
        <v>9094.6913100000002</v>
      </c>
    </row>
    <row r="24" spans="1:8" s="1354" customFormat="1" ht="24" customHeight="1" thickBot="1">
      <c r="A24" s="1395" t="s">
        <v>46</v>
      </c>
      <c r="B24" s="1396">
        <v>406068.23572999996</v>
      </c>
      <c r="C24" s="1396">
        <v>3280842.8416776885</v>
      </c>
      <c r="D24" s="1396">
        <v>377587.63199419813</v>
      </c>
      <c r="E24" s="1396">
        <v>4064498.709400001</v>
      </c>
    </row>
    <row r="25" spans="1:8" ht="6.75" customHeight="1">
      <c r="A25" s="1397"/>
      <c r="B25" s="1398"/>
      <c r="C25" s="1398"/>
      <c r="D25" s="1398"/>
      <c r="E25" s="1398"/>
      <c r="F25" s="1399"/>
    </row>
    <row r="26" spans="1:8" ht="23.25" customHeight="1">
      <c r="A26" s="1400" t="s">
        <v>1211</v>
      </c>
      <c r="B26" s="1400"/>
      <c r="C26" s="1400"/>
      <c r="D26" s="1400"/>
      <c r="E26" s="1400"/>
      <c r="F26" s="1399"/>
    </row>
    <row r="27" spans="1:8" ht="16.5" customHeight="1">
      <c r="A27" s="1360"/>
      <c r="B27" s="1401"/>
      <c r="C27" s="1401"/>
      <c r="D27" s="1401"/>
    </row>
    <row r="28" spans="1:8">
      <c r="D28" s="1402"/>
    </row>
    <row r="29" spans="1:8">
      <c r="C29" s="1403"/>
      <c r="D29" s="1404"/>
    </row>
    <row r="30" spans="1:8">
      <c r="C30" s="1404"/>
      <c r="D30" s="1404"/>
    </row>
    <row r="31" spans="1:8">
      <c r="C31" s="1403"/>
      <c r="D31" s="1404"/>
    </row>
    <row r="32" spans="1:8">
      <c r="C32" s="1403"/>
      <c r="D32" s="1404"/>
    </row>
    <row r="33" spans="3:4">
      <c r="C33" s="1403"/>
      <c r="D33" s="1404"/>
    </row>
    <row r="34" spans="3:4">
      <c r="C34" s="1404"/>
      <c r="D34" s="1404"/>
    </row>
    <row r="35" spans="3:4">
      <c r="C35" s="1404"/>
      <c r="D35" s="1404"/>
    </row>
    <row r="36" spans="3:4">
      <c r="C36" s="1403"/>
      <c r="D36" s="1403"/>
    </row>
    <row r="202" spans="3:3">
      <c r="C202" s="732" t="s">
        <v>155</v>
      </c>
    </row>
  </sheetData>
  <mergeCells count="4">
    <mergeCell ref="A2:E2"/>
    <mergeCell ref="A4:E4"/>
    <mergeCell ref="A5:D5"/>
    <mergeCell ref="A26:E26"/>
  </mergeCells>
  <hyperlinks>
    <hyperlink ref="A1" location="Índice!A1" display="Volver al Índice" xr:uid="{B8ADA2D8-D600-4949-B834-427EF5A2EED2}"/>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CFD3-06A3-4861-99EA-31799444DE77}">
  <dimension ref="A1:FP33"/>
  <sheetViews>
    <sheetView showGridLines="0" zoomScaleNormal="100" workbookViewId="0"/>
  </sheetViews>
  <sheetFormatPr baseColWidth="10" defaultRowHeight="23.25" customHeight="1"/>
  <cols>
    <col min="1" max="1" width="35.5546875" style="7" customWidth="1"/>
    <col min="2" max="2" width="10.5546875" style="7" customWidth="1"/>
    <col min="3" max="3" width="13.5546875" style="7" customWidth="1"/>
    <col min="4" max="4" width="11.88671875" style="7" customWidth="1"/>
    <col min="5" max="5" width="12.44140625" style="7" customWidth="1"/>
    <col min="6" max="6" width="14.5546875" style="7" customWidth="1"/>
    <col min="7" max="7" width="15" style="7" customWidth="1"/>
    <col min="8" max="8" width="12.5546875" style="7" customWidth="1"/>
    <col min="9" max="9" width="12.44140625" style="7" customWidth="1"/>
    <col min="10" max="10" width="15.5546875" style="7" customWidth="1"/>
    <col min="11" max="11" width="11.5546875" style="7" bestFit="1" customWidth="1"/>
    <col min="12" max="20" width="11.5546875" style="7"/>
    <col min="21" max="21" width="12.88671875" style="7" customWidth="1"/>
    <col min="22" max="16384" width="11.5546875" style="7"/>
  </cols>
  <sheetData>
    <row r="1" spans="1:172" s="1" customFormat="1" ht="23.25" customHeight="1">
      <c r="A1" s="1408" t="s">
        <v>1213</v>
      </c>
      <c r="B1" s="273"/>
      <c r="C1" s="273"/>
      <c r="D1" s="273"/>
      <c r="E1" s="273"/>
      <c r="F1" s="273"/>
      <c r="G1" s="273"/>
      <c r="H1" s="273"/>
      <c r="I1" s="273"/>
      <c r="J1" s="273"/>
    </row>
    <row r="2" spans="1:172" s="376" customFormat="1" ht="23.25" customHeight="1">
      <c r="A2" s="167" t="s">
        <v>679</v>
      </c>
      <c r="B2" s="625"/>
      <c r="C2" s="625"/>
      <c r="D2" s="625"/>
      <c r="E2" s="625"/>
      <c r="F2" s="625"/>
      <c r="G2" s="625"/>
      <c r="H2" s="625"/>
      <c r="I2" s="625"/>
      <c r="J2" s="625"/>
      <c r="U2" s="626"/>
    </row>
    <row r="3" spans="1:172" s="585" customFormat="1" ht="19.5" customHeight="1">
      <c r="A3" s="627">
        <v>45291</v>
      </c>
      <c r="B3" s="627"/>
      <c r="C3" s="627"/>
      <c r="D3" s="627"/>
      <c r="E3" s="627"/>
      <c r="F3" s="627"/>
      <c r="G3" s="627"/>
      <c r="H3" s="627"/>
      <c r="I3" s="627"/>
      <c r="J3" s="627"/>
      <c r="U3" s="628"/>
    </row>
    <row r="4" spans="1:172" s="6" customFormat="1" ht="23.25" customHeight="1">
      <c r="A4" s="170" t="s">
        <v>173</v>
      </c>
      <c r="B4" s="170"/>
      <c r="C4" s="170"/>
      <c r="D4" s="170"/>
      <c r="E4" s="170"/>
      <c r="F4" s="170"/>
      <c r="G4" s="170"/>
      <c r="H4" s="170"/>
      <c r="I4" s="170"/>
      <c r="J4" s="170"/>
      <c r="U4" s="629"/>
    </row>
    <row r="5" spans="1:172" ht="10.5" customHeight="1" thickBot="1">
      <c r="A5" s="630"/>
    </row>
    <row r="6" spans="1:172" s="62" customFormat="1" ht="23.25" customHeight="1">
      <c r="A6" s="631" t="s">
        <v>1</v>
      </c>
      <c r="B6" s="632" t="s">
        <v>546</v>
      </c>
      <c r="C6" s="632" t="s">
        <v>680</v>
      </c>
      <c r="D6" s="632" t="s">
        <v>681</v>
      </c>
      <c r="E6" s="632" t="s">
        <v>682</v>
      </c>
      <c r="F6" s="632" t="s">
        <v>683</v>
      </c>
      <c r="G6" s="632" t="s">
        <v>684</v>
      </c>
      <c r="H6" s="632" t="s">
        <v>685</v>
      </c>
      <c r="I6" s="632" t="s">
        <v>686</v>
      </c>
      <c r="J6" s="633" t="s">
        <v>687</v>
      </c>
    </row>
    <row r="7" spans="1:172" s="62" customFormat="1" ht="41.25" customHeight="1">
      <c r="A7" s="634"/>
      <c r="B7" s="635"/>
      <c r="C7" s="636"/>
      <c r="D7" s="636"/>
      <c r="E7" s="636"/>
      <c r="F7" s="636"/>
      <c r="G7" s="636"/>
      <c r="H7" s="636"/>
      <c r="I7" s="636"/>
      <c r="J7" s="637"/>
    </row>
    <row r="8" spans="1:172" s="62" customFormat="1" ht="9" customHeight="1">
      <c r="A8" s="638"/>
      <c r="B8" s="174"/>
      <c r="C8" s="386"/>
      <c r="D8" s="386"/>
      <c r="E8" s="386"/>
      <c r="F8" s="386"/>
      <c r="G8" s="386"/>
      <c r="H8" s="386"/>
      <c r="I8" s="386"/>
      <c r="J8" s="639"/>
    </row>
    <row r="9" spans="1:172" s="645" customFormat="1" ht="18" customHeight="1">
      <c r="A9" s="288" t="s">
        <v>29</v>
      </c>
      <c r="B9" s="640">
        <v>8.9987236517817752</v>
      </c>
      <c r="C9" s="640">
        <v>1.628153508369615E-2</v>
      </c>
      <c r="D9" s="640">
        <v>14.74881126216418</v>
      </c>
      <c r="E9" s="640">
        <v>66.922238463677814</v>
      </c>
      <c r="F9" s="640">
        <v>2.0360176341613836</v>
      </c>
      <c r="G9" s="640">
        <v>0.11375589349117124</v>
      </c>
      <c r="H9" s="640">
        <v>1.1424897116154475</v>
      </c>
      <c r="I9" s="640">
        <v>6.021681848024536</v>
      </c>
      <c r="J9" s="641">
        <v>104412759.07100001</v>
      </c>
      <c r="K9" s="642"/>
      <c r="L9" s="643"/>
      <c r="M9" s="643"/>
      <c r="N9" s="643"/>
      <c r="O9" s="643"/>
      <c r="P9" s="643"/>
      <c r="Q9" s="643"/>
      <c r="R9" s="643"/>
      <c r="S9" s="643"/>
      <c r="T9" s="643"/>
      <c r="U9" s="643"/>
      <c r="V9" s="644"/>
      <c r="W9" s="644"/>
      <c r="X9" s="644"/>
      <c r="Y9" s="644"/>
      <c r="Z9" s="644"/>
      <c r="AA9" s="644"/>
      <c r="AB9" s="644"/>
      <c r="AC9" s="644"/>
      <c r="AD9" s="644"/>
      <c r="AE9" s="643"/>
      <c r="AF9" s="643"/>
      <c r="AG9" s="643"/>
      <c r="AH9" s="643"/>
      <c r="AI9" s="643"/>
      <c r="AJ9" s="643"/>
      <c r="AK9" s="643"/>
      <c r="AL9" s="643"/>
      <c r="AM9" s="643"/>
      <c r="AN9" s="643"/>
      <c r="AO9" s="643"/>
      <c r="AP9" s="643"/>
      <c r="AQ9" s="643"/>
      <c r="AR9" s="643"/>
      <c r="AS9" s="643"/>
      <c r="AT9" s="643"/>
      <c r="AU9" s="643"/>
      <c r="AV9" s="643"/>
      <c r="AW9" s="643"/>
      <c r="AX9" s="643"/>
      <c r="AY9" s="643"/>
      <c r="AZ9" s="643"/>
      <c r="BA9" s="643"/>
      <c r="BB9" s="643"/>
      <c r="BC9" s="643"/>
      <c r="BD9" s="643"/>
      <c r="BE9" s="643"/>
      <c r="BF9" s="643"/>
      <c r="BG9" s="643"/>
      <c r="BH9" s="643"/>
      <c r="BI9" s="643"/>
      <c r="BJ9" s="643"/>
      <c r="BK9" s="643"/>
      <c r="BL9" s="643"/>
      <c r="BM9" s="643"/>
      <c r="BN9" s="643"/>
      <c r="BO9" s="643"/>
      <c r="BP9" s="643"/>
      <c r="BQ9" s="643"/>
      <c r="BR9" s="643"/>
      <c r="BS9" s="643"/>
      <c r="BT9" s="643"/>
      <c r="BU9" s="643"/>
      <c r="BV9" s="643"/>
      <c r="BW9" s="643"/>
      <c r="BX9" s="643"/>
      <c r="BY9" s="643"/>
      <c r="BZ9" s="643"/>
      <c r="CA9" s="643"/>
      <c r="CB9" s="643"/>
      <c r="CC9" s="643"/>
      <c r="CD9" s="643"/>
      <c r="CE9" s="643"/>
      <c r="CF9" s="643"/>
      <c r="CG9" s="643"/>
      <c r="CH9" s="643"/>
      <c r="CI9" s="643"/>
      <c r="CJ9" s="643"/>
      <c r="CK9" s="643"/>
      <c r="CL9" s="643"/>
      <c r="CM9" s="643"/>
      <c r="CN9" s="643"/>
      <c r="CO9" s="643"/>
      <c r="CP9" s="643"/>
      <c r="CQ9" s="643"/>
      <c r="CR9" s="643"/>
      <c r="CS9" s="643"/>
      <c r="CT9" s="643"/>
      <c r="CU9" s="643"/>
      <c r="CV9" s="643"/>
      <c r="CW9" s="643"/>
      <c r="CX9" s="643"/>
      <c r="CY9" s="643"/>
      <c r="CZ9" s="643"/>
      <c r="DA9" s="643"/>
      <c r="DB9" s="643"/>
      <c r="DC9" s="643"/>
      <c r="DD9" s="643"/>
      <c r="DE9" s="643"/>
      <c r="DF9" s="643"/>
      <c r="DG9" s="643"/>
      <c r="DH9" s="643"/>
      <c r="DI9" s="643"/>
      <c r="DJ9" s="643"/>
      <c r="DK9" s="643"/>
      <c r="DL9" s="643"/>
      <c r="DM9" s="643"/>
      <c r="DN9" s="643"/>
      <c r="DO9" s="643"/>
      <c r="DP9" s="643"/>
      <c r="DQ9" s="643"/>
      <c r="DR9" s="643"/>
      <c r="DS9" s="643"/>
      <c r="DT9" s="643"/>
      <c r="DU9" s="643"/>
      <c r="DV9" s="643"/>
      <c r="DW9" s="643"/>
      <c r="DX9" s="643"/>
      <c r="DY9" s="643"/>
      <c r="DZ9" s="643"/>
      <c r="EA9" s="643"/>
      <c r="EB9" s="643"/>
      <c r="EC9" s="643"/>
      <c r="ED9" s="643"/>
      <c r="EE9" s="643"/>
      <c r="EF9" s="643"/>
      <c r="EG9" s="643"/>
      <c r="EH9" s="643"/>
      <c r="EI9" s="643"/>
      <c r="EJ9" s="643"/>
      <c r="EK9" s="643"/>
      <c r="EL9" s="643"/>
      <c r="EM9" s="643"/>
      <c r="EN9" s="643"/>
      <c r="EO9" s="643"/>
      <c r="EP9" s="643"/>
      <c r="EQ9" s="643"/>
      <c r="ER9" s="643"/>
      <c r="ES9" s="643"/>
      <c r="ET9" s="643"/>
      <c r="EU9" s="643"/>
      <c r="EV9" s="643"/>
      <c r="EW9" s="643"/>
      <c r="EX9" s="643"/>
      <c r="EY9" s="643"/>
      <c r="EZ9" s="643"/>
      <c r="FA9" s="643"/>
      <c r="FB9" s="643"/>
      <c r="FC9" s="643"/>
      <c r="FD9" s="643"/>
      <c r="FE9" s="643"/>
      <c r="FF9" s="643"/>
      <c r="FG9" s="643"/>
      <c r="FH9" s="643"/>
      <c r="FI9" s="643"/>
      <c r="FJ9" s="643"/>
      <c r="FK9" s="643"/>
      <c r="FL9" s="643"/>
      <c r="FM9" s="643"/>
      <c r="FN9" s="643"/>
      <c r="FO9" s="643"/>
      <c r="FP9" s="643"/>
    </row>
    <row r="10" spans="1:172" s="645" customFormat="1" ht="18" customHeight="1">
      <c r="A10" s="288" t="s">
        <v>30</v>
      </c>
      <c r="B10" s="640">
        <v>17.697508012536272</v>
      </c>
      <c r="C10" s="640" t="s">
        <v>131</v>
      </c>
      <c r="D10" s="640">
        <v>1.040885850665757</v>
      </c>
      <c r="E10" s="640">
        <v>76.56597711149395</v>
      </c>
      <c r="F10" s="640">
        <v>0.72707280662174623</v>
      </c>
      <c r="G10" s="640">
        <v>0.38638349582142834</v>
      </c>
      <c r="H10" s="640">
        <v>1.2463572331906665</v>
      </c>
      <c r="I10" s="640">
        <v>2.3358154896701704</v>
      </c>
      <c r="J10" s="641">
        <v>2299441.3830000004</v>
      </c>
      <c r="K10" s="642"/>
      <c r="L10" s="643"/>
      <c r="M10" s="643"/>
      <c r="N10" s="643"/>
      <c r="O10" s="643"/>
      <c r="P10" s="643"/>
      <c r="Q10" s="643"/>
      <c r="R10" s="643"/>
      <c r="S10" s="643"/>
      <c r="T10" s="643"/>
      <c r="U10" s="643"/>
      <c r="V10" s="644"/>
      <c r="W10" s="644"/>
      <c r="X10" s="644"/>
      <c r="Y10" s="644"/>
      <c r="Z10" s="644"/>
      <c r="AA10" s="644"/>
      <c r="AB10" s="644"/>
      <c r="AC10" s="644"/>
      <c r="AD10" s="644"/>
      <c r="AE10" s="643"/>
      <c r="AF10" s="643"/>
      <c r="AG10" s="643"/>
      <c r="AH10" s="643"/>
      <c r="AI10" s="643"/>
      <c r="AJ10" s="643"/>
      <c r="AK10" s="643"/>
      <c r="AL10" s="643"/>
      <c r="AM10" s="643"/>
      <c r="AN10" s="643"/>
      <c r="AO10" s="643"/>
      <c r="AP10" s="643"/>
      <c r="AQ10" s="643"/>
      <c r="AR10" s="643"/>
      <c r="AS10" s="643"/>
      <c r="AT10" s="643"/>
      <c r="AU10" s="643"/>
      <c r="AV10" s="643"/>
      <c r="AW10" s="643"/>
      <c r="AX10" s="643"/>
      <c r="AY10" s="643"/>
      <c r="AZ10" s="643"/>
      <c r="BA10" s="643"/>
      <c r="BB10" s="643"/>
      <c r="BC10" s="643"/>
      <c r="BD10" s="643"/>
      <c r="BE10" s="643"/>
      <c r="BF10" s="643"/>
      <c r="BG10" s="643"/>
      <c r="BH10" s="643"/>
      <c r="BI10" s="643"/>
      <c r="BJ10" s="643"/>
      <c r="BK10" s="643"/>
      <c r="BL10" s="643"/>
      <c r="BM10" s="643"/>
      <c r="BN10" s="643"/>
      <c r="BO10" s="643"/>
      <c r="BP10" s="643"/>
      <c r="BQ10" s="643"/>
      <c r="BR10" s="643"/>
      <c r="BS10" s="643"/>
      <c r="BT10" s="643"/>
      <c r="BU10" s="643"/>
      <c r="BV10" s="643"/>
      <c r="BW10" s="643"/>
      <c r="BX10" s="643"/>
      <c r="BY10" s="643"/>
      <c r="BZ10" s="643"/>
      <c r="CA10" s="643"/>
      <c r="CB10" s="643"/>
      <c r="CC10" s="643"/>
      <c r="CD10" s="643"/>
      <c r="CE10" s="643"/>
      <c r="CF10" s="643"/>
      <c r="CG10" s="643"/>
      <c r="CH10" s="643"/>
      <c r="CI10" s="643"/>
      <c r="CJ10" s="643"/>
      <c r="CK10" s="643"/>
      <c r="CL10" s="643"/>
      <c r="CM10" s="643"/>
      <c r="CN10" s="643"/>
      <c r="CO10" s="643"/>
      <c r="CP10" s="643"/>
      <c r="CQ10" s="643"/>
      <c r="CR10" s="643"/>
      <c r="CS10" s="643"/>
      <c r="CT10" s="643"/>
      <c r="CU10" s="643"/>
      <c r="CV10" s="643"/>
      <c r="CW10" s="643"/>
      <c r="CX10" s="643"/>
      <c r="CY10" s="643"/>
      <c r="CZ10" s="643"/>
      <c r="DA10" s="643"/>
      <c r="DB10" s="643"/>
      <c r="DC10" s="643"/>
      <c r="DD10" s="643"/>
      <c r="DE10" s="643"/>
      <c r="DF10" s="643"/>
      <c r="DG10" s="643"/>
      <c r="DH10" s="643"/>
      <c r="DI10" s="643"/>
      <c r="DJ10" s="643"/>
      <c r="DK10" s="643"/>
      <c r="DL10" s="643"/>
      <c r="DM10" s="643"/>
      <c r="DN10" s="643"/>
      <c r="DO10" s="643"/>
      <c r="DP10" s="643"/>
      <c r="DQ10" s="643"/>
      <c r="DR10" s="643"/>
      <c r="DS10" s="643"/>
      <c r="DT10" s="643"/>
      <c r="DU10" s="643"/>
      <c r="DV10" s="643"/>
      <c r="DW10" s="643"/>
      <c r="DX10" s="643"/>
      <c r="DY10" s="643"/>
      <c r="DZ10" s="643"/>
      <c r="EA10" s="643"/>
      <c r="EB10" s="643"/>
      <c r="EC10" s="643"/>
      <c r="ED10" s="643"/>
      <c r="EE10" s="643"/>
      <c r="EF10" s="643"/>
      <c r="EG10" s="643"/>
      <c r="EH10" s="643"/>
      <c r="EI10" s="643"/>
      <c r="EJ10" s="643"/>
      <c r="EK10" s="643"/>
      <c r="EL10" s="643"/>
      <c r="EM10" s="643"/>
      <c r="EN10" s="643"/>
      <c r="EO10" s="643"/>
      <c r="EP10" s="643"/>
      <c r="EQ10" s="643"/>
      <c r="ER10" s="643"/>
      <c r="ES10" s="643"/>
      <c r="ET10" s="643"/>
      <c r="EU10" s="643"/>
      <c r="EV10" s="643"/>
      <c r="EW10" s="643"/>
      <c r="EX10" s="643"/>
      <c r="EY10" s="643"/>
      <c r="EZ10" s="643"/>
      <c r="FA10" s="643"/>
      <c r="FB10" s="643"/>
      <c r="FC10" s="643"/>
      <c r="FD10" s="643"/>
      <c r="FE10" s="643"/>
      <c r="FF10" s="643"/>
      <c r="FG10" s="643"/>
      <c r="FH10" s="643"/>
      <c r="FI10" s="643"/>
      <c r="FJ10" s="643"/>
      <c r="FK10" s="643"/>
      <c r="FL10" s="643"/>
      <c r="FM10" s="643"/>
      <c r="FN10" s="643"/>
      <c r="FO10" s="643"/>
      <c r="FP10" s="643"/>
    </row>
    <row r="11" spans="1:172" s="645" customFormat="1" ht="18" customHeight="1">
      <c r="A11" s="288" t="s">
        <v>31</v>
      </c>
      <c r="B11" s="640">
        <v>16.544991362410475</v>
      </c>
      <c r="C11" s="640">
        <v>3.0990694264909656E-2</v>
      </c>
      <c r="D11" s="640">
        <v>16.800040390109729</v>
      </c>
      <c r="E11" s="640">
        <v>62.069830556862073</v>
      </c>
      <c r="F11" s="640">
        <v>1.5844222203547329</v>
      </c>
      <c r="G11" s="640">
        <v>6.9986518535020371E-3</v>
      </c>
      <c r="H11" s="640">
        <v>0.5746012943363854</v>
      </c>
      <c r="I11" s="640">
        <v>2.3881248298081945</v>
      </c>
      <c r="J11" s="641">
        <v>179521631.63699999</v>
      </c>
      <c r="K11" s="642"/>
      <c r="L11" s="643"/>
      <c r="M11" s="643"/>
      <c r="N11" s="643"/>
      <c r="O11" s="643"/>
      <c r="P11" s="643"/>
      <c r="Q11" s="643"/>
      <c r="R11" s="643"/>
      <c r="S11" s="643"/>
      <c r="T11" s="643"/>
      <c r="U11" s="643"/>
      <c r="V11" s="644"/>
      <c r="W11" s="644"/>
      <c r="X11" s="644"/>
      <c r="Y11" s="644"/>
      <c r="Z11" s="644"/>
      <c r="AA11" s="644"/>
      <c r="AB11" s="644"/>
      <c r="AC11" s="644"/>
      <c r="AD11" s="644"/>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c r="BH11" s="643"/>
      <c r="BI11" s="643"/>
      <c r="BJ11" s="643"/>
      <c r="BK11" s="643"/>
      <c r="BL11" s="643"/>
      <c r="BM11" s="643"/>
      <c r="BN11" s="643"/>
      <c r="BO11" s="643"/>
      <c r="BP11" s="643"/>
      <c r="BQ11" s="643"/>
      <c r="BR11" s="643"/>
      <c r="BS11" s="643"/>
      <c r="BT11" s="643"/>
      <c r="BU11" s="643"/>
      <c r="BV11" s="643"/>
      <c r="BW11" s="643"/>
      <c r="BX11" s="643"/>
      <c r="BY11" s="643"/>
      <c r="BZ11" s="643"/>
      <c r="CA11" s="643"/>
      <c r="CB11" s="643"/>
      <c r="CC11" s="643"/>
      <c r="CD11" s="643"/>
      <c r="CE11" s="643"/>
      <c r="CF11" s="643"/>
      <c r="CG11" s="643"/>
      <c r="CH11" s="643"/>
      <c r="CI11" s="643"/>
      <c r="CJ11" s="643"/>
      <c r="CK11" s="643"/>
      <c r="CL11" s="643"/>
      <c r="CM11" s="643"/>
      <c r="CN11" s="643"/>
      <c r="CO11" s="643"/>
      <c r="CP11" s="643"/>
      <c r="CQ11" s="643"/>
      <c r="CR11" s="643"/>
      <c r="CS11" s="643"/>
      <c r="CT11" s="643"/>
      <c r="CU11" s="643"/>
      <c r="CV11" s="643"/>
      <c r="CW11" s="643"/>
      <c r="CX11" s="643"/>
      <c r="CY11" s="643"/>
      <c r="CZ11" s="643"/>
      <c r="DA11" s="643"/>
      <c r="DB11" s="643"/>
      <c r="DC11" s="643"/>
      <c r="DD11" s="643"/>
      <c r="DE11" s="643"/>
      <c r="DF11" s="643"/>
      <c r="DG11" s="643"/>
      <c r="DH11" s="643"/>
      <c r="DI11" s="643"/>
      <c r="DJ11" s="643"/>
      <c r="DK11" s="643"/>
      <c r="DL11" s="643"/>
      <c r="DM11" s="643"/>
      <c r="DN11" s="643"/>
      <c r="DO11" s="643"/>
      <c r="DP11" s="643"/>
      <c r="DQ11" s="643"/>
      <c r="DR11" s="643"/>
      <c r="DS11" s="643"/>
      <c r="DT11" s="643"/>
      <c r="DU11" s="643"/>
      <c r="DV11" s="643"/>
      <c r="DW11" s="643"/>
      <c r="DX11" s="643"/>
      <c r="DY11" s="643"/>
      <c r="DZ11" s="643"/>
      <c r="EA11" s="643"/>
      <c r="EB11" s="643"/>
      <c r="EC11" s="643"/>
      <c r="ED11" s="643"/>
      <c r="EE11" s="643"/>
      <c r="EF11" s="643"/>
      <c r="EG11" s="643"/>
      <c r="EH11" s="643"/>
      <c r="EI11" s="643"/>
      <c r="EJ11" s="643"/>
      <c r="EK11" s="643"/>
      <c r="EL11" s="643"/>
      <c r="EM11" s="643"/>
      <c r="EN11" s="643"/>
      <c r="EO11" s="643"/>
      <c r="EP11" s="643"/>
      <c r="EQ11" s="643"/>
      <c r="ER11" s="643"/>
      <c r="ES11" s="643"/>
      <c r="ET11" s="643"/>
      <c r="EU11" s="643"/>
      <c r="EV11" s="643"/>
      <c r="EW11" s="643"/>
      <c r="EX11" s="643"/>
      <c r="EY11" s="643"/>
      <c r="EZ11" s="643"/>
      <c r="FA11" s="643"/>
      <c r="FB11" s="643"/>
      <c r="FC11" s="643"/>
      <c r="FD11" s="643"/>
      <c r="FE11" s="643"/>
      <c r="FF11" s="643"/>
      <c r="FG11" s="643"/>
      <c r="FH11" s="643"/>
      <c r="FI11" s="643"/>
      <c r="FJ11" s="643"/>
      <c r="FK11" s="643"/>
      <c r="FL11" s="643"/>
      <c r="FM11" s="643"/>
      <c r="FN11" s="643"/>
      <c r="FO11" s="643"/>
      <c r="FP11" s="643"/>
    </row>
    <row r="12" spans="1:172" s="645" customFormat="1" ht="18" customHeight="1">
      <c r="A12" s="288" t="s">
        <v>32</v>
      </c>
      <c r="B12" s="640">
        <v>11.319402326583083</v>
      </c>
      <c r="C12" s="640" t="s">
        <v>131</v>
      </c>
      <c r="D12" s="640">
        <v>9.233430722003332</v>
      </c>
      <c r="E12" s="640">
        <v>73.313743445508379</v>
      </c>
      <c r="F12" s="640">
        <v>2.1541673186756944</v>
      </c>
      <c r="G12" s="640">
        <v>0.21496891773084467</v>
      </c>
      <c r="H12" s="640">
        <v>0.7514337697971174</v>
      </c>
      <c r="I12" s="640">
        <v>3.012853499701551</v>
      </c>
      <c r="J12" s="641">
        <v>10859192.689999999</v>
      </c>
      <c r="K12" s="642"/>
      <c r="L12" s="643"/>
      <c r="M12" s="643"/>
      <c r="N12" s="643"/>
      <c r="O12" s="643"/>
      <c r="P12" s="643"/>
      <c r="Q12" s="643"/>
      <c r="R12" s="643"/>
      <c r="S12" s="643"/>
      <c r="T12" s="643"/>
      <c r="U12" s="643"/>
      <c r="V12" s="644"/>
      <c r="W12" s="644"/>
      <c r="X12" s="644"/>
      <c r="Y12" s="644"/>
      <c r="Z12" s="644"/>
      <c r="AA12" s="644"/>
      <c r="AB12" s="644"/>
      <c r="AC12" s="644"/>
      <c r="AD12" s="644"/>
      <c r="AE12" s="643"/>
      <c r="AF12" s="643"/>
      <c r="AG12" s="643"/>
      <c r="AH12" s="643"/>
      <c r="AI12" s="643"/>
      <c r="AJ12" s="643"/>
      <c r="AK12" s="643"/>
      <c r="AL12" s="643"/>
      <c r="AM12" s="643"/>
      <c r="AN12" s="643"/>
      <c r="AO12" s="643"/>
      <c r="AP12" s="643"/>
      <c r="AQ12" s="643"/>
      <c r="AR12" s="643"/>
      <c r="AS12" s="643"/>
      <c r="AT12" s="643"/>
      <c r="AU12" s="643"/>
      <c r="AV12" s="643"/>
      <c r="AW12" s="643"/>
      <c r="AX12" s="643"/>
      <c r="AY12" s="643"/>
      <c r="AZ12" s="643"/>
      <c r="BA12" s="643"/>
      <c r="BB12" s="643"/>
      <c r="BC12" s="643"/>
      <c r="BD12" s="643"/>
      <c r="BE12" s="643"/>
      <c r="BF12" s="643"/>
      <c r="BG12" s="643"/>
      <c r="BH12" s="643"/>
      <c r="BI12" s="643"/>
      <c r="BJ12" s="643"/>
      <c r="BK12" s="643"/>
      <c r="BL12" s="643"/>
      <c r="BM12" s="643"/>
      <c r="BN12" s="643"/>
      <c r="BO12" s="643"/>
      <c r="BP12" s="643"/>
      <c r="BQ12" s="643"/>
      <c r="BR12" s="643"/>
      <c r="BS12" s="643"/>
      <c r="BT12" s="643"/>
      <c r="BU12" s="643"/>
      <c r="BV12" s="643"/>
      <c r="BW12" s="643"/>
      <c r="BX12" s="643"/>
      <c r="BY12" s="643"/>
      <c r="BZ12" s="643"/>
      <c r="CA12" s="643"/>
      <c r="CB12" s="643"/>
      <c r="CC12" s="643"/>
      <c r="CD12" s="643"/>
      <c r="CE12" s="643"/>
      <c r="CF12" s="643"/>
      <c r="CG12" s="643"/>
      <c r="CH12" s="643"/>
      <c r="CI12" s="643"/>
      <c r="CJ12" s="643"/>
      <c r="CK12" s="643"/>
      <c r="CL12" s="643"/>
      <c r="CM12" s="643"/>
      <c r="CN12" s="643"/>
      <c r="CO12" s="643"/>
      <c r="CP12" s="643"/>
      <c r="CQ12" s="643"/>
      <c r="CR12" s="643"/>
      <c r="CS12" s="643"/>
      <c r="CT12" s="643"/>
      <c r="CU12" s="643"/>
      <c r="CV12" s="643"/>
      <c r="CW12" s="643"/>
      <c r="CX12" s="643"/>
      <c r="CY12" s="643"/>
      <c r="CZ12" s="643"/>
      <c r="DA12" s="643"/>
      <c r="DB12" s="643"/>
      <c r="DC12" s="643"/>
      <c r="DD12" s="643"/>
      <c r="DE12" s="643"/>
      <c r="DF12" s="643"/>
      <c r="DG12" s="643"/>
      <c r="DH12" s="643"/>
      <c r="DI12" s="643"/>
      <c r="DJ12" s="643"/>
      <c r="DK12" s="643"/>
      <c r="DL12" s="643"/>
      <c r="DM12" s="643"/>
      <c r="DN12" s="643"/>
      <c r="DO12" s="643"/>
      <c r="DP12" s="643"/>
      <c r="DQ12" s="643"/>
      <c r="DR12" s="643"/>
      <c r="DS12" s="643"/>
      <c r="DT12" s="643"/>
      <c r="DU12" s="643"/>
      <c r="DV12" s="643"/>
      <c r="DW12" s="643"/>
      <c r="DX12" s="643"/>
      <c r="DY12" s="643"/>
      <c r="DZ12" s="643"/>
      <c r="EA12" s="643"/>
      <c r="EB12" s="643"/>
      <c r="EC12" s="643"/>
      <c r="ED12" s="643"/>
      <c r="EE12" s="643"/>
      <c r="EF12" s="643"/>
      <c r="EG12" s="643"/>
      <c r="EH12" s="643"/>
      <c r="EI12" s="643"/>
      <c r="EJ12" s="643"/>
      <c r="EK12" s="643"/>
      <c r="EL12" s="643"/>
      <c r="EM12" s="643"/>
      <c r="EN12" s="643"/>
      <c r="EO12" s="643"/>
      <c r="EP12" s="643"/>
      <c r="EQ12" s="643"/>
      <c r="ER12" s="643"/>
      <c r="ES12" s="643"/>
      <c r="ET12" s="643"/>
      <c r="EU12" s="643"/>
      <c r="EV12" s="643"/>
      <c r="EW12" s="643"/>
      <c r="EX12" s="643"/>
      <c r="EY12" s="643"/>
      <c r="EZ12" s="643"/>
      <c r="FA12" s="643"/>
      <c r="FB12" s="643"/>
      <c r="FC12" s="643"/>
      <c r="FD12" s="643"/>
      <c r="FE12" s="643"/>
      <c r="FF12" s="643"/>
      <c r="FG12" s="643"/>
      <c r="FH12" s="643"/>
      <c r="FI12" s="643"/>
      <c r="FJ12" s="643"/>
      <c r="FK12" s="643"/>
      <c r="FL12" s="643"/>
      <c r="FM12" s="643"/>
      <c r="FN12" s="643"/>
      <c r="FO12" s="643"/>
      <c r="FP12" s="643"/>
    </row>
    <row r="13" spans="1:172" s="645" customFormat="1" ht="18" customHeight="1">
      <c r="A13" s="288" t="s">
        <v>33</v>
      </c>
      <c r="B13" s="640">
        <v>13.585081038684994</v>
      </c>
      <c r="C13" s="640" t="s">
        <v>131</v>
      </c>
      <c r="D13" s="640">
        <v>15.826861466903519</v>
      </c>
      <c r="E13" s="640">
        <v>62.822818041040151</v>
      </c>
      <c r="F13" s="640">
        <v>1.3828102060409579</v>
      </c>
      <c r="G13" s="640">
        <v>0.19955280785451754</v>
      </c>
      <c r="H13" s="640">
        <v>0.65922707251030643</v>
      </c>
      <c r="I13" s="640">
        <v>5.5236493669655697</v>
      </c>
      <c r="J13" s="641">
        <v>21102562.500999998</v>
      </c>
      <c r="K13" s="642"/>
      <c r="L13" s="643"/>
      <c r="M13" s="643"/>
      <c r="N13" s="643"/>
      <c r="O13" s="643"/>
      <c r="P13" s="643"/>
      <c r="Q13" s="643"/>
      <c r="R13" s="643"/>
      <c r="S13" s="643"/>
      <c r="T13" s="643"/>
      <c r="U13" s="643"/>
      <c r="V13" s="644"/>
      <c r="W13" s="644"/>
      <c r="X13" s="644"/>
      <c r="Y13" s="644"/>
      <c r="Z13" s="644"/>
      <c r="AA13" s="644"/>
      <c r="AB13" s="644"/>
      <c r="AC13" s="644"/>
      <c r="AD13" s="644"/>
      <c r="AE13" s="643"/>
      <c r="AF13" s="643"/>
      <c r="AG13" s="643"/>
      <c r="AH13" s="643"/>
      <c r="AI13" s="643"/>
      <c r="AJ13" s="643"/>
      <c r="AK13" s="643"/>
      <c r="AL13" s="643"/>
      <c r="AM13" s="643"/>
      <c r="AN13" s="643"/>
      <c r="AO13" s="643"/>
      <c r="AP13" s="643"/>
      <c r="AQ13" s="643"/>
      <c r="AR13" s="643"/>
      <c r="AS13" s="643"/>
      <c r="AT13" s="643"/>
      <c r="AU13" s="643"/>
      <c r="AV13" s="643"/>
      <c r="AW13" s="643"/>
      <c r="AX13" s="643"/>
      <c r="AY13" s="643"/>
      <c r="AZ13" s="643"/>
      <c r="BA13" s="643"/>
      <c r="BB13" s="643"/>
      <c r="BC13" s="643"/>
      <c r="BD13" s="643"/>
      <c r="BE13" s="643"/>
      <c r="BF13" s="643"/>
      <c r="BG13" s="643"/>
      <c r="BH13" s="643"/>
      <c r="BI13" s="643"/>
      <c r="BJ13" s="643"/>
      <c r="BK13" s="643"/>
      <c r="BL13" s="643"/>
      <c r="BM13" s="643"/>
      <c r="BN13" s="643"/>
      <c r="BO13" s="643"/>
      <c r="BP13" s="643"/>
      <c r="BQ13" s="643"/>
      <c r="BR13" s="643"/>
      <c r="BS13" s="643"/>
      <c r="BT13" s="643"/>
      <c r="BU13" s="643"/>
      <c r="BV13" s="643"/>
      <c r="BW13" s="643"/>
      <c r="BX13" s="643"/>
      <c r="BY13" s="643"/>
      <c r="BZ13" s="643"/>
      <c r="CA13" s="643"/>
      <c r="CB13" s="643"/>
      <c r="CC13" s="643"/>
      <c r="CD13" s="643"/>
      <c r="CE13" s="643"/>
      <c r="CF13" s="643"/>
      <c r="CG13" s="643"/>
      <c r="CH13" s="643"/>
      <c r="CI13" s="643"/>
      <c r="CJ13" s="643"/>
      <c r="CK13" s="643"/>
      <c r="CL13" s="643"/>
      <c r="CM13" s="643"/>
      <c r="CN13" s="643"/>
      <c r="CO13" s="643"/>
      <c r="CP13" s="643"/>
      <c r="CQ13" s="643"/>
      <c r="CR13" s="643"/>
      <c r="CS13" s="643"/>
      <c r="CT13" s="643"/>
      <c r="CU13" s="643"/>
      <c r="CV13" s="643"/>
      <c r="CW13" s="643"/>
      <c r="CX13" s="643"/>
      <c r="CY13" s="643"/>
      <c r="CZ13" s="643"/>
      <c r="DA13" s="643"/>
      <c r="DB13" s="643"/>
      <c r="DC13" s="643"/>
      <c r="DD13" s="643"/>
      <c r="DE13" s="643"/>
      <c r="DF13" s="643"/>
      <c r="DG13" s="643"/>
      <c r="DH13" s="643"/>
      <c r="DI13" s="643"/>
      <c r="DJ13" s="643"/>
      <c r="DK13" s="643"/>
      <c r="DL13" s="643"/>
      <c r="DM13" s="643"/>
      <c r="DN13" s="643"/>
      <c r="DO13" s="643"/>
      <c r="DP13" s="643"/>
      <c r="DQ13" s="643"/>
      <c r="DR13" s="643"/>
      <c r="DS13" s="643"/>
      <c r="DT13" s="643"/>
      <c r="DU13" s="643"/>
      <c r="DV13" s="643"/>
      <c r="DW13" s="643"/>
      <c r="DX13" s="643"/>
      <c r="DY13" s="643"/>
      <c r="DZ13" s="643"/>
      <c r="EA13" s="643"/>
      <c r="EB13" s="643"/>
      <c r="EC13" s="643"/>
      <c r="ED13" s="643"/>
      <c r="EE13" s="643"/>
      <c r="EF13" s="643"/>
      <c r="EG13" s="643"/>
      <c r="EH13" s="643"/>
      <c r="EI13" s="643"/>
      <c r="EJ13" s="643"/>
      <c r="EK13" s="643"/>
      <c r="EL13" s="643"/>
      <c r="EM13" s="643"/>
      <c r="EN13" s="643"/>
      <c r="EO13" s="643"/>
      <c r="EP13" s="643"/>
      <c r="EQ13" s="643"/>
      <c r="ER13" s="643"/>
      <c r="ES13" s="643"/>
      <c r="ET13" s="643"/>
      <c r="EU13" s="643"/>
      <c r="EV13" s="643"/>
      <c r="EW13" s="643"/>
      <c r="EX13" s="643"/>
      <c r="EY13" s="643"/>
      <c r="EZ13" s="643"/>
      <c r="FA13" s="643"/>
      <c r="FB13" s="643"/>
      <c r="FC13" s="643"/>
      <c r="FD13" s="643"/>
      <c r="FE13" s="643"/>
      <c r="FF13" s="643"/>
      <c r="FG13" s="643"/>
      <c r="FH13" s="643"/>
      <c r="FI13" s="643"/>
      <c r="FJ13" s="643"/>
      <c r="FK13" s="643"/>
      <c r="FL13" s="643"/>
      <c r="FM13" s="643"/>
      <c r="FN13" s="643"/>
      <c r="FO13" s="643"/>
      <c r="FP13" s="643"/>
    </row>
    <row r="14" spans="1:172" s="645" customFormat="1" ht="18" customHeight="1">
      <c r="A14" s="288" t="s">
        <v>114</v>
      </c>
      <c r="B14" s="640">
        <v>15.452533337805601</v>
      </c>
      <c r="C14" s="640">
        <v>0.10533754171334613</v>
      </c>
      <c r="D14" s="640">
        <v>9.6648160196595576</v>
      </c>
      <c r="E14" s="640">
        <v>69.312389722937169</v>
      </c>
      <c r="F14" s="640">
        <v>3.0382616143389409</v>
      </c>
      <c r="G14" s="640">
        <v>5.4543895541317035E-2</v>
      </c>
      <c r="H14" s="640">
        <v>0.4186874984917503</v>
      </c>
      <c r="I14" s="640">
        <v>1.9534303695123121</v>
      </c>
      <c r="J14" s="641">
        <v>70421237.094999999</v>
      </c>
      <c r="K14" s="642"/>
      <c r="L14" s="643"/>
      <c r="M14" s="643"/>
      <c r="N14" s="643"/>
      <c r="O14" s="643"/>
      <c r="P14" s="643"/>
      <c r="Q14" s="643"/>
      <c r="R14" s="643"/>
      <c r="S14" s="643"/>
      <c r="T14" s="643"/>
      <c r="U14" s="643"/>
      <c r="V14" s="644"/>
      <c r="W14" s="644"/>
      <c r="X14" s="644"/>
      <c r="Y14" s="644"/>
      <c r="Z14" s="644"/>
      <c r="AA14" s="644"/>
      <c r="AB14" s="644"/>
      <c r="AC14" s="644"/>
      <c r="AD14" s="644"/>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3"/>
      <c r="BI14" s="643"/>
      <c r="BJ14" s="643"/>
      <c r="BK14" s="643"/>
      <c r="BL14" s="643"/>
      <c r="BM14" s="643"/>
      <c r="BN14" s="643"/>
      <c r="BO14" s="643"/>
      <c r="BP14" s="643"/>
      <c r="BQ14" s="643"/>
      <c r="BR14" s="643"/>
      <c r="BS14" s="643"/>
      <c r="BT14" s="643"/>
      <c r="BU14" s="643"/>
      <c r="BV14" s="643"/>
      <c r="BW14" s="643"/>
      <c r="BX14" s="643"/>
      <c r="BY14" s="643"/>
      <c r="BZ14" s="643"/>
      <c r="CA14" s="643"/>
      <c r="CB14" s="643"/>
      <c r="CC14" s="643"/>
      <c r="CD14" s="643"/>
      <c r="CE14" s="643"/>
      <c r="CF14" s="643"/>
      <c r="CG14" s="643"/>
      <c r="CH14" s="643"/>
      <c r="CI14" s="643"/>
      <c r="CJ14" s="643"/>
      <c r="CK14" s="643"/>
      <c r="CL14" s="643"/>
      <c r="CM14" s="643"/>
      <c r="CN14" s="643"/>
      <c r="CO14" s="643"/>
      <c r="CP14" s="643"/>
      <c r="CQ14" s="643"/>
      <c r="CR14" s="643"/>
      <c r="CS14" s="643"/>
      <c r="CT14" s="643"/>
      <c r="CU14" s="643"/>
      <c r="CV14" s="643"/>
      <c r="CW14" s="643"/>
      <c r="CX14" s="643"/>
      <c r="CY14" s="643"/>
      <c r="CZ14" s="643"/>
      <c r="DA14" s="643"/>
      <c r="DB14" s="643"/>
      <c r="DC14" s="643"/>
      <c r="DD14" s="643"/>
      <c r="DE14" s="643"/>
      <c r="DF14" s="643"/>
      <c r="DG14" s="643"/>
      <c r="DH14" s="643"/>
      <c r="DI14" s="643"/>
      <c r="DJ14" s="643"/>
      <c r="DK14" s="643"/>
      <c r="DL14" s="643"/>
      <c r="DM14" s="643"/>
      <c r="DN14" s="643"/>
      <c r="DO14" s="643"/>
      <c r="DP14" s="643"/>
      <c r="DQ14" s="643"/>
      <c r="DR14" s="643"/>
      <c r="DS14" s="643"/>
      <c r="DT14" s="643"/>
      <c r="DU14" s="643"/>
      <c r="DV14" s="643"/>
      <c r="DW14" s="643"/>
      <c r="DX14" s="643"/>
      <c r="DY14" s="643"/>
      <c r="DZ14" s="643"/>
      <c r="EA14" s="643"/>
      <c r="EB14" s="643"/>
      <c r="EC14" s="643"/>
      <c r="ED14" s="643"/>
      <c r="EE14" s="643"/>
      <c r="EF14" s="643"/>
      <c r="EG14" s="643"/>
      <c r="EH14" s="643"/>
      <c r="EI14" s="643"/>
      <c r="EJ14" s="643"/>
      <c r="EK14" s="643"/>
      <c r="EL14" s="643"/>
      <c r="EM14" s="643"/>
      <c r="EN14" s="643"/>
      <c r="EO14" s="643"/>
      <c r="EP14" s="643"/>
      <c r="EQ14" s="643"/>
      <c r="ER14" s="643"/>
      <c r="ES14" s="643"/>
      <c r="ET14" s="643"/>
      <c r="EU14" s="643"/>
      <c r="EV14" s="643"/>
      <c r="EW14" s="643"/>
      <c r="EX14" s="643"/>
      <c r="EY14" s="643"/>
      <c r="EZ14" s="643"/>
      <c r="FA14" s="643"/>
      <c r="FB14" s="643"/>
      <c r="FC14" s="643"/>
      <c r="FD14" s="643"/>
      <c r="FE14" s="643"/>
      <c r="FF14" s="643"/>
      <c r="FG14" s="643"/>
      <c r="FH14" s="643"/>
      <c r="FI14" s="643"/>
      <c r="FJ14" s="643"/>
      <c r="FK14" s="643"/>
      <c r="FL14" s="643"/>
      <c r="FM14" s="643"/>
      <c r="FN14" s="643"/>
      <c r="FO14" s="643"/>
      <c r="FP14" s="643"/>
    </row>
    <row r="15" spans="1:172" s="645" customFormat="1" ht="18" customHeight="1">
      <c r="A15" s="288" t="s">
        <v>35</v>
      </c>
      <c r="B15" s="640">
        <v>31.57136092954169</v>
      </c>
      <c r="C15" s="640" t="s">
        <v>131</v>
      </c>
      <c r="D15" s="640">
        <v>34.741835975491483</v>
      </c>
      <c r="E15" s="640">
        <v>22.572027737481363</v>
      </c>
      <c r="F15" s="640">
        <v>1.863660887055441</v>
      </c>
      <c r="G15" s="640" t="s">
        <v>131</v>
      </c>
      <c r="H15" s="640">
        <v>0.39402330453644824</v>
      </c>
      <c r="I15" s="640">
        <v>8.8570911658935803</v>
      </c>
      <c r="J15" s="641">
        <v>8625002.2799999993</v>
      </c>
      <c r="K15" s="642"/>
      <c r="L15" s="643"/>
      <c r="M15" s="643"/>
      <c r="N15" s="643"/>
      <c r="O15" s="643"/>
      <c r="P15" s="643"/>
      <c r="Q15" s="643"/>
      <c r="R15" s="643"/>
      <c r="S15" s="643"/>
      <c r="T15" s="643"/>
      <c r="U15" s="643"/>
      <c r="V15" s="644"/>
      <c r="W15" s="644"/>
      <c r="X15" s="644"/>
      <c r="Y15" s="644"/>
      <c r="Z15" s="644"/>
      <c r="AA15" s="644"/>
      <c r="AB15" s="644"/>
      <c r="AC15" s="644"/>
      <c r="AD15" s="644"/>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3"/>
      <c r="BH15" s="643"/>
      <c r="BI15" s="643"/>
      <c r="BJ15" s="643"/>
      <c r="BK15" s="643"/>
      <c r="BL15" s="643"/>
      <c r="BM15" s="643"/>
      <c r="BN15" s="643"/>
      <c r="BO15" s="643"/>
      <c r="BP15" s="643"/>
      <c r="BQ15" s="643"/>
      <c r="BR15" s="643"/>
      <c r="BS15" s="643"/>
      <c r="BT15" s="643"/>
      <c r="BU15" s="643"/>
      <c r="BV15" s="643"/>
      <c r="BW15" s="643"/>
      <c r="BX15" s="643"/>
      <c r="BY15" s="643"/>
      <c r="BZ15" s="643"/>
      <c r="CA15" s="643"/>
      <c r="CB15" s="643"/>
      <c r="CC15" s="643"/>
      <c r="CD15" s="643"/>
      <c r="CE15" s="643"/>
      <c r="CF15" s="643"/>
      <c r="CG15" s="643"/>
      <c r="CH15" s="643"/>
      <c r="CI15" s="643"/>
      <c r="CJ15" s="643"/>
      <c r="CK15" s="643"/>
      <c r="CL15" s="643"/>
      <c r="CM15" s="643"/>
      <c r="CN15" s="643"/>
      <c r="CO15" s="643"/>
      <c r="CP15" s="643"/>
      <c r="CQ15" s="643"/>
      <c r="CR15" s="643"/>
      <c r="CS15" s="643"/>
      <c r="CT15" s="643"/>
      <c r="CU15" s="643"/>
      <c r="CV15" s="643"/>
      <c r="CW15" s="643"/>
      <c r="CX15" s="643"/>
      <c r="CY15" s="643"/>
      <c r="CZ15" s="643"/>
      <c r="DA15" s="643"/>
      <c r="DB15" s="643"/>
      <c r="DC15" s="643"/>
      <c r="DD15" s="643"/>
      <c r="DE15" s="643"/>
      <c r="DF15" s="643"/>
      <c r="DG15" s="643"/>
      <c r="DH15" s="643"/>
      <c r="DI15" s="643"/>
      <c r="DJ15" s="643"/>
      <c r="DK15" s="643"/>
      <c r="DL15" s="643"/>
      <c r="DM15" s="643"/>
      <c r="DN15" s="643"/>
      <c r="DO15" s="643"/>
      <c r="DP15" s="643"/>
      <c r="DQ15" s="643"/>
      <c r="DR15" s="643"/>
      <c r="DS15" s="643"/>
      <c r="DT15" s="643"/>
      <c r="DU15" s="643"/>
      <c r="DV15" s="643"/>
      <c r="DW15" s="643"/>
      <c r="DX15" s="643"/>
      <c r="DY15" s="643"/>
      <c r="DZ15" s="643"/>
      <c r="EA15" s="643"/>
      <c r="EB15" s="643"/>
      <c r="EC15" s="643"/>
      <c r="ED15" s="643"/>
      <c r="EE15" s="643"/>
      <c r="EF15" s="643"/>
      <c r="EG15" s="643"/>
      <c r="EH15" s="643"/>
      <c r="EI15" s="643"/>
      <c r="EJ15" s="643"/>
      <c r="EK15" s="643"/>
      <c r="EL15" s="643"/>
      <c r="EM15" s="643"/>
      <c r="EN15" s="643"/>
      <c r="EO15" s="643"/>
      <c r="EP15" s="643"/>
      <c r="EQ15" s="643"/>
      <c r="ER15" s="643"/>
      <c r="ES15" s="643"/>
      <c r="ET15" s="643"/>
      <c r="EU15" s="643"/>
      <c r="EV15" s="643"/>
      <c r="EW15" s="643"/>
      <c r="EX15" s="643"/>
      <c r="EY15" s="643"/>
      <c r="EZ15" s="643"/>
      <c r="FA15" s="643"/>
      <c r="FB15" s="643"/>
      <c r="FC15" s="643"/>
      <c r="FD15" s="643"/>
      <c r="FE15" s="643"/>
      <c r="FF15" s="643"/>
      <c r="FG15" s="643"/>
      <c r="FH15" s="643"/>
      <c r="FI15" s="643"/>
      <c r="FJ15" s="643"/>
      <c r="FK15" s="643"/>
      <c r="FL15" s="643"/>
      <c r="FM15" s="643"/>
      <c r="FN15" s="643"/>
      <c r="FO15" s="643"/>
      <c r="FP15" s="643"/>
    </row>
    <row r="16" spans="1:172" s="645" customFormat="1" ht="18" customHeight="1">
      <c r="A16" s="288" t="s">
        <v>36</v>
      </c>
      <c r="B16" s="640">
        <v>12.572975112538185</v>
      </c>
      <c r="C16" s="640">
        <v>0.76888043614167012</v>
      </c>
      <c r="D16" s="640">
        <v>17.772001536850592</v>
      </c>
      <c r="E16" s="640">
        <v>64.907758520641949</v>
      </c>
      <c r="F16" s="640">
        <v>1.4075464686100982</v>
      </c>
      <c r="G16" s="640">
        <v>2.3623164972032522E-2</v>
      </c>
      <c r="H16" s="640">
        <v>0.48996459568856204</v>
      </c>
      <c r="I16" s="640">
        <v>2.0572501645569377</v>
      </c>
      <c r="J16" s="641">
        <v>68233625.845999986</v>
      </c>
      <c r="K16" s="642"/>
      <c r="L16" s="643"/>
      <c r="M16" s="643"/>
      <c r="N16" s="643"/>
      <c r="O16" s="643"/>
      <c r="P16" s="643"/>
      <c r="Q16" s="643"/>
      <c r="R16" s="643"/>
      <c r="S16" s="643"/>
      <c r="T16" s="643"/>
      <c r="U16" s="643"/>
      <c r="V16" s="644"/>
      <c r="W16" s="644"/>
      <c r="X16" s="644"/>
      <c r="Y16" s="644"/>
      <c r="Z16" s="644"/>
      <c r="AA16" s="644"/>
      <c r="AB16" s="644"/>
      <c r="AC16" s="644"/>
      <c r="AD16" s="644"/>
      <c r="AE16" s="643"/>
      <c r="AF16" s="643"/>
      <c r="AG16" s="643"/>
      <c r="AH16" s="643"/>
      <c r="AI16" s="643"/>
      <c r="AJ16" s="643"/>
      <c r="AK16" s="643"/>
      <c r="AL16" s="643"/>
      <c r="AM16" s="643"/>
      <c r="AN16" s="643"/>
      <c r="AO16" s="643"/>
      <c r="AP16" s="643"/>
      <c r="AQ16" s="643"/>
      <c r="AR16" s="643"/>
      <c r="AS16" s="643"/>
      <c r="AT16" s="643"/>
      <c r="AU16" s="643"/>
      <c r="AV16" s="643"/>
      <c r="AW16" s="643"/>
      <c r="AX16" s="643"/>
      <c r="AY16" s="643"/>
      <c r="AZ16" s="643"/>
      <c r="BA16" s="643"/>
      <c r="BB16" s="643"/>
      <c r="BC16" s="643"/>
      <c r="BD16" s="643"/>
      <c r="BE16" s="643"/>
      <c r="BF16" s="643"/>
      <c r="BG16" s="643"/>
      <c r="BH16" s="643"/>
      <c r="BI16" s="643"/>
      <c r="BJ16" s="643"/>
      <c r="BK16" s="643"/>
      <c r="BL16" s="643"/>
      <c r="BM16" s="643"/>
      <c r="BN16" s="643"/>
      <c r="BO16" s="643"/>
      <c r="BP16" s="643"/>
      <c r="BQ16" s="643"/>
      <c r="BR16" s="643"/>
      <c r="BS16" s="643"/>
      <c r="BT16" s="643"/>
      <c r="BU16" s="643"/>
      <c r="BV16" s="643"/>
      <c r="BW16" s="643"/>
      <c r="BX16" s="643"/>
      <c r="BY16" s="643"/>
      <c r="BZ16" s="643"/>
      <c r="CA16" s="643"/>
      <c r="CB16" s="643"/>
      <c r="CC16" s="643"/>
      <c r="CD16" s="643"/>
      <c r="CE16" s="643"/>
      <c r="CF16" s="643"/>
      <c r="CG16" s="643"/>
      <c r="CH16" s="643"/>
      <c r="CI16" s="643"/>
      <c r="CJ16" s="643"/>
      <c r="CK16" s="643"/>
      <c r="CL16" s="643"/>
      <c r="CM16" s="643"/>
      <c r="CN16" s="643"/>
      <c r="CO16" s="643"/>
      <c r="CP16" s="643"/>
      <c r="CQ16" s="643"/>
      <c r="CR16" s="643"/>
      <c r="CS16" s="643"/>
      <c r="CT16" s="643"/>
      <c r="CU16" s="643"/>
      <c r="CV16" s="643"/>
      <c r="CW16" s="643"/>
      <c r="CX16" s="643"/>
      <c r="CY16" s="643"/>
      <c r="CZ16" s="643"/>
      <c r="DA16" s="643"/>
      <c r="DB16" s="643"/>
      <c r="DC16" s="643"/>
      <c r="DD16" s="643"/>
      <c r="DE16" s="643"/>
      <c r="DF16" s="643"/>
      <c r="DG16" s="643"/>
      <c r="DH16" s="643"/>
      <c r="DI16" s="643"/>
      <c r="DJ16" s="643"/>
      <c r="DK16" s="643"/>
      <c r="DL16" s="643"/>
      <c r="DM16" s="643"/>
      <c r="DN16" s="643"/>
      <c r="DO16" s="643"/>
      <c r="DP16" s="643"/>
      <c r="DQ16" s="643"/>
      <c r="DR16" s="643"/>
      <c r="DS16" s="643"/>
      <c r="DT16" s="643"/>
      <c r="DU16" s="643"/>
      <c r="DV16" s="643"/>
      <c r="DW16" s="643"/>
      <c r="DX16" s="643"/>
      <c r="DY16" s="643"/>
      <c r="DZ16" s="643"/>
      <c r="EA16" s="643"/>
      <c r="EB16" s="643"/>
      <c r="EC16" s="643"/>
      <c r="ED16" s="643"/>
      <c r="EE16" s="643"/>
      <c r="EF16" s="643"/>
      <c r="EG16" s="643"/>
      <c r="EH16" s="643"/>
      <c r="EI16" s="643"/>
      <c r="EJ16" s="643"/>
      <c r="EK16" s="643"/>
      <c r="EL16" s="643"/>
      <c r="EM16" s="643"/>
      <c r="EN16" s="643"/>
      <c r="EO16" s="643"/>
      <c r="EP16" s="643"/>
      <c r="EQ16" s="643"/>
      <c r="ER16" s="643"/>
      <c r="ES16" s="643"/>
      <c r="ET16" s="643"/>
      <c r="EU16" s="643"/>
      <c r="EV16" s="643"/>
      <c r="EW16" s="643"/>
      <c r="EX16" s="643"/>
      <c r="EY16" s="643"/>
      <c r="EZ16" s="643"/>
      <c r="FA16" s="643"/>
      <c r="FB16" s="643"/>
      <c r="FC16" s="643"/>
      <c r="FD16" s="643"/>
      <c r="FE16" s="643"/>
      <c r="FF16" s="643"/>
      <c r="FG16" s="643"/>
      <c r="FH16" s="643"/>
      <c r="FI16" s="643"/>
      <c r="FJ16" s="643"/>
      <c r="FK16" s="643"/>
      <c r="FL16" s="643"/>
      <c r="FM16" s="643"/>
      <c r="FN16" s="643"/>
      <c r="FO16" s="643"/>
      <c r="FP16" s="643"/>
    </row>
    <row r="17" spans="1:172" s="645" customFormat="1" ht="18" customHeight="1">
      <c r="A17" s="288" t="s">
        <v>37</v>
      </c>
      <c r="B17" s="640">
        <v>6.5777942935001708</v>
      </c>
      <c r="C17" s="640">
        <v>0.18089679990869215</v>
      </c>
      <c r="D17" s="640">
        <v>15.388005224127847</v>
      </c>
      <c r="E17" s="640">
        <v>72.523328321070522</v>
      </c>
      <c r="F17" s="640">
        <v>1.1988441384788022</v>
      </c>
      <c r="G17" s="640">
        <v>7.46259598556658E-5</v>
      </c>
      <c r="H17" s="640">
        <v>0.72549265798692686</v>
      </c>
      <c r="I17" s="640">
        <v>3.4055639389671719</v>
      </c>
      <c r="J17" s="641">
        <v>16584041.296000002</v>
      </c>
      <c r="K17" s="642"/>
      <c r="L17" s="643"/>
      <c r="M17" s="643"/>
      <c r="N17" s="643"/>
      <c r="O17" s="643"/>
      <c r="P17" s="643"/>
      <c r="Q17" s="643"/>
      <c r="R17" s="643"/>
      <c r="S17" s="643"/>
      <c r="T17" s="643"/>
      <c r="U17" s="643"/>
      <c r="V17" s="644"/>
      <c r="W17" s="644"/>
      <c r="X17" s="644"/>
      <c r="Y17" s="644"/>
      <c r="Z17" s="644"/>
      <c r="AA17" s="644"/>
      <c r="AB17" s="644"/>
      <c r="AC17" s="644"/>
      <c r="AD17" s="644"/>
      <c r="AE17" s="643"/>
      <c r="AF17" s="643"/>
      <c r="AG17" s="643"/>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3"/>
      <c r="BH17" s="643"/>
      <c r="BI17" s="643"/>
      <c r="BJ17" s="643"/>
      <c r="BK17" s="643"/>
      <c r="BL17" s="643"/>
      <c r="BM17" s="643"/>
      <c r="BN17" s="643"/>
      <c r="BO17" s="643"/>
      <c r="BP17" s="643"/>
      <c r="BQ17" s="643"/>
      <c r="BR17" s="643"/>
      <c r="BS17" s="643"/>
      <c r="BT17" s="643"/>
      <c r="BU17" s="643"/>
      <c r="BV17" s="643"/>
      <c r="BW17" s="643"/>
      <c r="BX17" s="643"/>
      <c r="BY17" s="643"/>
      <c r="BZ17" s="643"/>
      <c r="CA17" s="643"/>
      <c r="CB17" s="643"/>
      <c r="CC17" s="643"/>
      <c r="CD17" s="643"/>
      <c r="CE17" s="643"/>
      <c r="CF17" s="643"/>
      <c r="CG17" s="643"/>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3"/>
      <c r="DH17" s="643"/>
      <c r="DI17" s="643"/>
      <c r="DJ17" s="643"/>
      <c r="DK17" s="643"/>
      <c r="DL17" s="643"/>
      <c r="DM17" s="643"/>
      <c r="DN17" s="643"/>
      <c r="DO17" s="643"/>
      <c r="DP17" s="643"/>
      <c r="DQ17" s="643"/>
      <c r="DR17" s="643"/>
      <c r="DS17" s="643"/>
      <c r="DT17" s="643"/>
      <c r="DU17" s="643"/>
      <c r="DV17" s="643"/>
      <c r="DW17" s="643"/>
      <c r="DX17" s="643"/>
      <c r="DY17" s="643"/>
      <c r="DZ17" s="643"/>
      <c r="EA17" s="643"/>
      <c r="EB17" s="643"/>
      <c r="EC17" s="643"/>
      <c r="ED17" s="643"/>
      <c r="EE17" s="643"/>
      <c r="EF17" s="643"/>
      <c r="EG17" s="643"/>
      <c r="EH17" s="643"/>
      <c r="EI17" s="643"/>
      <c r="EJ17" s="643"/>
      <c r="EK17" s="643"/>
      <c r="EL17" s="643"/>
      <c r="EM17" s="643"/>
      <c r="EN17" s="643"/>
      <c r="EO17" s="643"/>
      <c r="EP17" s="643"/>
      <c r="EQ17" s="643"/>
      <c r="ER17" s="643"/>
      <c r="ES17" s="643"/>
      <c r="ET17" s="643"/>
      <c r="EU17" s="643"/>
      <c r="EV17" s="643"/>
      <c r="EW17" s="643"/>
      <c r="EX17" s="643"/>
      <c r="EY17" s="643"/>
      <c r="EZ17" s="643"/>
      <c r="FA17" s="643"/>
      <c r="FB17" s="643"/>
      <c r="FC17" s="643"/>
      <c r="FD17" s="643"/>
      <c r="FE17" s="643"/>
      <c r="FF17" s="643"/>
      <c r="FG17" s="643"/>
      <c r="FH17" s="643"/>
      <c r="FI17" s="643"/>
      <c r="FJ17" s="643"/>
      <c r="FK17" s="643"/>
      <c r="FL17" s="643"/>
      <c r="FM17" s="643"/>
      <c r="FN17" s="643"/>
      <c r="FO17" s="643"/>
      <c r="FP17" s="643"/>
    </row>
    <row r="18" spans="1:172" s="645" customFormat="1" ht="18" customHeight="1">
      <c r="A18" s="288" t="s">
        <v>38</v>
      </c>
      <c r="B18" s="640">
        <v>11.703075635205886</v>
      </c>
      <c r="C18" s="640">
        <v>1.5343495412149364</v>
      </c>
      <c r="D18" s="640">
        <v>21.386841015467326</v>
      </c>
      <c r="E18" s="640">
        <v>62.788639346510756</v>
      </c>
      <c r="F18" s="640">
        <v>0.62675418088302004</v>
      </c>
      <c r="G18" s="640">
        <v>9.1378187861608784E-3</v>
      </c>
      <c r="H18" s="640">
        <v>6.3455418667840907E-2</v>
      </c>
      <c r="I18" s="640">
        <v>1.8877470432640899</v>
      </c>
      <c r="J18" s="641">
        <v>5350149.8709999993</v>
      </c>
      <c r="K18" s="642"/>
      <c r="L18" s="643"/>
      <c r="M18" s="643"/>
      <c r="N18" s="643"/>
      <c r="O18" s="643"/>
      <c r="P18" s="643"/>
      <c r="Q18" s="643"/>
      <c r="R18" s="643"/>
      <c r="S18" s="643"/>
      <c r="T18" s="643"/>
      <c r="U18" s="643"/>
      <c r="V18" s="644"/>
      <c r="W18" s="644"/>
      <c r="X18" s="644"/>
      <c r="Y18" s="644"/>
      <c r="Z18" s="644"/>
      <c r="AA18" s="644"/>
      <c r="AB18" s="644"/>
      <c r="AC18" s="644"/>
      <c r="AD18" s="644"/>
      <c r="AE18" s="643"/>
      <c r="AF18" s="643"/>
      <c r="AG18" s="643"/>
      <c r="AH18" s="643"/>
      <c r="AI18" s="643"/>
      <c r="AJ18" s="643"/>
      <c r="AK18" s="643"/>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3"/>
      <c r="BH18" s="643"/>
      <c r="BI18" s="643"/>
      <c r="BJ18" s="643"/>
      <c r="BK18" s="643"/>
      <c r="BL18" s="643"/>
      <c r="BM18" s="643"/>
      <c r="BN18" s="643"/>
      <c r="BO18" s="643"/>
      <c r="BP18" s="643"/>
      <c r="BQ18" s="643"/>
      <c r="BR18" s="643"/>
      <c r="BS18" s="643"/>
      <c r="BT18" s="643"/>
      <c r="BU18" s="643"/>
      <c r="BV18" s="643"/>
      <c r="BW18" s="643"/>
      <c r="BX18" s="643"/>
      <c r="BY18" s="643"/>
      <c r="BZ18" s="643"/>
      <c r="CA18" s="643"/>
      <c r="CB18" s="643"/>
      <c r="CC18" s="643"/>
      <c r="CD18" s="643"/>
      <c r="CE18" s="643"/>
      <c r="CF18" s="643"/>
      <c r="CG18" s="643"/>
      <c r="CH18" s="643"/>
      <c r="CI18" s="643"/>
      <c r="CJ18" s="643"/>
      <c r="CK18" s="643"/>
      <c r="CL18" s="643"/>
      <c r="CM18" s="643"/>
      <c r="CN18" s="643"/>
      <c r="CO18" s="643"/>
      <c r="CP18" s="643"/>
      <c r="CQ18" s="643"/>
      <c r="CR18" s="643"/>
      <c r="CS18" s="643"/>
      <c r="CT18" s="643"/>
      <c r="CU18" s="643"/>
      <c r="CV18" s="643"/>
      <c r="CW18" s="643"/>
      <c r="CX18" s="643"/>
      <c r="CY18" s="643"/>
      <c r="CZ18" s="643"/>
      <c r="DA18" s="643"/>
      <c r="DB18" s="643"/>
      <c r="DC18" s="643"/>
      <c r="DD18" s="643"/>
      <c r="DE18" s="643"/>
      <c r="DF18" s="643"/>
      <c r="DG18" s="643"/>
      <c r="DH18" s="643"/>
      <c r="DI18" s="643"/>
      <c r="DJ18" s="643"/>
      <c r="DK18" s="643"/>
      <c r="DL18" s="643"/>
      <c r="DM18" s="643"/>
      <c r="DN18" s="643"/>
      <c r="DO18" s="643"/>
      <c r="DP18" s="643"/>
      <c r="DQ18" s="643"/>
      <c r="DR18" s="643"/>
      <c r="DS18" s="643"/>
      <c r="DT18" s="643"/>
      <c r="DU18" s="643"/>
      <c r="DV18" s="643"/>
      <c r="DW18" s="643"/>
      <c r="DX18" s="643"/>
      <c r="DY18" s="643"/>
      <c r="DZ18" s="643"/>
      <c r="EA18" s="643"/>
      <c r="EB18" s="643"/>
      <c r="EC18" s="643"/>
      <c r="ED18" s="643"/>
      <c r="EE18" s="643"/>
      <c r="EF18" s="643"/>
      <c r="EG18" s="643"/>
      <c r="EH18" s="643"/>
      <c r="EI18" s="643"/>
      <c r="EJ18" s="643"/>
      <c r="EK18" s="643"/>
      <c r="EL18" s="643"/>
      <c r="EM18" s="643"/>
      <c r="EN18" s="643"/>
      <c r="EO18" s="643"/>
      <c r="EP18" s="643"/>
      <c r="EQ18" s="643"/>
      <c r="ER18" s="643"/>
      <c r="ES18" s="643"/>
      <c r="ET18" s="643"/>
      <c r="EU18" s="643"/>
      <c r="EV18" s="643"/>
      <c r="EW18" s="643"/>
      <c r="EX18" s="643"/>
      <c r="EY18" s="643"/>
      <c r="EZ18" s="643"/>
      <c r="FA18" s="643"/>
      <c r="FB18" s="643"/>
      <c r="FC18" s="643"/>
      <c r="FD18" s="643"/>
      <c r="FE18" s="643"/>
      <c r="FF18" s="643"/>
      <c r="FG18" s="643"/>
      <c r="FH18" s="643"/>
      <c r="FI18" s="643"/>
      <c r="FJ18" s="643"/>
      <c r="FK18" s="643"/>
      <c r="FL18" s="643"/>
      <c r="FM18" s="643"/>
      <c r="FN18" s="643"/>
      <c r="FO18" s="643"/>
      <c r="FP18" s="643"/>
    </row>
    <row r="19" spans="1:172" s="645" customFormat="1" ht="18" customHeight="1">
      <c r="A19" s="26" t="s">
        <v>39</v>
      </c>
      <c r="B19" s="640">
        <v>7.7213960009970712</v>
      </c>
      <c r="C19" s="640">
        <v>0.78452320905921924</v>
      </c>
      <c r="D19" s="640">
        <v>10.047667922078375</v>
      </c>
      <c r="E19" s="640">
        <v>71.123935137924093</v>
      </c>
      <c r="F19" s="640">
        <v>4.3633891680820875</v>
      </c>
      <c r="G19" s="640" t="s">
        <v>131</v>
      </c>
      <c r="H19" s="640">
        <v>0.70892893010552394</v>
      </c>
      <c r="I19" s="640">
        <v>5.2501596317536299</v>
      </c>
      <c r="J19" s="641">
        <v>4727712.2680000002</v>
      </c>
      <c r="K19" s="642"/>
      <c r="L19" s="643"/>
      <c r="M19" s="643"/>
      <c r="N19" s="643"/>
      <c r="O19" s="643"/>
      <c r="P19" s="643"/>
      <c r="Q19" s="643"/>
      <c r="R19" s="643"/>
      <c r="S19" s="643"/>
      <c r="T19" s="643"/>
      <c r="U19" s="643"/>
      <c r="V19" s="644"/>
      <c r="W19" s="644"/>
      <c r="X19" s="644"/>
      <c r="Y19" s="644"/>
      <c r="Z19" s="644"/>
      <c r="AA19" s="644"/>
      <c r="AB19" s="644"/>
      <c r="AC19" s="644"/>
      <c r="AD19" s="644"/>
      <c r="AE19" s="643"/>
      <c r="AF19" s="643"/>
      <c r="AG19" s="643"/>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3"/>
      <c r="BH19" s="643"/>
      <c r="BI19" s="643"/>
      <c r="BJ19" s="643"/>
      <c r="BK19" s="643"/>
      <c r="BL19" s="643"/>
      <c r="BM19" s="643"/>
      <c r="BN19" s="643"/>
      <c r="BO19" s="643"/>
      <c r="BP19" s="643"/>
      <c r="BQ19" s="643"/>
      <c r="BR19" s="643"/>
      <c r="BS19" s="643"/>
      <c r="BT19" s="643"/>
      <c r="BU19" s="643"/>
      <c r="BV19" s="643"/>
      <c r="BW19" s="643"/>
      <c r="BX19" s="643"/>
      <c r="BY19" s="643"/>
      <c r="BZ19" s="643"/>
      <c r="CA19" s="643"/>
      <c r="CB19" s="643"/>
      <c r="CC19" s="643"/>
      <c r="CD19" s="643"/>
      <c r="CE19" s="643"/>
      <c r="CF19" s="643"/>
      <c r="CG19" s="643"/>
      <c r="CH19" s="643"/>
      <c r="CI19" s="643"/>
      <c r="CJ19" s="643"/>
      <c r="CK19" s="643"/>
      <c r="CL19" s="643"/>
      <c r="CM19" s="643"/>
      <c r="CN19" s="643"/>
      <c r="CO19" s="643"/>
      <c r="CP19" s="643"/>
      <c r="CQ19" s="643"/>
      <c r="CR19" s="643"/>
      <c r="CS19" s="643"/>
      <c r="CT19" s="643"/>
      <c r="CU19" s="643"/>
      <c r="CV19" s="643"/>
      <c r="CW19" s="643"/>
      <c r="CX19" s="643"/>
      <c r="CY19" s="643"/>
      <c r="CZ19" s="643"/>
      <c r="DA19" s="643"/>
      <c r="DB19" s="643"/>
      <c r="DC19" s="643"/>
      <c r="DD19" s="643"/>
      <c r="DE19" s="643"/>
      <c r="DF19" s="643"/>
      <c r="DG19" s="643"/>
      <c r="DH19" s="643"/>
      <c r="DI19" s="643"/>
      <c r="DJ19" s="643"/>
      <c r="DK19" s="643"/>
      <c r="DL19" s="643"/>
      <c r="DM19" s="643"/>
      <c r="DN19" s="643"/>
      <c r="DO19" s="643"/>
      <c r="DP19" s="643"/>
      <c r="DQ19" s="643"/>
      <c r="DR19" s="643"/>
      <c r="DS19" s="643"/>
      <c r="DT19" s="643"/>
      <c r="DU19" s="643"/>
      <c r="DV19" s="643"/>
      <c r="DW19" s="643"/>
      <c r="DX19" s="643"/>
      <c r="DY19" s="643"/>
      <c r="DZ19" s="643"/>
      <c r="EA19" s="643"/>
      <c r="EB19" s="643"/>
      <c r="EC19" s="643"/>
      <c r="ED19" s="643"/>
      <c r="EE19" s="643"/>
      <c r="EF19" s="643"/>
      <c r="EG19" s="643"/>
      <c r="EH19" s="643"/>
      <c r="EI19" s="643"/>
      <c r="EJ19" s="643"/>
      <c r="EK19" s="643"/>
      <c r="EL19" s="643"/>
      <c r="EM19" s="643"/>
      <c r="EN19" s="643"/>
      <c r="EO19" s="643"/>
      <c r="EP19" s="643"/>
      <c r="EQ19" s="643"/>
      <c r="ER19" s="643"/>
      <c r="ES19" s="643"/>
      <c r="ET19" s="643"/>
      <c r="EU19" s="643"/>
      <c r="EV19" s="643"/>
      <c r="EW19" s="643"/>
      <c r="EX19" s="643"/>
      <c r="EY19" s="643"/>
      <c r="EZ19" s="643"/>
      <c r="FA19" s="643"/>
      <c r="FB19" s="643"/>
      <c r="FC19" s="643"/>
      <c r="FD19" s="643"/>
      <c r="FE19" s="643"/>
      <c r="FF19" s="643"/>
      <c r="FG19" s="643"/>
      <c r="FH19" s="643"/>
      <c r="FI19" s="643"/>
      <c r="FJ19" s="643"/>
      <c r="FK19" s="643"/>
      <c r="FL19" s="643"/>
      <c r="FM19" s="643"/>
      <c r="FN19" s="643"/>
      <c r="FO19" s="643"/>
      <c r="FP19" s="643"/>
    </row>
    <row r="20" spans="1:172" s="645" customFormat="1" ht="18" customHeight="1">
      <c r="A20" s="26" t="s">
        <v>115</v>
      </c>
      <c r="B20" s="640">
        <v>26.031806490982845</v>
      </c>
      <c r="C20" s="640" t="s">
        <v>131</v>
      </c>
      <c r="D20" s="640">
        <v>10.449627507829879</v>
      </c>
      <c r="E20" s="640">
        <v>56.24257827116238</v>
      </c>
      <c r="F20" s="640">
        <v>2.9071376622610448</v>
      </c>
      <c r="G20" s="640">
        <v>4.3386953086995382E-2</v>
      </c>
      <c r="H20" s="640">
        <v>0.10583782900666994</v>
      </c>
      <c r="I20" s="640">
        <v>4.2196252856701992</v>
      </c>
      <c r="J20" s="641">
        <v>11088478.580999998</v>
      </c>
      <c r="K20" s="642"/>
      <c r="L20" s="643"/>
      <c r="M20" s="643"/>
      <c r="N20" s="643"/>
      <c r="O20" s="643"/>
      <c r="P20" s="643"/>
      <c r="Q20" s="643"/>
      <c r="R20" s="643"/>
      <c r="S20" s="643"/>
      <c r="T20" s="643"/>
      <c r="U20" s="643"/>
      <c r="V20" s="644"/>
      <c r="W20" s="644"/>
      <c r="X20" s="644"/>
      <c r="Y20" s="644"/>
      <c r="Z20" s="644"/>
      <c r="AA20" s="644"/>
      <c r="AB20" s="644"/>
      <c r="AC20" s="644"/>
      <c r="AD20" s="644"/>
      <c r="AE20" s="643"/>
      <c r="AF20" s="643"/>
      <c r="AG20" s="643"/>
      <c r="AH20" s="643"/>
      <c r="AI20" s="643"/>
      <c r="AJ20" s="643"/>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3"/>
      <c r="BH20" s="643"/>
      <c r="BI20" s="643"/>
      <c r="BJ20" s="643"/>
      <c r="BK20" s="643"/>
      <c r="BL20" s="643"/>
      <c r="BM20" s="643"/>
      <c r="BN20" s="643"/>
      <c r="BO20" s="643"/>
      <c r="BP20" s="643"/>
      <c r="BQ20" s="643"/>
      <c r="BR20" s="643"/>
      <c r="BS20" s="643"/>
      <c r="BT20" s="643"/>
      <c r="BU20" s="643"/>
      <c r="BV20" s="643"/>
      <c r="BW20" s="643"/>
      <c r="BX20" s="643"/>
      <c r="BY20" s="643"/>
      <c r="BZ20" s="643"/>
      <c r="CA20" s="643"/>
      <c r="CB20" s="643"/>
      <c r="CC20" s="643"/>
      <c r="CD20" s="643"/>
      <c r="CE20" s="643"/>
      <c r="CF20" s="643"/>
      <c r="CG20" s="643"/>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3"/>
      <c r="DH20" s="643"/>
      <c r="DI20" s="643"/>
      <c r="DJ20" s="643"/>
      <c r="DK20" s="643"/>
      <c r="DL20" s="643"/>
      <c r="DM20" s="643"/>
      <c r="DN20" s="643"/>
      <c r="DO20" s="643"/>
      <c r="DP20" s="643"/>
      <c r="DQ20" s="643"/>
      <c r="DR20" s="643"/>
      <c r="DS20" s="643"/>
      <c r="DT20" s="643"/>
      <c r="DU20" s="643"/>
      <c r="DV20" s="643"/>
      <c r="DW20" s="643"/>
      <c r="DX20" s="643"/>
      <c r="DY20" s="643"/>
      <c r="DZ20" s="643"/>
      <c r="EA20" s="643"/>
      <c r="EB20" s="643"/>
      <c r="EC20" s="643"/>
      <c r="ED20" s="643"/>
      <c r="EE20" s="643"/>
      <c r="EF20" s="643"/>
      <c r="EG20" s="643"/>
      <c r="EH20" s="643"/>
      <c r="EI20" s="643"/>
      <c r="EJ20" s="643"/>
      <c r="EK20" s="643"/>
      <c r="EL20" s="643"/>
      <c r="EM20" s="643"/>
      <c r="EN20" s="643"/>
      <c r="EO20" s="643"/>
      <c r="EP20" s="643"/>
      <c r="EQ20" s="643"/>
      <c r="ER20" s="643"/>
      <c r="ES20" s="643"/>
      <c r="ET20" s="643"/>
      <c r="EU20" s="643"/>
      <c r="EV20" s="643"/>
      <c r="EW20" s="643"/>
      <c r="EX20" s="643"/>
      <c r="EY20" s="643"/>
      <c r="EZ20" s="643"/>
      <c r="FA20" s="643"/>
      <c r="FB20" s="643"/>
      <c r="FC20" s="643"/>
      <c r="FD20" s="643"/>
      <c r="FE20" s="643"/>
      <c r="FF20" s="643"/>
      <c r="FG20" s="643"/>
      <c r="FH20" s="643"/>
      <c r="FI20" s="643"/>
      <c r="FJ20" s="643"/>
      <c r="FK20" s="643"/>
      <c r="FL20" s="643"/>
      <c r="FM20" s="643"/>
      <c r="FN20" s="643"/>
      <c r="FO20" s="643"/>
      <c r="FP20" s="643"/>
    </row>
    <row r="21" spans="1:172" s="645" customFormat="1" ht="18" customHeight="1">
      <c r="A21" s="26" t="s">
        <v>150</v>
      </c>
      <c r="B21" s="640">
        <v>12.867359607650375</v>
      </c>
      <c r="C21" s="640" t="s">
        <v>131</v>
      </c>
      <c r="D21" s="640">
        <v>6.7902453154595133</v>
      </c>
      <c r="E21" s="640">
        <v>69.829657153666616</v>
      </c>
      <c r="F21" s="640">
        <v>2.4762473739195121</v>
      </c>
      <c r="G21" s="640" t="s">
        <v>131</v>
      </c>
      <c r="H21" s="640">
        <v>0.3644285910043078</v>
      </c>
      <c r="I21" s="640">
        <v>7.6720619582996754</v>
      </c>
      <c r="J21" s="641">
        <v>2112257.7069999999</v>
      </c>
      <c r="K21" s="642"/>
      <c r="L21" s="643"/>
      <c r="M21" s="643"/>
      <c r="N21" s="643"/>
      <c r="O21" s="643"/>
      <c r="P21" s="643"/>
      <c r="Q21" s="643"/>
      <c r="R21" s="643"/>
      <c r="S21" s="643"/>
      <c r="T21" s="643"/>
      <c r="U21" s="643"/>
      <c r="V21" s="644"/>
      <c r="W21" s="644"/>
      <c r="X21" s="644"/>
      <c r="Y21" s="644"/>
      <c r="Z21" s="644"/>
      <c r="AA21" s="644"/>
      <c r="AB21" s="644"/>
      <c r="AC21" s="644"/>
      <c r="AD21" s="644"/>
      <c r="AE21" s="643"/>
      <c r="AF21" s="643"/>
      <c r="AG21" s="643"/>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3"/>
      <c r="BJ21" s="643"/>
      <c r="BK21" s="643"/>
      <c r="BL21" s="643"/>
      <c r="BM21" s="643"/>
      <c r="BN21" s="643"/>
      <c r="BO21" s="643"/>
      <c r="BP21" s="643"/>
      <c r="BQ21" s="643"/>
      <c r="BR21" s="643"/>
      <c r="BS21" s="643"/>
      <c r="BT21" s="643"/>
      <c r="BU21" s="643"/>
      <c r="BV21" s="643"/>
      <c r="BW21" s="643"/>
      <c r="BX21" s="643"/>
      <c r="BY21" s="643"/>
      <c r="BZ21" s="643"/>
      <c r="CA21" s="643"/>
      <c r="CB21" s="643"/>
      <c r="CC21" s="643"/>
      <c r="CD21" s="643"/>
      <c r="CE21" s="643"/>
      <c r="CF21" s="643"/>
      <c r="CG21" s="643"/>
      <c r="CH21" s="643"/>
      <c r="CI21" s="643"/>
      <c r="CJ21" s="643"/>
      <c r="CK21" s="643"/>
      <c r="CL21" s="643"/>
      <c r="CM21" s="643"/>
      <c r="CN21" s="643"/>
      <c r="CO21" s="643"/>
      <c r="CP21" s="643"/>
      <c r="CQ21" s="643"/>
      <c r="CR21" s="643"/>
      <c r="CS21" s="643"/>
      <c r="CT21" s="643"/>
      <c r="CU21" s="643"/>
      <c r="CV21" s="643"/>
      <c r="CW21" s="643"/>
      <c r="CX21" s="643"/>
      <c r="CY21" s="643"/>
      <c r="CZ21" s="643"/>
      <c r="DA21" s="643"/>
      <c r="DB21" s="643"/>
      <c r="DC21" s="643"/>
      <c r="DD21" s="643"/>
      <c r="DE21" s="643"/>
      <c r="DF21" s="643"/>
      <c r="DG21" s="643"/>
      <c r="DH21" s="643"/>
      <c r="DI21" s="643"/>
      <c r="DJ21" s="643"/>
      <c r="DK21" s="643"/>
      <c r="DL21" s="643"/>
      <c r="DM21" s="643"/>
      <c r="DN21" s="643"/>
      <c r="DO21" s="643"/>
      <c r="DP21" s="643"/>
      <c r="DQ21" s="643"/>
      <c r="DR21" s="643"/>
      <c r="DS21" s="643"/>
      <c r="DT21" s="643"/>
      <c r="DU21" s="643"/>
      <c r="DV21" s="643"/>
      <c r="DW21" s="643"/>
      <c r="DX21" s="643"/>
      <c r="DY21" s="643"/>
      <c r="DZ21" s="643"/>
      <c r="EA21" s="643"/>
      <c r="EB21" s="643"/>
      <c r="EC21" s="643"/>
      <c r="ED21" s="643"/>
      <c r="EE21" s="643"/>
      <c r="EF21" s="643"/>
      <c r="EG21" s="643"/>
      <c r="EH21" s="643"/>
      <c r="EI21" s="643"/>
      <c r="EJ21" s="643"/>
      <c r="EK21" s="643"/>
      <c r="EL21" s="643"/>
      <c r="EM21" s="643"/>
      <c r="EN21" s="643"/>
      <c r="EO21" s="643"/>
      <c r="EP21" s="643"/>
      <c r="EQ21" s="643"/>
      <c r="ER21" s="643"/>
      <c r="ES21" s="643"/>
      <c r="ET21" s="643"/>
      <c r="EU21" s="643"/>
      <c r="EV21" s="643"/>
      <c r="EW21" s="643"/>
      <c r="EX21" s="643"/>
      <c r="EY21" s="643"/>
      <c r="EZ21" s="643"/>
      <c r="FA21" s="643"/>
      <c r="FB21" s="643"/>
      <c r="FC21" s="643"/>
      <c r="FD21" s="643"/>
      <c r="FE21" s="643"/>
      <c r="FF21" s="643"/>
      <c r="FG21" s="643"/>
      <c r="FH21" s="643"/>
      <c r="FI21" s="643"/>
      <c r="FJ21" s="643"/>
      <c r="FK21" s="643"/>
      <c r="FL21" s="643"/>
      <c r="FM21" s="643"/>
      <c r="FN21" s="643"/>
      <c r="FO21" s="643"/>
      <c r="FP21" s="643"/>
    </row>
    <row r="22" spans="1:172" s="645" customFormat="1" ht="18" customHeight="1">
      <c r="A22" s="27" t="s">
        <v>42</v>
      </c>
      <c r="B22" s="640">
        <v>16.136303168889302</v>
      </c>
      <c r="C22" s="640" t="s">
        <v>131</v>
      </c>
      <c r="D22" s="640">
        <v>10.375132948050272</v>
      </c>
      <c r="E22" s="640">
        <v>57.866768996036697</v>
      </c>
      <c r="F22" s="640">
        <v>4.030593527540467</v>
      </c>
      <c r="G22" s="640" t="s">
        <v>131</v>
      </c>
      <c r="H22" s="640">
        <v>1.941433262464312</v>
      </c>
      <c r="I22" s="640">
        <v>9.6497680970189617</v>
      </c>
      <c r="J22" s="641">
        <v>1142819.5049999999</v>
      </c>
      <c r="K22" s="642"/>
      <c r="L22" s="643"/>
      <c r="M22" s="643"/>
      <c r="N22" s="643"/>
      <c r="O22" s="643"/>
      <c r="P22" s="643"/>
      <c r="Q22" s="643"/>
      <c r="R22" s="643"/>
      <c r="S22" s="643"/>
      <c r="T22" s="643"/>
      <c r="U22" s="643"/>
      <c r="V22" s="644"/>
      <c r="W22" s="644"/>
      <c r="X22" s="644"/>
      <c r="Y22" s="644"/>
      <c r="Z22" s="644"/>
      <c r="AA22" s="644"/>
      <c r="AB22" s="644"/>
      <c r="AC22" s="644"/>
      <c r="AD22" s="644"/>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c r="BO22" s="643"/>
      <c r="BP22" s="643"/>
      <c r="BQ22" s="643"/>
      <c r="BR22" s="643"/>
      <c r="BS22" s="643"/>
      <c r="BT22" s="643"/>
      <c r="BU22" s="643"/>
      <c r="BV22" s="643"/>
      <c r="BW22" s="643"/>
      <c r="BX22" s="643"/>
      <c r="BY22" s="643"/>
      <c r="BZ22" s="643"/>
      <c r="CA22" s="643"/>
      <c r="CB22" s="643"/>
      <c r="CC22" s="643"/>
      <c r="CD22" s="643"/>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3"/>
      <c r="ED22" s="643"/>
      <c r="EE22" s="643"/>
      <c r="EF22" s="643"/>
      <c r="EG22" s="643"/>
      <c r="EH22" s="643"/>
      <c r="EI22" s="643"/>
      <c r="EJ22" s="643"/>
      <c r="EK22" s="643"/>
      <c r="EL22" s="643"/>
      <c r="EM22" s="643"/>
      <c r="EN22" s="643"/>
      <c r="EO22" s="643"/>
      <c r="EP22" s="643"/>
      <c r="EQ22" s="643"/>
      <c r="ER22" s="643"/>
      <c r="ES22" s="643"/>
      <c r="ET22" s="643"/>
      <c r="EU22" s="643"/>
      <c r="EV22" s="643"/>
      <c r="EW22" s="643"/>
      <c r="EX22" s="643"/>
      <c r="EY22" s="643"/>
      <c r="EZ22" s="643"/>
      <c r="FA22" s="643"/>
      <c r="FB22" s="643"/>
      <c r="FC22" s="643"/>
      <c r="FD22" s="643"/>
      <c r="FE22" s="643"/>
      <c r="FF22" s="643"/>
      <c r="FG22" s="643"/>
      <c r="FH22" s="643"/>
      <c r="FI22" s="643"/>
      <c r="FJ22" s="643"/>
      <c r="FK22" s="643"/>
      <c r="FL22" s="643"/>
      <c r="FM22" s="643"/>
      <c r="FN22" s="643"/>
      <c r="FO22" s="643"/>
      <c r="FP22" s="643"/>
    </row>
    <row r="23" spans="1:172" s="645" customFormat="1" ht="18" customHeight="1">
      <c r="A23" s="288" t="s">
        <v>43</v>
      </c>
      <c r="B23" s="640">
        <v>39.15939852948091</v>
      </c>
      <c r="C23" s="640" t="s">
        <v>131</v>
      </c>
      <c r="D23" s="640">
        <v>14.312290488797663</v>
      </c>
      <c r="E23" s="640">
        <v>45.026635928040839</v>
      </c>
      <c r="F23" s="640">
        <v>0.59993498503142051</v>
      </c>
      <c r="G23" s="640" t="s">
        <v>131</v>
      </c>
      <c r="H23" s="640">
        <v>0.10719369355284378</v>
      </c>
      <c r="I23" s="640">
        <v>0.79454637509630532</v>
      </c>
      <c r="J23" s="641">
        <v>2293573.3610000005</v>
      </c>
      <c r="K23" s="642"/>
      <c r="L23" s="643"/>
      <c r="M23" s="643"/>
      <c r="N23" s="643"/>
      <c r="O23" s="643"/>
      <c r="P23" s="643"/>
      <c r="Q23" s="643"/>
      <c r="R23" s="643"/>
      <c r="S23" s="643"/>
      <c r="T23" s="643"/>
      <c r="U23" s="643"/>
      <c r="V23" s="644"/>
      <c r="W23" s="644"/>
      <c r="X23" s="644"/>
      <c r="Y23" s="644"/>
      <c r="Z23" s="644"/>
      <c r="AA23" s="644"/>
      <c r="AB23" s="644"/>
      <c r="AC23" s="644"/>
      <c r="AD23" s="644"/>
      <c r="AE23" s="643"/>
      <c r="AF23" s="643"/>
      <c r="AG23" s="643"/>
      <c r="AH23" s="643"/>
      <c r="AI23" s="643"/>
      <c r="AJ23" s="643"/>
      <c r="AK23" s="643"/>
      <c r="AL23" s="643"/>
      <c r="AM23" s="643"/>
      <c r="AN23" s="643"/>
      <c r="AO23" s="643"/>
      <c r="AP23" s="643"/>
      <c r="AQ23" s="643"/>
      <c r="AR23" s="643"/>
      <c r="AS23" s="643"/>
      <c r="AT23" s="643"/>
      <c r="AU23" s="643"/>
      <c r="AV23" s="643"/>
      <c r="AW23" s="643"/>
      <c r="AX23" s="643"/>
      <c r="AY23" s="643"/>
      <c r="AZ23" s="643"/>
      <c r="BA23" s="643"/>
      <c r="BB23" s="643"/>
      <c r="BC23" s="643"/>
      <c r="BD23" s="643"/>
      <c r="BE23" s="643"/>
      <c r="BF23" s="643"/>
      <c r="BG23" s="643"/>
      <c r="BH23" s="643"/>
      <c r="BI23" s="643"/>
      <c r="BJ23" s="643"/>
      <c r="BK23" s="643"/>
      <c r="BL23" s="643"/>
      <c r="BM23" s="643"/>
      <c r="BN23" s="643"/>
      <c r="BO23" s="643"/>
      <c r="BP23" s="643"/>
      <c r="BQ23" s="643"/>
      <c r="BR23" s="643"/>
      <c r="BS23" s="643"/>
      <c r="BT23" s="643"/>
      <c r="BU23" s="643"/>
      <c r="BV23" s="643"/>
      <c r="BW23" s="643"/>
      <c r="BX23" s="643"/>
      <c r="BY23" s="643"/>
      <c r="BZ23" s="643"/>
      <c r="CA23" s="643"/>
      <c r="CB23" s="643"/>
      <c r="CC23" s="643"/>
      <c r="CD23" s="643"/>
      <c r="CE23" s="643"/>
      <c r="CF23" s="643"/>
      <c r="CG23" s="643"/>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3"/>
      <c r="DH23" s="643"/>
      <c r="DI23" s="643"/>
      <c r="DJ23" s="643"/>
      <c r="DK23" s="643"/>
      <c r="DL23" s="643"/>
      <c r="DM23" s="643"/>
      <c r="DN23" s="643"/>
      <c r="DO23" s="643"/>
      <c r="DP23" s="643"/>
      <c r="DQ23" s="643"/>
      <c r="DR23" s="643"/>
      <c r="DS23" s="643"/>
      <c r="DT23" s="643"/>
      <c r="DU23" s="643"/>
      <c r="DV23" s="643"/>
      <c r="DW23" s="643"/>
      <c r="DX23" s="643"/>
      <c r="DY23" s="643"/>
      <c r="DZ23" s="643"/>
      <c r="EA23" s="643"/>
      <c r="EB23" s="643"/>
      <c r="EC23" s="643"/>
      <c r="ED23" s="643"/>
      <c r="EE23" s="643"/>
      <c r="EF23" s="643"/>
      <c r="EG23" s="643"/>
      <c r="EH23" s="643"/>
      <c r="EI23" s="643"/>
      <c r="EJ23" s="643"/>
      <c r="EK23" s="643"/>
      <c r="EL23" s="643"/>
      <c r="EM23" s="643"/>
      <c r="EN23" s="643"/>
      <c r="EO23" s="643"/>
      <c r="EP23" s="643"/>
      <c r="EQ23" s="643"/>
      <c r="ER23" s="643"/>
      <c r="ES23" s="643"/>
      <c r="ET23" s="643"/>
      <c r="EU23" s="643"/>
      <c r="EV23" s="643"/>
      <c r="EW23" s="643"/>
      <c r="EX23" s="643"/>
      <c r="EY23" s="643"/>
      <c r="EZ23" s="643"/>
      <c r="FA23" s="643"/>
      <c r="FB23" s="643"/>
      <c r="FC23" s="643"/>
      <c r="FD23" s="643"/>
      <c r="FE23" s="643"/>
      <c r="FF23" s="643"/>
      <c r="FG23" s="643"/>
      <c r="FH23" s="643"/>
      <c r="FI23" s="643"/>
      <c r="FJ23" s="643"/>
      <c r="FK23" s="643"/>
      <c r="FL23" s="643"/>
      <c r="FM23" s="643"/>
      <c r="FN23" s="643"/>
      <c r="FO23" s="643"/>
      <c r="FP23" s="643"/>
    </row>
    <row r="24" spans="1:172" s="645" customFormat="1" ht="18" customHeight="1">
      <c r="A24" s="26" t="s">
        <v>44</v>
      </c>
      <c r="B24" s="640">
        <v>64.008431887491128</v>
      </c>
      <c r="C24" s="640">
        <v>10.599533203328251</v>
      </c>
      <c r="D24" s="640">
        <v>12.945191430954914</v>
      </c>
      <c r="E24" s="640">
        <v>11.462194706224398</v>
      </c>
      <c r="F24" s="640">
        <v>0.23337226019907945</v>
      </c>
      <c r="G24" s="640" t="s">
        <v>131</v>
      </c>
      <c r="H24" s="640">
        <v>0.29214849024677342</v>
      </c>
      <c r="I24" s="640">
        <v>0.45912802155545229</v>
      </c>
      <c r="J24" s="641">
        <v>1748756.2560000001</v>
      </c>
      <c r="K24" s="642"/>
      <c r="L24" s="643"/>
      <c r="M24" s="643"/>
      <c r="N24" s="643"/>
      <c r="O24" s="643"/>
      <c r="P24" s="643"/>
      <c r="Q24" s="643"/>
      <c r="R24" s="643"/>
      <c r="S24" s="643"/>
      <c r="T24" s="643"/>
      <c r="U24" s="643"/>
      <c r="V24" s="644"/>
      <c r="W24" s="644"/>
      <c r="X24" s="644"/>
      <c r="Y24" s="644"/>
      <c r="Z24" s="644"/>
      <c r="AA24" s="644"/>
      <c r="AB24" s="644"/>
      <c r="AC24" s="644"/>
      <c r="AD24" s="644"/>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43"/>
      <c r="BC24" s="643"/>
      <c r="BD24" s="643"/>
      <c r="BE24" s="643"/>
      <c r="BF24" s="643"/>
      <c r="BG24" s="643"/>
      <c r="BH24" s="643"/>
      <c r="BI24" s="643"/>
      <c r="BJ24" s="643"/>
      <c r="BK24" s="643"/>
      <c r="BL24" s="643"/>
      <c r="BM24" s="643"/>
      <c r="BN24" s="643"/>
      <c r="BO24" s="643"/>
      <c r="BP24" s="643"/>
      <c r="BQ24" s="643"/>
      <c r="BR24" s="643"/>
      <c r="BS24" s="643"/>
      <c r="BT24" s="643"/>
      <c r="BU24" s="643"/>
      <c r="BV24" s="643"/>
      <c r="BW24" s="643"/>
      <c r="BX24" s="643"/>
      <c r="BY24" s="643"/>
      <c r="BZ24" s="643"/>
      <c r="CA24" s="643"/>
      <c r="CB24" s="643"/>
      <c r="CC24" s="643"/>
      <c r="CD24" s="643"/>
      <c r="CE24" s="643"/>
      <c r="CF24" s="643"/>
      <c r="CG24" s="643"/>
      <c r="CH24" s="643"/>
      <c r="CI24" s="643"/>
      <c r="CJ24" s="643"/>
      <c r="CK24" s="643"/>
      <c r="CL24" s="643"/>
      <c r="CM24" s="643"/>
      <c r="CN24" s="643"/>
      <c r="CO24" s="643"/>
      <c r="CP24" s="643"/>
      <c r="CQ24" s="643"/>
      <c r="CR24" s="643"/>
      <c r="CS24" s="643"/>
      <c r="CT24" s="643"/>
      <c r="CU24" s="643"/>
      <c r="CV24" s="643"/>
      <c r="CW24" s="643"/>
      <c r="CX24" s="643"/>
      <c r="CY24" s="643"/>
      <c r="CZ24" s="643"/>
      <c r="DA24" s="643"/>
      <c r="DB24" s="643"/>
      <c r="DC24" s="643"/>
      <c r="DD24" s="643"/>
      <c r="DE24" s="643"/>
      <c r="DF24" s="643"/>
      <c r="DG24" s="643"/>
      <c r="DH24" s="643"/>
      <c r="DI24" s="643"/>
      <c r="DJ24" s="643"/>
      <c r="DK24" s="643"/>
      <c r="DL24" s="643"/>
      <c r="DM24" s="643"/>
      <c r="DN24" s="643"/>
      <c r="DO24" s="643"/>
      <c r="DP24" s="643"/>
      <c r="DQ24" s="643"/>
      <c r="DR24" s="643"/>
      <c r="DS24" s="643"/>
      <c r="DT24" s="643"/>
      <c r="DU24" s="643"/>
      <c r="DV24" s="643"/>
      <c r="DW24" s="643"/>
      <c r="DX24" s="643"/>
      <c r="DY24" s="643"/>
      <c r="DZ24" s="643"/>
      <c r="EA24" s="643"/>
      <c r="EB24" s="643"/>
      <c r="EC24" s="643"/>
      <c r="ED24" s="643"/>
      <c r="EE24" s="643"/>
      <c r="EF24" s="643"/>
      <c r="EG24" s="643"/>
      <c r="EH24" s="643"/>
      <c r="EI24" s="643"/>
      <c r="EJ24" s="643"/>
      <c r="EK24" s="643"/>
      <c r="EL24" s="643"/>
      <c r="EM24" s="643"/>
      <c r="EN24" s="643"/>
      <c r="EO24" s="643"/>
      <c r="EP24" s="643"/>
      <c r="EQ24" s="643"/>
      <c r="ER24" s="643"/>
      <c r="ES24" s="643"/>
      <c r="ET24" s="643"/>
      <c r="EU24" s="643"/>
      <c r="EV24" s="643"/>
      <c r="EW24" s="643"/>
      <c r="EX24" s="643"/>
      <c r="EY24" s="643"/>
      <c r="EZ24" s="643"/>
      <c r="FA24" s="643"/>
      <c r="FB24" s="643"/>
      <c r="FC24" s="643"/>
      <c r="FD24" s="643"/>
      <c r="FE24" s="643"/>
      <c r="FF24" s="643"/>
      <c r="FG24" s="643"/>
      <c r="FH24" s="643"/>
      <c r="FI24" s="643"/>
      <c r="FJ24" s="643"/>
      <c r="FK24" s="643"/>
      <c r="FL24" s="643"/>
      <c r="FM24" s="643"/>
      <c r="FN24" s="643"/>
      <c r="FO24" s="643"/>
      <c r="FP24" s="643"/>
    </row>
    <row r="25" spans="1:172" s="645" customFormat="1" ht="18" customHeight="1">
      <c r="A25" s="26" t="s">
        <v>45</v>
      </c>
      <c r="B25" s="640">
        <v>23.582185305110695</v>
      </c>
      <c r="C25" s="640">
        <v>2.0654010164231416</v>
      </c>
      <c r="D25" s="640">
        <v>14.177736376676709</v>
      </c>
      <c r="E25" s="640">
        <v>53.698014097625958</v>
      </c>
      <c r="F25" s="640">
        <v>2.6935003826370774</v>
      </c>
      <c r="G25" s="640" t="s">
        <v>131</v>
      </c>
      <c r="H25" s="640">
        <v>0.39078307809464585</v>
      </c>
      <c r="I25" s="640">
        <v>3.3923797434317664</v>
      </c>
      <c r="J25" s="641">
        <v>1694586.1710000001</v>
      </c>
      <c r="K25" s="642"/>
      <c r="L25" s="643"/>
      <c r="M25" s="643"/>
      <c r="N25" s="643"/>
      <c r="O25" s="643"/>
      <c r="P25" s="643"/>
      <c r="Q25" s="643"/>
      <c r="R25" s="643"/>
      <c r="S25" s="643"/>
      <c r="T25" s="643"/>
      <c r="U25" s="643"/>
      <c r="V25" s="644"/>
      <c r="W25" s="644"/>
      <c r="X25" s="644"/>
      <c r="Y25" s="644"/>
      <c r="Z25" s="644"/>
      <c r="AA25" s="644"/>
      <c r="AB25" s="644"/>
      <c r="AC25" s="644"/>
      <c r="AD25" s="644"/>
      <c r="AE25" s="643"/>
      <c r="AF25" s="643"/>
      <c r="AG25" s="643"/>
      <c r="AH25" s="643"/>
      <c r="AI25" s="643"/>
      <c r="AJ25" s="643"/>
      <c r="AK25" s="643"/>
      <c r="AL25" s="643"/>
      <c r="AM25" s="643"/>
      <c r="AN25" s="643"/>
      <c r="AO25" s="643"/>
      <c r="AP25" s="643"/>
      <c r="AQ25" s="643"/>
      <c r="AR25" s="643"/>
      <c r="AS25" s="643"/>
      <c r="AT25" s="643"/>
      <c r="AU25" s="643"/>
      <c r="AV25" s="643"/>
      <c r="AW25" s="643"/>
      <c r="AX25" s="643"/>
      <c r="AY25" s="643"/>
      <c r="AZ25" s="643"/>
      <c r="BA25" s="643"/>
      <c r="BB25" s="643"/>
      <c r="BC25" s="643"/>
      <c r="BD25" s="643"/>
      <c r="BE25" s="643"/>
      <c r="BF25" s="643"/>
      <c r="BG25" s="643"/>
      <c r="BH25" s="643"/>
      <c r="BI25" s="643"/>
      <c r="BJ25" s="643"/>
      <c r="BK25" s="643"/>
      <c r="BL25" s="643"/>
      <c r="BM25" s="643"/>
      <c r="BN25" s="643"/>
      <c r="BO25" s="643"/>
      <c r="BP25" s="643"/>
      <c r="BQ25" s="643"/>
      <c r="BR25" s="643"/>
      <c r="BS25" s="643"/>
      <c r="BT25" s="643"/>
      <c r="BU25" s="643"/>
      <c r="BV25" s="643"/>
      <c r="BW25" s="643"/>
      <c r="BX25" s="643"/>
      <c r="BY25" s="643"/>
      <c r="BZ25" s="643"/>
      <c r="CA25" s="643"/>
      <c r="CB25" s="643"/>
      <c r="CC25" s="643"/>
      <c r="CD25" s="643"/>
      <c r="CE25" s="643"/>
      <c r="CF25" s="643"/>
      <c r="CG25" s="643"/>
      <c r="CH25" s="643"/>
      <c r="CI25" s="643"/>
      <c r="CJ25" s="643"/>
      <c r="CK25" s="643"/>
      <c r="CL25" s="643"/>
      <c r="CM25" s="643"/>
      <c r="CN25" s="643"/>
      <c r="CO25" s="643"/>
      <c r="CP25" s="643"/>
      <c r="CQ25" s="643"/>
      <c r="CR25" s="643"/>
      <c r="CS25" s="643"/>
      <c r="CT25" s="643"/>
      <c r="CU25" s="643"/>
      <c r="CV25" s="643"/>
      <c r="CW25" s="643"/>
      <c r="CX25" s="643"/>
      <c r="CY25" s="643"/>
      <c r="CZ25" s="643"/>
      <c r="DA25" s="643"/>
      <c r="DB25" s="643"/>
      <c r="DC25" s="643"/>
      <c r="DD25" s="643"/>
      <c r="DE25" s="643"/>
      <c r="DF25" s="643"/>
      <c r="DG25" s="643"/>
      <c r="DH25" s="643"/>
      <c r="DI25" s="643"/>
      <c r="DJ25" s="643"/>
      <c r="DK25" s="643"/>
      <c r="DL25" s="643"/>
      <c r="DM25" s="643"/>
      <c r="DN25" s="643"/>
      <c r="DO25" s="643"/>
      <c r="DP25" s="643"/>
      <c r="DQ25" s="643"/>
      <c r="DR25" s="643"/>
      <c r="DS25" s="643"/>
      <c r="DT25" s="643"/>
      <c r="DU25" s="643"/>
      <c r="DV25" s="643"/>
      <c r="DW25" s="643"/>
      <c r="DX25" s="643"/>
      <c r="DY25" s="643"/>
      <c r="DZ25" s="643"/>
      <c r="EA25" s="643"/>
      <c r="EB25" s="643"/>
      <c r="EC25" s="643"/>
      <c r="ED25" s="643"/>
      <c r="EE25" s="643"/>
      <c r="EF25" s="643"/>
      <c r="EG25" s="643"/>
      <c r="EH25" s="643"/>
      <c r="EI25" s="643"/>
      <c r="EJ25" s="643"/>
      <c r="EK25" s="643"/>
      <c r="EL25" s="643"/>
      <c r="EM25" s="643"/>
      <c r="EN25" s="643"/>
      <c r="EO25" s="643"/>
      <c r="EP25" s="643"/>
      <c r="EQ25" s="643"/>
      <c r="ER25" s="643"/>
      <c r="ES25" s="643"/>
      <c r="ET25" s="643"/>
      <c r="EU25" s="643"/>
      <c r="EV25" s="643"/>
      <c r="EW25" s="643"/>
      <c r="EX25" s="643"/>
      <c r="EY25" s="643"/>
      <c r="EZ25" s="643"/>
      <c r="FA25" s="643"/>
      <c r="FB25" s="643"/>
      <c r="FC25" s="643"/>
      <c r="FD25" s="643"/>
      <c r="FE25" s="643"/>
      <c r="FF25" s="643"/>
      <c r="FG25" s="643"/>
      <c r="FH25" s="643"/>
      <c r="FI25" s="643"/>
      <c r="FJ25" s="643"/>
      <c r="FK25" s="643"/>
      <c r="FL25" s="643"/>
      <c r="FM25" s="643"/>
      <c r="FN25" s="643"/>
      <c r="FO25" s="643"/>
      <c r="FP25" s="643"/>
    </row>
    <row r="26" spans="1:172" s="650" customFormat="1" ht="24" customHeight="1" thickBot="1">
      <c r="A26" s="363" t="s">
        <v>46</v>
      </c>
      <c r="B26" s="646">
        <v>14.374037247516332</v>
      </c>
      <c r="C26" s="646">
        <v>0.20323189550863224</v>
      </c>
      <c r="D26" s="646">
        <v>15.275080099608163</v>
      </c>
      <c r="E26" s="646">
        <v>64.151341073307592</v>
      </c>
      <c r="F26" s="646">
        <v>1.8930001001654575</v>
      </c>
      <c r="G26" s="646">
        <v>5.1837460106784541E-2</v>
      </c>
      <c r="H26" s="646">
        <v>0.65401837578090505</v>
      </c>
      <c r="I26" s="646">
        <v>3.3974537480061628</v>
      </c>
      <c r="J26" s="647">
        <v>512217827.51899987</v>
      </c>
      <c r="K26" s="642"/>
      <c r="L26" s="648"/>
      <c r="M26" s="648"/>
      <c r="N26" s="648"/>
      <c r="O26" s="648"/>
      <c r="P26" s="648"/>
      <c r="Q26" s="648"/>
      <c r="R26" s="648"/>
      <c r="S26" s="648"/>
      <c r="T26" s="648"/>
      <c r="U26" s="648"/>
      <c r="V26" s="649"/>
      <c r="W26" s="649"/>
      <c r="X26" s="649"/>
      <c r="Y26" s="649"/>
      <c r="Z26" s="649"/>
      <c r="AA26" s="649"/>
      <c r="AB26" s="649"/>
      <c r="AC26" s="649"/>
      <c r="AD26" s="649"/>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648"/>
      <c r="BX26" s="648"/>
      <c r="BY26" s="648"/>
      <c r="BZ26" s="648"/>
      <c r="CA26" s="648"/>
      <c r="CB26" s="648"/>
      <c r="CC26" s="648"/>
      <c r="CD26" s="648"/>
      <c r="CE26" s="648"/>
      <c r="CF26" s="648"/>
      <c r="CG26" s="648"/>
      <c r="CH26" s="648"/>
      <c r="CI26" s="648"/>
      <c r="CJ26" s="648"/>
      <c r="CK26" s="648"/>
      <c r="CL26" s="648"/>
      <c r="CM26" s="648"/>
      <c r="CN26" s="648"/>
      <c r="CO26" s="648"/>
      <c r="CP26" s="648"/>
      <c r="CQ26" s="648"/>
      <c r="CR26" s="648"/>
      <c r="CS26" s="648"/>
      <c r="CT26" s="648"/>
      <c r="CU26" s="648"/>
      <c r="CV26" s="648"/>
      <c r="CW26" s="648"/>
      <c r="CX26" s="648"/>
      <c r="CY26" s="648"/>
      <c r="CZ26" s="648"/>
      <c r="DA26" s="648"/>
      <c r="DB26" s="648"/>
      <c r="DC26" s="648"/>
      <c r="DD26" s="648"/>
      <c r="DE26" s="648"/>
      <c r="DF26" s="648"/>
      <c r="DG26" s="648"/>
      <c r="DH26" s="648"/>
      <c r="DI26" s="648"/>
      <c r="DJ26" s="648"/>
      <c r="DK26" s="648"/>
      <c r="DL26" s="648"/>
      <c r="DM26" s="648"/>
      <c r="DN26" s="648"/>
      <c r="DO26" s="648"/>
      <c r="DP26" s="648"/>
      <c r="DQ26" s="648"/>
      <c r="DR26" s="648"/>
      <c r="DS26" s="648"/>
      <c r="DT26" s="648"/>
      <c r="DU26" s="648"/>
      <c r="DV26" s="648"/>
      <c r="DW26" s="648"/>
      <c r="DX26" s="648"/>
      <c r="DY26" s="648"/>
      <c r="DZ26" s="648"/>
      <c r="EA26" s="648"/>
      <c r="EB26" s="648"/>
      <c r="EC26" s="648"/>
      <c r="ED26" s="648"/>
      <c r="EE26" s="648"/>
      <c r="EF26" s="648"/>
      <c r="EG26" s="648"/>
      <c r="EH26" s="648"/>
      <c r="EI26" s="648"/>
      <c r="EJ26" s="648"/>
      <c r="EK26" s="648"/>
      <c r="EL26" s="648"/>
      <c r="EM26" s="648"/>
      <c r="EN26" s="648"/>
      <c r="EO26" s="648"/>
      <c r="EP26" s="648"/>
      <c r="EQ26" s="648"/>
      <c r="ER26" s="648"/>
      <c r="ES26" s="648"/>
      <c r="ET26" s="648"/>
      <c r="EU26" s="648"/>
      <c r="EV26" s="648"/>
      <c r="EW26" s="648"/>
      <c r="EX26" s="648"/>
      <c r="EY26" s="648"/>
      <c r="EZ26" s="648"/>
      <c r="FA26" s="648"/>
      <c r="FB26" s="648"/>
      <c r="FC26" s="648"/>
      <c r="FD26" s="648"/>
      <c r="FE26" s="648"/>
      <c r="FF26" s="648"/>
      <c r="FG26" s="648"/>
      <c r="FH26" s="648"/>
      <c r="FI26" s="648"/>
      <c r="FJ26" s="648"/>
      <c r="FK26" s="648"/>
      <c r="FL26" s="648"/>
      <c r="FM26" s="648"/>
      <c r="FN26" s="648"/>
      <c r="FO26" s="648"/>
      <c r="FP26" s="648"/>
    </row>
    <row r="27" spans="1:172" ht="5.25" customHeight="1">
      <c r="A27" s="651"/>
      <c r="B27" s="652"/>
      <c r="C27" s="652"/>
      <c r="D27" s="652"/>
      <c r="E27" s="652"/>
      <c r="F27" s="652"/>
      <c r="G27" s="652"/>
      <c r="H27" s="652"/>
      <c r="I27" s="652"/>
      <c r="J27" s="652"/>
      <c r="K27" s="653"/>
      <c r="L27" s="653"/>
      <c r="M27" s="653"/>
      <c r="N27" s="653"/>
      <c r="O27" s="653"/>
      <c r="P27" s="653"/>
      <c r="Q27" s="653"/>
      <c r="R27" s="653"/>
      <c r="S27" s="653"/>
      <c r="T27" s="653"/>
      <c r="U27" s="654"/>
      <c r="V27" s="654"/>
      <c r="W27" s="654"/>
      <c r="X27" s="654"/>
      <c r="Y27" s="654"/>
      <c r="Z27" s="654"/>
      <c r="AA27" s="654"/>
      <c r="AB27" s="654"/>
      <c r="AC27" s="654"/>
      <c r="AD27" s="653"/>
      <c r="AE27" s="653"/>
      <c r="AF27" s="653"/>
      <c r="AG27" s="653"/>
      <c r="AH27" s="653"/>
      <c r="AI27" s="653"/>
      <c r="AJ27" s="653"/>
      <c r="AK27" s="653"/>
      <c r="AL27" s="653"/>
      <c r="AM27" s="653"/>
      <c r="AN27" s="653"/>
      <c r="AO27" s="653"/>
      <c r="AP27" s="653"/>
      <c r="AQ27" s="653"/>
      <c r="AR27" s="653"/>
      <c r="AS27" s="653"/>
      <c r="AT27" s="653"/>
      <c r="AU27" s="653"/>
      <c r="AV27" s="653"/>
      <c r="AW27" s="653"/>
      <c r="AX27" s="653"/>
      <c r="AY27" s="653"/>
      <c r="AZ27" s="653"/>
      <c r="BA27" s="653"/>
      <c r="BB27" s="653"/>
      <c r="BC27" s="653"/>
      <c r="BD27" s="653"/>
      <c r="BE27" s="653"/>
      <c r="BF27" s="653"/>
      <c r="BG27" s="653"/>
      <c r="BH27" s="653"/>
      <c r="BI27" s="653"/>
      <c r="BJ27" s="653"/>
      <c r="BK27" s="653"/>
      <c r="BL27" s="653"/>
      <c r="BM27" s="653"/>
      <c r="BN27" s="653"/>
      <c r="BO27" s="653"/>
      <c r="BP27" s="653"/>
      <c r="BQ27" s="653"/>
      <c r="BR27" s="653"/>
      <c r="BS27" s="653"/>
      <c r="BT27" s="653"/>
      <c r="BU27" s="653"/>
      <c r="BV27" s="653"/>
      <c r="BW27" s="653"/>
      <c r="BX27" s="653"/>
      <c r="BY27" s="653"/>
      <c r="BZ27" s="653"/>
      <c r="CA27" s="653"/>
      <c r="CB27" s="653"/>
      <c r="CC27" s="653"/>
      <c r="CD27" s="653"/>
      <c r="CE27" s="653"/>
      <c r="CF27" s="653"/>
      <c r="CG27" s="653"/>
      <c r="CH27" s="653"/>
      <c r="CI27" s="653"/>
      <c r="CJ27" s="653"/>
      <c r="CK27" s="653"/>
      <c r="CL27" s="653"/>
      <c r="CM27" s="653"/>
      <c r="CN27" s="653"/>
      <c r="CO27" s="653"/>
      <c r="CP27" s="653"/>
      <c r="CQ27" s="653"/>
      <c r="CR27" s="653"/>
      <c r="CS27" s="653"/>
      <c r="CT27" s="653"/>
      <c r="CU27" s="653"/>
      <c r="CV27" s="653"/>
      <c r="CW27" s="653"/>
      <c r="CX27" s="653"/>
      <c r="CY27" s="653"/>
      <c r="CZ27" s="653"/>
      <c r="DA27" s="653"/>
      <c r="DB27" s="653"/>
      <c r="DC27" s="653"/>
      <c r="DD27" s="653"/>
      <c r="DE27" s="653"/>
      <c r="DF27" s="653"/>
      <c r="DG27" s="653"/>
      <c r="DH27" s="653"/>
      <c r="DI27" s="653"/>
      <c r="DJ27" s="653"/>
      <c r="DK27" s="653"/>
      <c r="DL27" s="653"/>
      <c r="DM27" s="653"/>
      <c r="DN27" s="653"/>
      <c r="DO27" s="653"/>
      <c r="DP27" s="653"/>
      <c r="DQ27" s="653"/>
      <c r="DR27" s="653"/>
      <c r="DS27" s="653"/>
      <c r="DT27" s="653"/>
      <c r="DU27" s="653"/>
      <c r="DV27" s="653"/>
      <c r="DW27" s="653"/>
      <c r="DX27" s="653"/>
      <c r="DY27" s="653"/>
      <c r="DZ27" s="653"/>
      <c r="EA27" s="653"/>
      <c r="EB27" s="653"/>
      <c r="EC27" s="653"/>
      <c r="ED27" s="653"/>
      <c r="EE27" s="653"/>
      <c r="EF27" s="653"/>
      <c r="EG27" s="653"/>
      <c r="EH27" s="653"/>
      <c r="EI27" s="653"/>
      <c r="EJ27" s="653"/>
      <c r="EK27" s="653"/>
      <c r="EL27" s="653"/>
      <c r="EM27" s="653"/>
      <c r="EN27" s="653"/>
      <c r="EO27" s="653"/>
      <c r="EP27" s="653"/>
      <c r="EQ27" s="653"/>
      <c r="ER27" s="653"/>
      <c r="ES27" s="653"/>
      <c r="ET27" s="653"/>
      <c r="EU27" s="653"/>
      <c r="EV27" s="653"/>
      <c r="EW27" s="653"/>
      <c r="EX27" s="653"/>
      <c r="EY27" s="653"/>
      <c r="EZ27" s="653"/>
      <c r="FA27" s="653"/>
      <c r="FB27" s="653"/>
      <c r="FC27" s="653"/>
      <c r="FD27" s="653"/>
      <c r="FE27" s="653"/>
      <c r="FF27" s="653"/>
      <c r="FG27" s="653"/>
      <c r="FH27" s="653"/>
      <c r="FI27" s="653"/>
      <c r="FJ27" s="653"/>
      <c r="FK27" s="653"/>
      <c r="FL27" s="653"/>
      <c r="FM27" s="653"/>
      <c r="FN27" s="653"/>
      <c r="FO27" s="653"/>
    </row>
    <row r="28" spans="1:172" s="660" customFormat="1" ht="12" customHeight="1">
      <c r="A28" s="18" t="s">
        <v>153</v>
      </c>
      <c r="B28" s="655"/>
      <c r="C28" s="655"/>
      <c r="D28" s="655"/>
      <c r="E28" s="655"/>
      <c r="F28" s="655"/>
      <c r="G28" s="655"/>
      <c r="H28" s="655"/>
      <c r="I28" s="656"/>
      <c r="J28" s="657"/>
      <c r="K28" s="658"/>
      <c r="L28" s="658"/>
      <c r="M28" s="658"/>
      <c r="N28" s="658"/>
      <c r="O28" s="658"/>
      <c r="P28" s="658"/>
      <c r="Q28" s="658"/>
      <c r="R28" s="658"/>
      <c r="S28" s="658"/>
      <c r="T28" s="658"/>
      <c r="U28" s="659"/>
      <c r="V28" s="659"/>
      <c r="W28" s="659"/>
      <c r="X28" s="659"/>
      <c r="Y28" s="659"/>
      <c r="Z28" s="659"/>
      <c r="AA28" s="659"/>
      <c r="AB28" s="659"/>
      <c r="AC28" s="659"/>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8"/>
      <c r="BI28" s="658"/>
      <c r="BJ28" s="658"/>
      <c r="BK28" s="658"/>
      <c r="BL28" s="658"/>
      <c r="BM28" s="658"/>
      <c r="BN28" s="658"/>
      <c r="BO28" s="658"/>
      <c r="BP28" s="658"/>
      <c r="BQ28" s="658"/>
      <c r="BR28" s="658"/>
      <c r="BS28" s="658"/>
      <c r="BT28" s="658"/>
      <c r="BU28" s="658"/>
      <c r="BV28" s="658"/>
      <c r="BW28" s="658"/>
      <c r="BX28" s="658"/>
      <c r="BY28" s="658"/>
      <c r="BZ28" s="658"/>
      <c r="CA28" s="658"/>
      <c r="CB28" s="658"/>
      <c r="CC28" s="658"/>
      <c r="CD28" s="658"/>
      <c r="CE28" s="658"/>
      <c r="CF28" s="658"/>
      <c r="CG28" s="658"/>
      <c r="CH28" s="658"/>
      <c r="CI28" s="658"/>
      <c r="CJ28" s="658"/>
      <c r="CK28" s="658"/>
      <c r="CL28" s="658"/>
      <c r="CM28" s="658"/>
      <c r="CN28" s="658"/>
      <c r="CO28" s="658"/>
      <c r="CP28" s="658"/>
      <c r="CQ28" s="658"/>
      <c r="CR28" s="658"/>
      <c r="CS28" s="658"/>
      <c r="CT28" s="658"/>
      <c r="CU28" s="658"/>
      <c r="CV28" s="658"/>
      <c r="CW28" s="658"/>
      <c r="CX28" s="658"/>
      <c r="CY28" s="658"/>
      <c r="CZ28" s="658"/>
      <c r="DA28" s="658"/>
      <c r="DB28" s="658"/>
      <c r="DC28" s="658"/>
      <c r="DD28" s="658"/>
      <c r="DE28" s="658"/>
      <c r="DF28" s="658"/>
      <c r="DG28" s="658"/>
      <c r="DH28" s="658"/>
      <c r="DI28" s="658"/>
      <c r="DJ28" s="658"/>
      <c r="DK28" s="658"/>
      <c r="DL28" s="658"/>
      <c r="DM28" s="658"/>
      <c r="DN28" s="658"/>
      <c r="DO28" s="658"/>
      <c r="DP28" s="658"/>
      <c r="DQ28" s="658"/>
      <c r="DR28" s="658"/>
      <c r="DS28" s="658"/>
      <c r="DT28" s="658"/>
      <c r="DU28" s="658"/>
      <c r="DV28" s="658"/>
      <c r="DW28" s="658"/>
      <c r="DX28" s="658"/>
      <c r="DY28" s="658"/>
      <c r="DZ28" s="658"/>
      <c r="EA28" s="658"/>
      <c r="EB28" s="658"/>
      <c r="EC28" s="658"/>
      <c r="ED28" s="658"/>
      <c r="EE28" s="658"/>
      <c r="EF28" s="658"/>
      <c r="EG28" s="658"/>
      <c r="EH28" s="658"/>
      <c r="EI28" s="658"/>
      <c r="EJ28" s="658"/>
      <c r="EK28" s="658"/>
      <c r="EL28" s="658"/>
      <c r="EM28" s="658"/>
      <c r="EN28" s="658"/>
      <c r="EO28" s="658"/>
      <c r="EP28" s="658"/>
      <c r="EQ28" s="658"/>
      <c r="ER28" s="658"/>
      <c r="ES28" s="658"/>
      <c r="ET28" s="658"/>
      <c r="EU28" s="658"/>
      <c r="EV28" s="658"/>
      <c r="EW28" s="658"/>
      <c r="EX28" s="658"/>
      <c r="EY28" s="658"/>
      <c r="EZ28" s="658"/>
      <c r="FA28" s="658"/>
      <c r="FB28" s="658"/>
      <c r="FC28" s="658"/>
      <c r="FD28" s="658"/>
      <c r="FE28" s="658"/>
      <c r="FF28" s="658"/>
      <c r="FG28" s="658"/>
      <c r="FH28" s="658"/>
      <c r="FI28" s="658"/>
      <c r="FJ28" s="658"/>
      <c r="FK28" s="658"/>
      <c r="FL28" s="658"/>
      <c r="FM28" s="658"/>
      <c r="FN28" s="658"/>
      <c r="FO28" s="658"/>
    </row>
    <row r="29" spans="1:172" s="201" customFormat="1" ht="12.75" customHeight="1">
      <c r="A29" s="18" t="s">
        <v>688</v>
      </c>
      <c r="B29" s="24"/>
      <c r="C29" s="24"/>
      <c r="D29" s="24"/>
      <c r="E29" s="24"/>
      <c r="F29" s="24"/>
      <c r="G29" s="24"/>
      <c r="H29" s="24"/>
      <c r="I29" s="24"/>
      <c r="J29" s="24"/>
      <c r="K29" s="661"/>
      <c r="L29" s="661"/>
      <c r="M29" s="661"/>
      <c r="N29" s="661"/>
      <c r="O29" s="661"/>
      <c r="P29" s="661"/>
      <c r="Q29" s="661"/>
      <c r="R29" s="661"/>
      <c r="S29" s="661"/>
      <c r="T29" s="661"/>
      <c r="U29" s="662"/>
      <c r="V29" s="662"/>
      <c r="W29" s="662"/>
      <c r="X29" s="662"/>
      <c r="Y29" s="662"/>
      <c r="Z29" s="662"/>
      <c r="AA29" s="662"/>
      <c r="AB29" s="662"/>
      <c r="AC29" s="662"/>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1"/>
      <c r="BP29" s="661"/>
      <c r="BQ29" s="661"/>
      <c r="BR29" s="661"/>
      <c r="BS29" s="661"/>
      <c r="BT29" s="661"/>
      <c r="BU29" s="661"/>
      <c r="BV29" s="661"/>
      <c r="BW29" s="661"/>
      <c r="BX29" s="661"/>
      <c r="BY29" s="661"/>
      <c r="BZ29" s="661"/>
      <c r="CA29" s="661"/>
      <c r="CB29" s="661"/>
      <c r="CC29" s="661"/>
      <c r="CD29" s="661"/>
      <c r="CE29" s="661"/>
      <c r="CF29" s="661"/>
      <c r="CG29" s="661"/>
      <c r="CH29" s="661"/>
      <c r="CI29" s="661"/>
      <c r="CJ29" s="661"/>
      <c r="CK29" s="661"/>
      <c r="CL29" s="661"/>
      <c r="CM29" s="661"/>
      <c r="CN29" s="661"/>
      <c r="CO29" s="661"/>
      <c r="CP29" s="661"/>
      <c r="CQ29" s="661"/>
      <c r="CR29" s="661"/>
      <c r="CS29" s="661"/>
      <c r="CT29" s="661"/>
      <c r="CU29" s="661"/>
      <c r="CV29" s="661"/>
      <c r="CW29" s="661"/>
      <c r="CX29" s="661"/>
      <c r="CY29" s="661"/>
      <c r="CZ29" s="661"/>
      <c r="DA29" s="661"/>
      <c r="DB29" s="661"/>
      <c r="DC29" s="661"/>
      <c r="DD29" s="661"/>
      <c r="DE29" s="661"/>
      <c r="DF29" s="661"/>
      <c r="DG29" s="661"/>
      <c r="DH29" s="661"/>
      <c r="DI29" s="661"/>
      <c r="DJ29" s="661"/>
      <c r="DK29" s="661"/>
      <c r="DL29" s="661"/>
      <c r="DM29" s="661"/>
      <c r="DN29" s="661"/>
      <c r="DO29" s="661"/>
      <c r="DP29" s="661"/>
      <c r="DQ29" s="661"/>
      <c r="DR29" s="661"/>
      <c r="DS29" s="661"/>
      <c r="DT29" s="661"/>
      <c r="DU29" s="661"/>
      <c r="DV29" s="661"/>
      <c r="DW29" s="661"/>
      <c r="DX29" s="661"/>
      <c r="DY29" s="661"/>
      <c r="DZ29" s="661"/>
      <c r="EA29" s="661"/>
      <c r="EB29" s="661"/>
      <c r="EC29" s="661"/>
      <c r="ED29" s="661"/>
      <c r="EE29" s="661"/>
      <c r="EF29" s="661"/>
      <c r="EG29" s="661"/>
      <c r="EH29" s="661"/>
      <c r="EI29" s="661"/>
      <c r="EJ29" s="661"/>
      <c r="EK29" s="661"/>
      <c r="EL29" s="661"/>
      <c r="EM29" s="661"/>
      <c r="EN29" s="661"/>
      <c r="EO29" s="661"/>
      <c r="EP29" s="661"/>
      <c r="EQ29" s="661"/>
      <c r="ER29" s="661"/>
      <c r="ES29" s="661"/>
      <c r="ET29" s="661"/>
      <c r="EU29" s="661"/>
      <c r="EV29" s="661"/>
      <c r="EW29" s="661"/>
      <c r="EX29" s="661"/>
      <c r="EY29" s="661"/>
      <c r="EZ29" s="661"/>
      <c r="FA29" s="661"/>
      <c r="FB29" s="661"/>
      <c r="FC29" s="661"/>
      <c r="FD29" s="661"/>
      <c r="FE29" s="661"/>
      <c r="FF29" s="661"/>
      <c r="FG29" s="661"/>
      <c r="FH29" s="661"/>
      <c r="FI29" s="661"/>
      <c r="FJ29" s="661"/>
      <c r="FK29" s="661"/>
      <c r="FL29" s="661"/>
      <c r="FM29" s="661"/>
      <c r="FN29" s="661"/>
      <c r="FO29" s="661"/>
    </row>
    <row r="30" spans="1:172" s="201" customFormat="1" ht="13.5" customHeight="1">
      <c r="A30" s="18" t="s">
        <v>689</v>
      </c>
      <c r="B30" s="24"/>
      <c r="C30" s="24"/>
      <c r="D30" s="24"/>
      <c r="E30" s="24"/>
      <c r="F30" s="24"/>
      <c r="G30" s="24"/>
      <c r="H30" s="24"/>
      <c r="I30" s="24"/>
      <c r="J30" s="196"/>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1"/>
      <c r="BO30" s="661"/>
      <c r="BP30" s="661"/>
      <c r="BQ30" s="661"/>
      <c r="BR30" s="661"/>
      <c r="BS30" s="661"/>
      <c r="BT30" s="661"/>
      <c r="BU30" s="661"/>
      <c r="BV30" s="661"/>
      <c r="BW30" s="661"/>
      <c r="BX30" s="661"/>
      <c r="BY30" s="661"/>
      <c r="BZ30" s="661"/>
      <c r="CA30" s="661"/>
      <c r="CB30" s="661"/>
      <c r="CC30" s="661"/>
      <c r="CD30" s="661"/>
      <c r="CE30" s="661"/>
      <c r="CF30" s="661"/>
      <c r="CG30" s="661"/>
      <c r="CH30" s="661"/>
      <c r="CI30" s="661"/>
      <c r="CJ30" s="661"/>
      <c r="CK30" s="661"/>
      <c r="CL30" s="661"/>
      <c r="CM30" s="661"/>
      <c r="CN30" s="661"/>
      <c r="CO30" s="661"/>
      <c r="CP30" s="661"/>
      <c r="CQ30" s="661"/>
      <c r="CR30" s="661"/>
      <c r="CS30" s="661"/>
      <c r="CT30" s="661"/>
      <c r="CU30" s="661"/>
      <c r="CV30" s="661"/>
      <c r="CW30" s="661"/>
      <c r="CX30" s="661"/>
      <c r="CY30" s="661"/>
      <c r="CZ30" s="661"/>
      <c r="DA30" s="661"/>
      <c r="DB30" s="661"/>
      <c r="DC30" s="661"/>
      <c r="DD30" s="661"/>
      <c r="DE30" s="661"/>
      <c r="DF30" s="661"/>
      <c r="DG30" s="661"/>
      <c r="DH30" s="661"/>
      <c r="DI30" s="661"/>
      <c r="DJ30" s="661"/>
      <c r="DK30" s="661"/>
      <c r="DL30" s="661"/>
      <c r="DM30" s="661"/>
      <c r="DN30" s="661"/>
      <c r="DO30" s="661"/>
      <c r="DP30" s="661"/>
      <c r="DQ30" s="661"/>
      <c r="DR30" s="661"/>
      <c r="DS30" s="661"/>
      <c r="DT30" s="661"/>
      <c r="DU30" s="661"/>
      <c r="DV30" s="661"/>
      <c r="DW30" s="661"/>
      <c r="DX30" s="661"/>
      <c r="DY30" s="661"/>
      <c r="DZ30" s="661"/>
      <c r="EA30" s="661"/>
      <c r="EB30" s="661"/>
      <c r="EC30" s="661"/>
      <c r="ED30" s="661"/>
      <c r="EE30" s="661"/>
      <c r="EF30" s="661"/>
      <c r="EG30" s="661"/>
      <c r="EH30" s="661"/>
      <c r="EI30" s="661"/>
      <c r="EJ30" s="661"/>
      <c r="EK30" s="661"/>
      <c r="EL30" s="661"/>
      <c r="EM30" s="661"/>
      <c r="EN30" s="661"/>
      <c r="EO30" s="661"/>
      <c r="EP30" s="661"/>
      <c r="EQ30" s="661"/>
      <c r="ER30" s="661"/>
      <c r="ES30" s="661"/>
      <c r="ET30" s="661"/>
      <c r="EU30" s="661"/>
      <c r="EV30" s="661"/>
      <c r="EW30" s="661"/>
      <c r="EX30" s="661"/>
      <c r="EY30" s="661"/>
      <c r="EZ30" s="661"/>
      <c r="FA30" s="661"/>
      <c r="FB30" s="661"/>
      <c r="FC30" s="661"/>
      <c r="FD30" s="661"/>
      <c r="FE30" s="661"/>
      <c r="FF30" s="661"/>
      <c r="FG30" s="661"/>
      <c r="FH30" s="661"/>
      <c r="FI30" s="661"/>
      <c r="FJ30" s="661"/>
      <c r="FK30" s="661"/>
      <c r="FL30" s="661"/>
      <c r="FM30" s="661"/>
      <c r="FN30" s="661"/>
      <c r="FO30" s="661"/>
    </row>
    <row r="31" spans="1:172" s="201" customFormat="1" ht="14.25" customHeight="1">
      <c r="A31" s="162"/>
      <c r="B31" s="239"/>
      <c r="C31" s="239"/>
      <c r="D31" s="239"/>
      <c r="E31" s="239"/>
      <c r="F31" s="239"/>
      <c r="G31" s="239"/>
      <c r="H31" s="239"/>
      <c r="I31" s="239"/>
      <c r="J31" s="239"/>
      <c r="K31" s="239"/>
      <c r="L31" s="239"/>
      <c r="M31" s="7"/>
      <c r="N31" s="7"/>
      <c r="O31" s="7"/>
      <c r="P31" s="7"/>
      <c r="Q31" s="7"/>
      <c r="R31" s="7"/>
      <c r="S31" s="7"/>
      <c r="T31" s="7"/>
      <c r="U31" s="7"/>
      <c r="V31" s="7"/>
      <c r="W31" s="7"/>
      <c r="X31" s="7"/>
      <c r="Y31" s="7"/>
      <c r="Z31" s="7"/>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c r="CU31" s="661"/>
      <c r="CV31" s="661"/>
      <c r="CW31" s="661"/>
      <c r="CX31" s="661"/>
      <c r="CY31" s="661"/>
      <c r="CZ31" s="661"/>
      <c r="DA31" s="661"/>
      <c r="DB31" s="661"/>
      <c r="DC31" s="661"/>
      <c r="DD31" s="661"/>
      <c r="DE31" s="661"/>
      <c r="DF31" s="661"/>
      <c r="DG31" s="661"/>
      <c r="DH31" s="661"/>
      <c r="DI31" s="661"/>
      <c r="DJ31" s="661"/>
      <c r="DK31" s="661"/>
      <c r="DL31" s="661"/>
      <c r="DM31" s="661"/>
      <c r="DN31" s="661"/>
      <c r="DO31" s="661"/>
      <c r="DP31" s="661"/>
      <c r="DQ31" s="661"/>
      <c r="DR31" s="661"/>
      <c r="DS31" s="661"/>
      <c r="DT31" s="661"/>
      <c r="DU31" s="661"/>
      <c r="DV31" s="661"/>
      <c r="DW31" s="661"/>
      <c r="DX31" s="661"/>
      <c r="DY31" s="661"/>
      <c r="DZ31" s="661"/>
      <c r="EA31" s="661"/>
      <c r="EB31" s="661"/>
      <c r="EC31" s="661"/>
      <c r="ED31" s="661"/>
      <c r="EE31" s="661"/>
      <c r="EF31" s="661"/>
      <c r="EG31" s="661"/>
      <c r="EH31" s="661"/>
      <c r="EI31" s="661"/>
      <c r="EJ31" s="661"/>
      <c r="EK31" s="661"/>
      <c r="EL31" s="661"/>
      <c r="EM31" s="661"/>
      <c r="EN31" s="661"/>
      <c r="EO31" s="661"/>
      <c r="EP31" s="661"/>
      <c r="EQ31" s="661"/>
      <c r="ER31" s="661"/>
      <c r="ES31" s="661"/>
      <c r="ET31" s="661"/>
      <c r="EU31" s="661"/>
      <c r="EV31" s="661"/>
      <c r="EW31" s="661"/>
      <c r="EX31" s="661"/>
      <c r="EY31" s="661"/>
      <c r="EZ31" s="661"/>
      <c r="FA31" s="661"/>
      <c r="FB31" s="661"/>
      <c r="FC31" s="661"/>
      <c r="FD31" s="661"/>
      <c r="FE31" s="661"/>
      <c r="FF31" s="661"/>
      <c r="FG31" s="661"/>
      <c r="FH31" s="661"/>
      <c r="FI31" s="661"/>
      <c r="FJ31" s="661"/>
      <c r="FK31" s="661"/>
      <c r="FL31" s="661"/>
      <c r="FM31" s="661"/>
      <c r="FN31" s="661"/>
      <c r="FO31" s="661"/>
    </row>
    <row r="32" spans="1:172" s="660"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58"/>
      <c r="AB32" s="658"/>
      <c r="AC32" s="658"/>
      <c r="AD32" s="658"/>
      <c r="AE32" s="658"/>
      <c r="AF32" s="658"/>
      <c r="AG32" s="658"/>
      <c r="AH32" s="658"/>
      <c r="AI32" s="658"/>
      <c r="AJ32" s="658"/>
      <c r="AK32" s="658"/>
      <c r="AL32" s="658"/>
      <c r="AM32" s="658"/>
      <c r="AN32" s="658"/>
      <c r="AO32" s="658"/>
      <c r="AP32" s="658"/>
      <c r="AQ32" s="658"/>
      <c r="AR32" s="658"/>
      <c r="AS32" s="658"/>
      <c r="AT32" s="658"/>
      <c r="AU32" s="658"/>
      <c r="AV32" s="658"/>
      <c r="AW32" s="658"/>
      <c r="AX32" s="658"/>
      <c r="AY32" s="658"/>
      <c r="AZ32" s="658"/>
      <c r="BA32" s="658"/>
      <c r="BB32" s="658"/>
      <c r="BC32" s="658"/>
      <c r="BD32" s="658"/>
      <c r="BE32" s="658"/>
      <c r="BF32" s="658"/>
      <c r="BG32" s="658"/>
      <c r="BH32" s="658"/>
      <c r="BI32" s="658"/>
      <c r="BJ32" s="658"/>
      <c r="BK32" s="658"/>
      <c r="BL32" s="658"/>
      <c r="BM32" s="658"/>
      <c r="BN32" s="658"/>
      <c r="BO32" s="658"/>
      <c r="BP32" s="658"/>
      <c r="BQ32" s="658"/>
      <c r="BR32" s="658"/>
      <c r="BS32" s="658"/>
      <c r="BT32" s="658"/>
      <c r="BU32" s="658"/>
      <c r="BV32" s="658"/>
      <c r="BW32" s="658"/>
      <c r="BX32" s="658"/>
      <c r="BY32" s="658"/>
      <c r="BZ32" s="658"/>
      <c r="CA32" s="658"/>
      <c r="CB32" s="658"/>
      <c r="CC32" s="658"/>
      <c r="CD32" s="658"/>
      <c r="CE32" s="658"/>
      <c r="CF32" s="658"/>
      <c r="CG32" s="658"/>
      <c r="CH32" s="658"/>
      <c r="CI32" s="658"/>
      <c r="CJ32" s="658"/>
      <c r="CK32" s="658"/>
      <c r="CL32" s="658"/>
      <c r="CM32" s="658"/>
      <c r="CN32" s="658"/>
      <c r="CO32" s="658"/>
      <c r="CP32" s="658"/>
      <c r="CQ32" s="658"/>
      <c r="CR32" s="658"/>
      <c r="CS32" s="658"/>
      <c r="CT32" s="658"/>
      <c r="CU32" s="658"/>
      <c r="CV32" s="658"/>
      <c r="CW32" s="658"/>
      <c r="CX32" s="658"/>
      <c r="CY32" s="658"/>
      <c r="CZ32" s="658"/>
      <c r="DA32" s="658"/>
      <c r="DB32" s="658"/>
      <c r="DC32" s="658"/>
      <c r="DD32" s="658"/>
      <c r="DE32" s="658"/>
      <c r="DF32" s="658"/>
      <c r="DG32" s="658"/>
      <c r="DH32" s="658"/>
      <c r="DI32" s="658"/>
      <c r="DJ32" s="658"/>
      <c r="DK32" s="658"/>
      <c r="DL32" s="658"/>
      <c r="DM32" s="658"/>
      <c r="DN32" s="658"/>
      <c r="DO32" s="658"/>
      <c r="DP32" s="658"/>
      <c r="DQ32" s="658"/>
      <c r="DR32" s="658"/>
      <c r="DS32" s="658"/>
      <c r="DT32" s="658"/>
      <c r="DU32" s="658"/>
      <c r="DV32" s="658"/>
      <c r="DW32" s="658"/>
      <c r="DX32" s="658"/>
      <c r="DY32" s="658"/>
      <c r="DZ32" s="658"/>
      <c r="EA32" s="658"/>
      <c r="EB32" s="658"/>
      <c r="EC32" s="658"/>
      <c r="ED32" s="658"/>
      <c r="EE32" s="658"/>
      <c r="EF32" s="658"/>
      <c r="EG32" s="658"/>
      <c r="EH32" s="658"/>
      <c r="EI32" s="658"/>
      <c r="EJ32" s="658"/>
      <c r="EK32" s="658"/>
      <c r="EL32" s="658"/>
      <c r="EM32" s="658"/>
      <c r="EN32" s="658"/>
      <c r="EO32" s="658"/>
      <c r="EP32" s="658"/>
      <c r="EQ32" s="658"/>
      <c r="ER32" s="658"/>
      <c r="ES32" s="658"/>
      <c r="ET32" s="658"/>
      <c r="EU32" s="658"/>
      <c r="EV32" s="658"/>
      <c r="EW32" s="658"/>
      <c r="EX32" s="658"/>
      <c r="EY32" s="658"/>
      <c r="EZ32" s="658"/>
      <c r="FA32" s="658"/>
      <c r="FB32" s="658"/>
      <c r="FC32" s="658"/>
      <c r="FD32" s="658"/>
      <c r="FE32" s="658"/>
      <c r="FF32" s="658"/>
      <c r="FG32" s="658"/>
      <c r="FH32" s="658"/>
      <c r="FI32" s="658"/>
      <c r="FJ32" s="658"/>
      <c r="FK32" s="658"/>
      <c r="FL32" s="658"/>
      <c r="FM32" s="658"/>
      <c r="FN32" s="658"/>
      <c r="FO32" s="658"/>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45E8543A-89E9-4368-89BE-B26765B87BC0}"/>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3F0A2-37F7-4045-A626-B72503E8F96F}">
  <dimension ref="A1:N32"/>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376" customFormat="1" ht="20.100000000000001" customHeight="1">
      <c r="A1" s="1408" t="s">
        <v>1213</v>
      </c>
      <c r="B1" s="273"/>
      <c r="C1" s="273"/>
      <c r="D1" s="273"/>
      <c r="E1" s="273"/>
      <c r="F1" s="273"/>
      <c r="G1" s="273"/>
      <c r="H1" s="273"/>
      <c r="I1" s="273"/>
      <c r="J1" s="273"/>
      <c r="K1" s="273"/>
    </row>
    <row r="2" spans="1:14" s="172" customFormat="1" ht="24" customHeight="1">
      <c r="A2" s="167" t="s">
        <v>701</v>
      </c>
      <c r="B2" s="167"/>
      <c r="C2" s="167"/>
      <c r="D2" s="167"/>
      <c r="E2" s="167"/>
      <c r="F2" s="167"/>
      <c r="G2" s="167"/>
      <c r="H2" s="167"/>
      <c r="I2" s="167"/>
      <c r="J2" s="167"/>
      <c r="K2" s="167"/>
      <c r="L2" s="684"/>
      <c r="M2" s="684"/>
      <c r="N2" s="684"/>
    </row>
    <row r="3" spans="1:14" s="376" customFormat="1" ht="20.100000000000001" customHeight="1">
      <c r="A3" s="169">
        <v>45291</v>
      </c>
      <c r="B3" s="169"/>
      <c r="C3" s="169"/>
      <c r="D3" s="169"/>
      <c r="E3" s="169"/>
      <c r="F3" s="169"/>
      <c r="G3" s="169"/>
      <c r="H3" s="169"/>
      <c r="I3" s="169"/>
      <c r="J3" s="169"/>
      <c r="K3" s="169"/>
      <c r="L3" s="628"/>
      <c r="M3" s="628"/>
      <c r="N3" s="628"/>
    </row>
    <row r="4" spans="1:14" s="382" customFormat="1" ht="20.100000000000001" customHeight="1">
      <c r="A4" s="170" t="s">
        <v>173</v>
      </c>
      <c r="B4" s="170"/>
      <c r="C4" s="170"/>
      <c r="D4" s="170"/>
      <c r="E4" s="170"/>
      <c r="F4" s="170"/>
      <c r="G4" s="170"/>
      <c r="H4" s="170"/>
      <c r="I4" s="170"/>
      <c r="J4" s="170"/>
      <c r="K4" s="170"/>
      <c r="L4" s="588"/>
      <c r="M4" s="588"/>
      <c r="N4" s="588"/>
    </row>
    <row r="5" spans="1:14" ht="6.75" customHeight="1" thickBot="1">
      <c r="A5" s="685"/>
    </row>
    <row r="6" spans="1:14" s="36" customFormat="1" ht="60" customHeight="1">
      <c r="A6" s="354" t="s">
        <v>1</v>
      </c>
      <c r="B6" s="686" t="s">
        <v>702</v>
      </c>
      <c r="C6" s="686" t="s">
        <v>703</v>
      </c>
      <c r="D6" s="686" t="s">
        <v>704</v>
      </c>
      <c r="E6" s="687" t="s">
        <v>133</v>
      </c>
      <c r="F6" s="686" t="s">
        <v>705</v>
      </c>
      <c r="G6" s="686" t="s">
        <v>706</v>
      </c>
      <c r="H6" s="686" t="s">
        <v>707</v>
      </c>
      <c r="I6" s="686" t="s">
        <v>708</v>
      </c>
      <c r="J6" s="686" t="s">
        <v>709</v>
      </c>
      <c r="K6" s="354" t="s">
        <v>710</v>
      </c>
    </row>
    <row r="7" spans="1:14" s="36" customFormat="1" ht="7.5" customHeight="1">
      <c r="A7" s="386"/>
      <c r="B7" s="386"/>
      <c r="C7" s="386"/>
      <c r="D7" s="386"/>
      <c r="E7" s="386"/>
      <c r="F7" s="386"/>
      <c r="G7" s="386"/>
      <c r="H7" s="386"/>
      <c r="I7" s="386"/>
      <c r="J7" s="386"/>
      <c r="K7" s="386"/>
    </row>
    <row r="8" spans="1:14" s="24" customFormat="1" ht="20.100000000000001" customHeight="1">
      <c r="A8" s="288" t="s">
        <v>29</v>
      </c>
      <c r="B8" s="688">
        <v>8.6001342821603582E-3</v>
      </c>
      <c r="C8" s="688">
        <v>6.1675666027471143</v>
      </c>
      <c r="D8" s="688">
        <v>1.5050723820359329</v>
      </c>
      <c r="E8" s="688">
        <v>52.317791565514796</v>
      </c>
      <c r="F8" s="688">
        <v>20.550263300966982</v>
      </c>
      <c r="G8" s="688">
        <v>1.4884828968301</v>
      </c>
      <c r="H8" s="688">
        <v>4.7160905262251598</v>
      </c>
      <c r="I8" s="688">
        <v>7.751909717146714</v>
      </c>
      <c r="J8" s="688">
        <v>5.4942228742510517</v>
      </c>
      <c r="K8" s="689">
        <v>74840447.704999998</v>
      </c>
      <c r="L8" s="690"/>
    </row>
    <row r="9" spans="1:14" s="24" customFormat="1" ht="20.100000000000001" customHeight="1">
      <c r="A9" s="288" t="s">
        <v>30</v>
      </c>
      <c r="B9" s="688">
        <v>8.1059099419920275E-3</v>
      </c>
      <c r="C9" s="688">
        <v>0.19057817447593953</v>
      </c>
      <c r="D9" s="688">
        <v>0.65946191047703651</v>
      </c>
      <c r="E9" s="688">
        <v>65.991450119554059</v>
      </c>
      <c r="F9" s="688">
        <v>5.5161863739849704</v>
      </c>
      <c r="G9" s="688" t="s">
        <v>131</v>
      </c>
      <c r="H9" s="688">
        <v>0.71956337527958691</v>
      </c>
      <c r="I9" s="688">
        <v>5.5136885125138351</v>
      </c>
      <c r="J9" s="688">
        <v>21.400965623772567</v>
      </c>
      <c r="K9" s="689">
        <v>1884291.845</v>
      </c>
      <c r="L9" s="690"/>
    </row>
    <row r="10" spans="1:14" s="24" customFormat="1" ht="20.100000000000001" customHeight="1">
      <c r="A10" s="288" t="s">
        <v>31</v>
      </c>
      <c r="B10" s="688">
        <v>0.40625779770167481</v>
      </c>
      <c r="C10" s="688">
        <v>6.2857355418221763</v>
      </c>
      <c r="D10" s="688">
        <v>2.7025537564774411</v>
      </c>
      <c r="E10" s="688">
        <v>57.796948305084342</v>
      </c>
      <c r="F10" s="688">
        <v>17.727213257641012</v>
      </c>
      <c r="G10" s="688">
        <v>2.8949314502021837</v>
      </c>
      <c r="H10" s="688">
        <v>5.0379707193921277</v>
      </c>
      <c r="I10" s="688">
        <v>4.7408935889743899</v>
      </c>
      <c r="J10" s="688">
        <v>2.4074955827046689</v>
      </c>
      <c r="K10" s="689">
        <v>118528647.259</v>
      </c>
      <c r="L10" s="690"/>
    </row>
    <row r="11" spans="1:14" s="24" customFormat="1" ht="20.100000000000001" customHeight="1">
      <c r="A11" s="288" t="s">
        <v>32</v>
      </c>
      <c r="B11" s="688">
        <v>0.229704162147326</v>
      </c>
      <c r="C11" s="688">
        <v>9.424586599547867</v>
      </c>
      <c r="D11" s="688">
        <v>1.4378897687947236</v>
      </c>
      <c r="E11" s="688">
        <v>50.391785748440611</v>
      </c>
      <c r="F11" s="688">
        <v>17.140009599971673</v>
      </c>
      <c r="G11" s="688">
        <v>2.1158121107322143E-2</v>
      </c>
      <c r="H11" s="688">
        <v>0.58951656798684593</v>
      </c>
      <c r="I11" s="688">
        <v>9.0652915569169483</v>
      </c>
      <c r="J11" s="688">
        <v>11.700057875086687</v>
      </c>
      <c r="K11" s="689">
        <v>8740861.2070000004</v>
      </c>
      <c r="L11" s="690"/>
    </row>
    <row r="12" spans="1:14" s="24" customFormat="1" ht="20.100000000000001" customHeight="1">
      <c r="A12" s="288" t="s">
        <v>33</v>
      </c>
      <c r="B12" s="688">
        <v>0.1283902036104263</v>
      </c>
      <c r="C12" s="688">
        <v>2.4796253580666794</v>
      </c>
      <c r="D12" s="688">
        <v>2.8721982735178817</v>
      </c>
      <c r="E12" s="688">
        <v>46.917171329256533</v>
      </c>
      <c r="F12" s="688">
        <v>22.515854543696076</v>
      </c>
      <c r="G12" s="688">
        <v>2.0895440486621792</v>
      </c>
      <c r="H12" s="688">
        <v>6.2711770820824784</v>
      </c>
      <c r="I12" s="688">
        <v>15.209419454831947</v>
      </c>
      <c r="J12" s="688">
        <v>1.5166197062758064</v>
      </c>
      <c r="K12" s="689">
        <v>14074616.67</v>
      </c>
      <c r="L12" s="690"/>
    </row>
    <row r="13" spans="1:14" s="24" customFormat="1" ht="20.100000000000001" customHeight="1">
      <c r="A13" s="288" t="s">
        <v>114</v>
      </c>
      <c r="B13" s="688">
        <v>0.16491356812652788</v>
      </c>
      <c r="C13" s="688">
        <v>5.2144165045780833</v>
      </c>
      <c r="D13" s="688">
        <v>1.4209082249531526</v>
      </c>
      <c r="E13" s="688">
        <v>56.583282105843644</v>
      </c>
      <c r="F13" s="688">
        <v>21.60105072032129</v>
      </c>
      <c r="G13" s="688">
        <v>2.4073287847357916</v>
      </c>
      <c r="H13" s="688">
        <v>4.9415026885118749</v>
      </c>
      <c r="I13" s="688">
        <v>6.0835659035998333</v>
      </c>
      <c r="J13" s="688">
        <v>1.5830314993297931</v>
      </c>
      <c r="K13" s="689">
        <v>52532712.732000001</v>
      </c>
      <c r="L13" s="690"/>
    </row>
    <row r="14" spans="1:14" s="24" customFormat="1" ht="20.100000000000001" customHeight="1">
      <c r="A14" s="288" t="s">
        <v>35</v>
      </c>
      <c r="B14" s="688">
        <v>0.77690419114606868</v>
      </c>
      <c r="C14" s="688">
        <v>1.1048614158945083</v>
      </c>
      <c r="D14" s="688" t="s">
        <v>131</v>
      </c>
      <c r="E14" s="688">
        <v>21.363706663323075</v>
      </c>
      <c r="F14" s="688" t="s">
        <v>131</v>
      </c>
      <c r="G14" s="688">
        <v>37.436959022787732</v>
      </c>
      <c r="H14" s="688" t="s">
        <v>131</v>
      </c>
      <c r="I14" s="688">
        <v>24.266646581638138</v>
      </c>
      <c r="J14" s="688">
        <v>15.050922125210493</v>
      </c>
      <c r="K14" s="689">
        <v>1966134.4569999999</v>
      </c>
      <c r="L14" s="690"/>
    </row>
    <row r="15" spans="1:14" s="24" customFormat="1" ht="20.100000000000001" customHeight="1">
      <c r="A15" s="288" t="s">
        <v>36</v>
      </c>
      <c r="B15" s="688">
        <v>7.7956640669554933E-2</v>
      </c>
      <c r="C15" s="688">
        <v>6.9877210600036932</v>
      </c>
      <c r="D15" s="688">
        <v>3.3638925070424368</v>
      </c>
      <c r="E15" s="688">
        <v>55.18864439088388</v>
      </c>
      <c r="F15" s="688">
        <v>21.058718969118072</v>
      </c>
      <c r="G15" s="688">
        <v>2.6604793117177752</v>
      </c>
      <c r="H15" s="688">
        <v>3.2232554972746486</v>
      </c>
      <c r="I15" s="688">
        <v>5.8312662766803722</v>
      </c>
      <c r="J15" s="688">
        <v>1.6080653466095576</v>
      </c>
      <c r="K15" s="689">
        <v>46788360.409999996</v>
      </c>
      <c r="L15" s="690"/>
    </row>
    <row r="16" spans="1:14" s="24" customFormat="1" ht="20.100000000000001" customHeight="1">
      <c r="A16" s="288" t="s">
        <v>37</v>
      </c>
      <c r="B16" s="688" t="s">
        <v>131</v>
      </c>
      <c r="C16" s="688" t="s">
        <v>131</v>
      </c>
      <c r="D16" s="688" t="s">
        <v>131</v>
      </c>
      <c r="E16" s="688">
        <v>96.424626037726696</v>
      </c>
      <c r="F16" s="688">
        <v>3.575373962273293</v>
      </c>
      <c r="G16" s="688" t="s">
        <v>131</v>
      </c>
      <c r="H16" s="688" t="s">
        <v>131</v>
      </c>
      <c r="I16" s="688" t="s">
        <v>131</v>
      </c>
      <c r="J16" s="688">
        <v>4.4213702739615116E-16</v>
      </c>
      <c r="K16" s="689">
        <v>13165072.66</v>
      </c>
      <c r="L16" s="690"/>
    </row>
    <row r="17" spans="1:12" s="24" customFormat="1" ht="20.100000000000001" customHeight="1">
      <c r="A17" s="288" t="s">
        <v>38</v>
      </c>
      <c r="B17" s="688">
        <v>5.7456118659421514E-4</v>
      </c>
      <c r="C17" s="688">
        <v>0.33629976964755626</v>
      </c>
      <c r="D17" s="688">
        <v>0.2597327640417561</v>
      </c>
      <c r="E17" s="688">
        <v>71.859640148603702</v>
      </c>
      <c r="F17" s="688">
        <v>17.110549172898988</v>
      </c>
      <c r="G17" s="688" t="s">
        <v>131</v>
      </c>
      <c r="H17" s="688">
        <v>0.47578770248155583</v>
      </c>
      <c r="I17" s="688">
        <v>8.1309571192143046</v>
      </c>
      <c r="J17" s="688">
        <v>1.8264587619255348</v>
      </c>
      <c r="K17" s="689">
        <v>3597179.9840000002</v>
      </c>
      <c r="L17" s="690"/>
    </row>
    <row r="18" spans="1:12" s="24" customFormat="1" ht="20.100000000000001" customHeight="1">
      <c r="A18" s="26" t="s">
        <v>39</v>
      </c>
      <c r="B18" s="688" t="s">
        <v>131</v>
      </c>
      <c r="C18" s="688">
        <v>51.184331264282704</v>
      </c>
      <c r="D18" s="688" t="s">
        <v>131</v>
      </c>
      <c r="E18" s="688">
        <v>48.813566776753845</v>
      </c>
      <c r="F18" s="688">
        <v>2.1020119388811065E-3</v>
      </c>
      <c r="G18" s="688" t="s">
        <v>131</v>
      </c>
      <c r="H18" s="688" t="s">
        <v>131</v>
      </c>
      <c r="I18" s="688" t="s">
        <v>131</v>
      </c>
      <c r="J18" s="688">
        <v>-5.2975428586784265E-8</v>
      </c>
      <c r="K18" s="689">
        <v>3775335.36</v>
      </c>
      <c r="L18" s="690"/>
    </row>
    <row r="19" spans="1:12" s="24" customFormat="1" ht="20.100000000000001" customHeight="1">
      <c r="A19" s="26" t="s">
        <v>115</v>
      </c>
      <c r="B19" s="688">
        <v>1.4013610948514856E-2</v>
      </c>
      <c r="C19" s="688" t="s">
        <v>131</v>
      </c>
      <c r="D19" s="688">
        <v>9.023913140441838</v>
      </c>
      <c r="E19" s="688">
        <v>64.296374275960972</v>
      </c>
      <c r="F19" s="688" t="s">
        <v>131</v>
      </c>
      <c r="G19" s="688">
        <v>4.2691956284551207</v>
      </c>
      <c r="H19" s="688">
        <v>12.187968123887247</v>
      </c>
      <c r="I19" s="688">
        <v>9.2217686252354518</v>
      </c>
      <c r="J19" s="688">
        <v>0.98676659507086573</v>
      </c>
      <c r="K19" s="689">
        <v>6440024.6540000001</v>
      </c>
      <c r="L19" s="690"/>
    </row>
    <row r="20" spans="1:12" s="24" customFormat="1" ht="20.100000000000001" customHeight="1">
      <c r="A20" s="26" t="s">
        <v>150</v>
      </c>
      <c r="B20" s="688" t="s">
        <v>131</v>
      </c>
      <c r="C20" s="688">
        <v>51.549797807430188</v>
      </c>
      <c r="D20" s="688" t="s">
        <v>131</v>
      </c>
      <c r="E20" s="688">
        <v>48.450202253805763</v>
      </c>
      <c r="F20" s="688" t="s">
        <v>131</v>
      </c>
      <c r="G20" s="688" t="s">
        <v>131</v>
      </c>
      <c r="H20" s="688" t="s">
        <v>131</v>
      </c>
      <c r="I20" s="688" t="s">
        <v>131</v>
      </c>
      <c r="J20" s="688">
        <v>-6.1235945250360419E-8</v>
      </c>
      <c r="K20" s="689">
        <v>1633027.862</v>
      </c>
      <c r="L20" s="690"/>
    </row>
    <row r="21" spans="1:12" s="24" customFormat="1" ht="20.100000000000001" customHeight="1">
      <c r="A21" s="27" t="s">
        <v>42</v>
      </c>
      <c r="B21" s="688" t="s">
        <v>131</v>
      </c>
      <c r="C21" s="688" t="s">
        <v>131</v>
      </c>
      <c r="D21" s="688" t="s">
        <v>131</v>
      </c>
      <c r="E21" s="688">
        <v>98.910169176699398</v>
      </c>
      <c r="F21" s="688">
        <v>2.1478386899564269E-2</v>
      </c>
      <c r="G21" s="688">
        <v>1.0683525755981189</v>
      </c>
      <c r="H21" s="688" t="s">
        <v>131</v>
      </c>
      <c r="I21" s="688" t="s">
        <v>131</v>
      </c>
      <c r="J21" s="688">
        <v>-1.3919707597109342E-7</v>
      </c>
      <c r="K21" s="689">
        <v>718405.90599999996</v>
      </c>
      <c r="L21" s="690"/>
    </row>
    <row r="22" spans="1:12" s="24" customFormat="1" ht="20.100000000000001" customHeight="1">
      <c r="A22" s="26" t="s">
        <v>43</v>
      </c>
      <c r="B22" s="688" t="s">
        <v>131</v>
      </c>
      <c r="C22" s="688" t="s">
        <v>131</v>
      </c>
      <c r="D22" s="688">
        <v>0.20163392582654888</v>
      </c>
      <c r="E22" s="688">
        <v>60.15607615332668</v>
      </c>
      <c r="F22" s="688" t="s">
        <v>131</v>
      </c>
      <c r="G22" s="688" t="s">
        <v>131</v>
      </c>
      <c r="H22" s="688">
        <v>7.5568363230212361</v>
      </c>
      <c r="I22" s="688">
        <v>23.582420460423563</v>
      </c>
      <c r="J22" s="688">
        <v>8.503033137401971</v>
      </c>
      <c r="K22" s="689">
        <v>1045313.179</v>
      </c>
      <c r="L22" s="690"/>
    </row>
    <row r="23" spans="1:12" s="24" customFormat="1" ht="20.100000000000001" customHeight="1">
      <c r="A23" s="26" t="s">
        <v>44</v>
      </c>
      <c r="B23" s="688" t="s">
        <v>131</v>
      </c>
      <c r="C23" s="688" t="s">
        <v>131</v>
      </c>
      <c r="D23" s="688" t="s">
        <v>131</v>
      </c>
      <c r="E23" s="688">
        <v>100</v>
      </c>
      <c r="F23" s="688" t="s">
        <v>131</v>
      </c>
      <c r="G23" s="688" t="s">
        <v>131</v>
      </c>
      <c r="H23" s="688" t="s">
        <v>131</v>
      </c>
      <c r="I23" s="688" t="s">
        <v>131</v>
      </c>
      <c r="J23" s="688" t="s">
        <v>131</v>
      </c>
      <c r="K23" s="689">
        <v>205942</v>
      </c>
      <c r="L23" s="690"/>
    </row>
    <row r="24" spans="1:12" s="24" customFormat="1" ht="20.100000000000001" customHeight="1">
      <c r="A24" s="26" t="s">
        <v>45</v>
      </c>
      <c r="B24" s="688" t="s">
        <v>131</v>
      </c>
      <c r="C24" s="688" t="s">
        <v>131</v>
      </c>
      <c r="D24" s="688" t="s">
        <v>131</v>
      </c>
      <c r="E24" s="688">
        <v>72.833241808562448</v>
      </c>
      <c r="F24" s="688" t="s">
        <v>131</v>
      </c>
      <c r="G24" s="688" t="s">
        <v>131</v>
      </c>
      <c r="H24" s="688" t="s">
        <v>131</v>
      </c>
      <c r="I24" s="688">
        <v>25.568847963335244</v>
      </c>
      <c r="J24" s="688">
        <v>1.5979102281023128</v>
      </c>
      <c r="K24" s="689">
        <v>928462.67200000002</v>
      </c>
      <c r="L24" s="690"/>
    </row>
    <row r="25" spans="1:12" s="70" customFormat="1" ht="27" customHeight="1" thickBot="1">
      <c r="A25" s="363" t="s">
        <v>46</v>
      </c>
      <c r="B25" s="691">
        <v>0.18969580466419536</v>
      </c>
      <c r="C25" s="691">
        <v>6.2871356597462773</v>
      </c>
      <c r="D25" s="691">
        <v>2.2188057387803632</v>
      </c>
      <c r="E25" s="691">
        <v>57.046083493360115</v>
      </c>
      <c r="F25" s="691">
        <v>18.083875320685774</v>
      </c>
      <c r="G25" s="691">
        <v>2.3853510725122442</v>
      </c>
      <c r="H25" s="691">
        <v>4.3987716470050886</v>
      </c>
      <c r="I25" s="691">
        <v>6.3356119957241468</v>
      </c>
      <c r="J25" s="691">
        <v>3.0546692675218035</v>
      </c>
      <c r="K25" s="390">
        <v>350864836.56200004</v>
      </c>
      <c r="L25" s="690"/>
    </row>
    <row r="26" spans="1:12" s="8" customFormat="1" ht="7.5" customHeight="1">
      <c r="A26" s="651"/>
      <c r="B26" s="692"/>
      <c r="C26" s="692"/>
      <c r="D26" s="692"/>
      <c r="E26" s="692"/>
      <c r="F26" s="692"/>
      <c r="G26" s="692"/>
      <c r="H26" s="692"/>
      <c r="I26" s="692"/>
      <c r="J26" s="693"/>
      <c r="K26" s="657"/>
      <c r="L26" s="653"/>
    </row>
    <row r="27" spans="1:12" s="73" customFormat="1" ht="11.25" customHeight="1">
      <c r="A27" s="30" t="s">
        <v>711</v>
      </c>
      <c r="B27" s="18"/>
      <c r="C27" s="18"/>
      <c r="D27" s="18"/>
      <c r="E27" s="18"/>
      <c r="F27" s="18"/>
      <c r="G27" s="18"/>
      <c r="H27" s="18"/>
      <c r="I27" s="18"/>
      <c r="J27" s="18"/>
      <c r="K27" s="681"/>
    </row>
    <row r="28" spans="1:12" s="73" customFormat="1" ht="13.5" customHeight="1">
      <c r="A28" s="30" t="s">
        <v>712</v>
      </c>
      <c r="B28" s="18"/>
      <c r="C28" s="18"/>
      <c r="D28" s="18"/>
      <c r="E28" s="18"/>
      <c r="F28" s="18"/>
      <c r="G28" s="18"/>
      <c r="H28" s="18"/>
      <c r="I28" s="18"/>
      <c r="J28" s="18"/>
      <c r="K28" s="681"/>
    </row>
    <row r="29" spans="1:12">
      <c r="A29" s="30" t="s">
        <v>713</v>
      </c>
      <c r="B29" s="18"/>
      <c r="C29" s="18"/>
      <c r="D29" s="18"/>
      <c r="E29" s="18"/>
      <c r="F29" s="18"/>
      <c r="G29" s="18"/>
      <c r="H29" s="18"/>
      <c r="I29" s="18"/>
      <c r="J29" s="18"/>
      <c r="K29" s="681"/>
    </row>
    <row r="30" spans="1:12">
      <c r="A30" s="30" t="s">
        <v>714</v>
      </c>
      <c r="B30" s="18"/>
      <c r="C30" s="18"/>
      <c r="D30" s="18"/>
      <c r="E30" s="18"/>
      <c r="F30" s="18"/>
      <c r="G30" s="18"/>
      <c r="H30" s="18"/>
      <c r="I30" s="18"/>
      <c r="J30" s="18"/>
      <c r="K30" s="681"/>
    </row>
    <row r="31" spans="1:12">
      <c r="A31" s="33" t="s">
        <v>715</v>
      </c>
      <c r="B31" s="239"/>
      <c r="C31" s="239"/>
      <c r="D31" s="239"/>
      <c r="E31" s="239"/>
      <c r="F31" s="239"/>
      <c r="G31" s="239"/>
      <c r="H31" s="239"/>
      <c r="I31" s="239"/>
      <c r="J31" s="239"/>
      <c r="K31" s="239"/>
      <c r="L31" s="239"/>
    </row>
    <row r="32" spans="1:12">
      <c r="A32" s="33"/>
      <c r="B32" s="24"/>
      <c r="C32" s="24"/>
      <c r="D32" s="24"/>
      <c r="E32" s="24"/>
      <c r="F32" s="24"/>
      <c r="G32" s="24"/>
      <c r="H32" s="24"/>
      <c r="K32" s="607"/>
    </row>
  </sheetData>
  <hyperlinks>
    <hyperlink ref="A1" location="Índice!A1" display="Volver al Índice" xr:uid="{320239EC-134B-42D3-96E0-39A669CDC87D}"/>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AA76-A5A2-4E9C-9A94-FF8EF86C1873}">
  <dimension ref="A1:T200"/>
  <sheetViews>
    <sheetView showGridLines="0" zoomScale="80" zoomScaleNormal="80" workbookViewId="0"/>
  </sheetViews>
  <sheetFormatPr baseColWidth="10" defaultColWidth="11.44140625" defaultRowHeight="13.2"/>
  <cols>
    <col min="1" max="1" width="27.5546875" style="806"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5546875" style="7" bestFit="1" customWidth="1"/>
    <col min="17" max="18" width="7.5546875" style="7" customWidth="1"/>
    <col min="19" max="19" width="13.6640625" style="7" bestFit="1" customWidth="1"/>
    <col min="20"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10.5546875"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27.554687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5546875" style="7" bestFit="1" customWidth="1"/>
    <col min="273" max="274" width="7.5546875" style="7" customWidth="1"/>
    <col min="275" max="275" width="13.6640625" style="7" bestFit="1" customWidth="1"/>
    <col min="276"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10.5546875"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27.554687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5546875" style="7" bestFit="1" customWidth="1"/>
    <col min="529" max="530" width="7.5546875" style="7" customWidth="1"/>
    <col min="531" max="531" width="13.6640625" style="7" bestFit="1" customWidth="1"/>
    <col min="532"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10.5546875"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27.554687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5546875" style="7" bestFit="1" customWidth="1"/>
    <col min="785" max="786" width="7.5546875" style="7" customWidth="1"/>
    <col min="787" max="787" width="13.6640625" style="7" bestFit="1" customWidth="1"/>
    <col min="788"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10.5546875"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27.554687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5546875" style="7" bestFit="1" customWidth="1"/>
    <col min="1041" max="1042" width="7.5546875" style="7" customWidth="1"/>
    <col min="1043" max="1043" width="13.6640625" style="7" bestFit="1" customWidth="1"/>
    <col min="1044"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10.5546875"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27.554687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5546875" style="7" bestFit="1" customWidth="1"/>
    <col min="1297" max="1298" width="7.5546875" style="7" customWidth="1"/>
    <col min="1299" max="1299" width="13.6640625" style="7" bestFit="1" customWidth="1"/>
    <col min="1300"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10.5546875"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27.554687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5546875" style="7" bestFit="1" customWidth="1"/>
    <col min="1553" max="1554" width="7.5546875" style="7" customWidth="1"/>
    <col min="1555" max="1555" width="13.6640625" style="7" bestFit="1" customWidth="1"/>
    <col min="1556"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10.5546875"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27.554687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5546875" style="7" bestFit="1" customWidth="1"/>
    <col min="1809" max="1810" width="7.5546875" style="7" customWidth="1"/>
    <col min="1811" max="1811" width="13.6640625" style="7" bestFit="1" customWidth="1"/>
    <col min="1812"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10.5546875"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27.554687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5546875" style="7" bestFit="1" customWidth="1"/>
    <col min="2065" max="2066" width="7.5546875" style="7" customWidth="1"/>
    <col min="2067" max="2067" width="13.6640625" style="7" bestFit="1" customWidth="1"/>
    <col min="2068"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10.5546875"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27.554687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5546875" style="7" bestFit="1" customWidth="1"/>
    <col min="2321" max="2322" width="7.5546875" style="7" customWidth="1"/>
    <col min="2323" max="2323" width="13.6640625" style="7" bestFit="1" customWidth="1"/>
    <col min="2324"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10.5546875"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27.554687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5546875" style="7" bestFit="1" customWidth="1"/>
    <col min="2577" max="2578" width="7.5546875" style="7" customWidth="1"/>
    <col min="2579" max="2579" width="13.6640625" style="7" bestFit="1" customWidth="1"/>
    <col min="2580"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10.5546875"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27.554687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5546875" style="7" bestFit="1" customWidth="1"/>
    <col min="2833" max="2834" width="7.5546875" style="7" customWidth="1"/>
    <col min="2835" max="2835" width="13.6640625" style="7" bestFit="1" customWidth="1"/>
    <col min="2836"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10.5546875"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27.554687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5546875" style="7" bestFit="1" customWidth="1"/>
    <col min="3089" max="3090" width="7.5546875" style="7" customWidth="1"/>
    <col min="3091" max="3091" width="13.6640625" style="7" bestFit="1" customWidth="1"/>
    <col min="3092"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10.5546875"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27.554687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5546875" style="7" bestFit="1" customWidth="1"/>
    <col min="3345" max="3346" width="7.5546875" style="7" customWidth="1"/>
    <col min="3347" max="3347" width="13.6640625" style="7" bestFit="1" customWidth="1"/>
    <col min="3348"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10.5546875"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27.554687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5546875" style="7" bestFit="1" customWidth="1"/>
    <col min="3601" max="3602" width="7.5546875" style="7" customWidth="1"/>
    <col min="3603" max="3603" width="13.6640625" style="7" bestFit="1" customWidth="1"/>
    <col min="3604"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10.5546875"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27.554687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5546875" style="7" bestFit="1" customWidth="1"/>
    <col min="3857" max="3858" width="7.5546875" style="7" customWidth="1"/>
    <col min="3859" max="3859" width="13.6640625" style="7" bestFit="1" customWidth="1"/>
    <col min="3860"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10.5546875"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27.554687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5546875" style="7" bestFit="1" customWidth="1"/>
    <col min="4113" max="4114" width="7.5546875" style="7" customWidth="1"/>
    <col min="4115" max="4115" width="13.6640625" style="7" bestFit="1" customWidth="1"/>
    <col min="4116"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10.5546875"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27.554687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5546875" style="7" bestFit="1" customWidth="1"/>
    <col min="4369" max="4370" width="7.5546875" style="7" customWidth="1"/>
    <col min="4371" max="4371" width="13.6640625" style="7" bestFit="1" customWidth="1"/>
    <col min="4372"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10.5546875"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27.554687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5546875" style="7" bestFit="1" customWidth="1"/>
    <col min="4625" max="4626" width="7.5546875" style="7" customWidth="1"/>
    <col min="4627" max="4627" width="13.6640625" style="7" bestFit="1" customWidth="1"/>
    <col min="4628"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10.5546875"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27.554687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5546875" style="7" bestFit="1" customWidth="1"/>
    <col min="4881" max="4882" width="7.5546875" style="7" customWidth="1"/>
    <col min="4883" max="4883" width="13.6640625" style="7" bestFit="1" customWidth="1"/>
    <col min="4884"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10.5546875"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27.554687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5546875" style="7" bestFit="1" customWidth="1"/>
    <col min="5137" max="5138" width="7.5546875" style="7" customWidth="1"/>
    <col min="5139" max="5139" width="13.6640625" style="7" bestFit="1" customWidth="1"/>
    <col min="5140"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10.5546875"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27.554687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5546875" style="7" bestFit="1" customWidth="1"/>
    <col min="5393" max="5394" width="7.5546875" style="7" customWidth="1"/>
    <col min="5395" max="5395" width="13.6640625" style="7" bestFit="1" customWidth="1"/>
    <col min="5396"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10.5546875"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27.554687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5546875" style="7" bestFit="1" customWidth="1"/>
    <col min="5649" max="5650" width="7.5546875" style="7" customWidth="1"/>
    <col min="5651" max="5651" width="13.6640625" style="7" bestFit="1" customWidth="1"/>
    <col min="5652"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10.5546875"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27.554687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5546875" style="7" bestFit="1" customWidth="1"/>
    <col min="5905" max="5906" width="7.5546875" style="7" customWidth="1"/>
    <col min="5907" max="5907" width="13.6640625" style="7" bestFit="1" customWidth="1"/>
    <col min="5908"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10.5546875"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27.554687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5546875" style="7" bestFit="1" customWidth="1"/>
    <col min="6161" max="6162" width="7.5546875" style="7" customWidth="1"/>
    <col min="6163" max="6163" width="13.6640625" style="7" bestFit="1" customWidth="1"/>
    <col min="6164"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10.5546875"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27.554687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5546875" style="7" bestFit="1" customWidth="1"/>
    <col min="6417" max="6418" width="7.5546875" style="7" customWidth="1"/>
    <col min="6419" max="6419" width="13.6640625" style="7" bestFit="1" customWidth="1"/>
    <col min="6420"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10.5546875"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27.554687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5546875" style="7" bestFit="1" customWidth="1"/>
    <col min="6673" max="6674" width="7.5546875" style="7" customWidth="1"/>
    <col min="6675" max="6675" width="13.6640625" style="7" bestFit="1" customWidth="1"/>
    <col min="6676"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10.5546875"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27.554687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5546875" style="7" bestFit="1" customWidth="1"/>
    <col min="6929" max="6930" width="7.5546875" style="7" customWidth="1"/>
    <col min="6931" max="6931" width="13.6640625" style="7" bestFit="1" customWidth="1"/>
    <col min="6932"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10.5546875"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27.554687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5546875" style="7" bestFit="1" customWidth="1"/>
    <col min="7185" max="7186" width="7.5546875" style="7" customWidth="1"/>
    <col min="7187" max="7187" width="13.6640625" style="7" bestFit="1" customWidth="1"/>
    <col min="7188"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10.5546875"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27.554687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5546875" style="7" bestFit="1" customWidth="1"/>
    <col min="7441" max="7442" width="7.5546875" style="7" customWidth="1"/>
    <col min="7443" max="7443" width="13.6640625" style="7" bestFit="1" customWidth="1"/>
    <col min="7444"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10.5546875"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27.554687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5546875" style="7" bestFit="1" customWidth="1"/>
    <col min="7697" max="7698" width="7.5546875" style="7" customWidth="1"/>
    <col min="7699" max="7699" width="13.6640625" style="7" bestFit="1" customWidth="1"/>
    <col min="7700"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10.5546875"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27.554687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5546875" style="7" bestFit="1" customWidth="1"/>
    <col min="7953" max="7954" width="7.5546875" style="7" customWidth="1"/>
    <col min="7955" max="7955" width="13.6640625" style="7" bestFit="1" customWidth="1"/>
    <col min="7956"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10.5546875"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27.554687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5546875" style="7" bestFit="1" customWidth="1"/>
    <col min="8209" max="8210" width="7.5546875" style="7" customWidth="1"/>
    <col min="8211" max="8211" width="13.6640625" style="7" bestFit="1" customWidth="1"/>
    <col min="8212"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10.5546875"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27.554687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5546875" style="7" bestFit="1" customWidth="1"/>
    <col min="8465" max="8466" width="7.5546875" style="7" customWidth="1"/>
    <col min="8467" max="8467" width="13.6640625" style="7" bestFit="1" customWidth="1"/>
    <col min="8468"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10.5546875"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27.554687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5546875" style="7" bestFit="1" customWidth="1"/>
    <col min="8721" max="8722" width="7.5546875" style="7" customWidth="1"/>
    <col min="8723" max="8723" width="13.6640625" style="7" bestFit="1" customWidth="1"/>
    <col min="8724"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10.5546875"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27.554687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5546875" style="7" bestFit="1" customWidth="1"/>
    <col min="8977" max="8978" width="7.5546875" style="7" customWidth="1"/>
    <col min="8979" max="8979" width="13.6640625" style="7" bestFit="1" customWidth="1"/>
    <col min="8980"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10.5546875"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27.554687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5546875" style="7" bestFit="1" customWidth="1"/>
    <col min="9233" max="9234" width="7.5546875" style="7" customWidth="1"/>
    <col min="9235" max="9235" width="13.6640625" style="7" bestFit="1" customWidth="1"/>
    <col min="9236"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10.5546875"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27.554687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5546875" style="7" bestFit="1" customWidth="1"/>
    <col min="9489" max="9490" width="7.5546875" style="7" customWidth="1"/>
    <col min="9491" max="9491" width="13.6640625" style="7" bestFit="1" customWidth="1"/>
    <col min="9492"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10.5546875"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27.554687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5546875" style="7" bestFit="1" customWidth="1"/>
    <col min="9745" max="9746" width="7.5546875" style="7" customWidth="1"/>
    <col min="9747" max="9747" width="13.6640625" style="7" bestFit="1" customWidth="1"/>
    <col min="9748"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10.5546875"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27.554687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5546875" style="7" bestFit="1" customWidth="1"/>
    <col min="10001" max="10002" width="7.5546875" style="7" customWidth="1"/>
    <col min="10003" max="10003" width="13.6640625" style="7" bestFit="1" customWidth="1"/>
    <col min="10004"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10.5546875"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27.554687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5546875" style="7" bestFit="1" customWidth="1"/>
    <col min="10257" max="10258" width="7.5546875" style="7" customWidth="1"/>
    <col min="10259" max="10259" width="13.6640625" style="7" bestFit="1" customWidth="1"/>
    <col min="10260"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10.5546875"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27.554687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5546875" style="7" bestFit="1" customWidth="1"/>
    <col min="10513" max="10514" width="7.5546875" style="7" customWidth="1"/>
    <col min="10515" max="10515" width="13.6640625" style="7" bestFit="1" customWidth="1"/>
    <col min="10516"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10.5546875"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27.554687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5546875" style="7" bestFit="1" customWidth="1"/>
    <col min="10769" max="10770" width="7.5546875" style="7" customWidth="1"/>
    <col min="10771" max="10771" width="13.6640625" style="7" bestFit="1" customWidth="1"/>
    <col min="10772"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10.5546875"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27.554687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5546875" style="7" bestFit="1" customWidth="1"/>
    <col min="11025" max="11026" width="7.5546875" style="7" customWidth="1"/>
    <col min="11027" max="11027" width="13.6640625" style="7" bestFit="1" customWidth="1"/>
    <col min="11028"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10.5546875"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27.554687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5546875" style="7" bestFit="1" customWidth="1"/>
    <col min="11281" max="11282" width="7.5546875" style="7" customWidth="1"/>
    <col min="11283" max="11283" width="13.6640625" style="7" bestFit="1" customWidth="1"/>
    <col min="11284"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10.5546875"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27.554687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5546875" style="7" bestFit="1" customWidth="1"/>
    <col min="11537" max="11538" width="7.5546875" style="7" customWidth="1"/>
    <col min="11539" max="11539" width="13.6640625" style="7" bestFit="1" customWidth="1"/>
    <col min="11540"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10.5546875"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27.554687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5546875" style="7" bestFit="1" customWidth="1"/>
    <col min="11793" max="11794" width="7.5546875" style="7" customWidth="1"/>
    <col min="11795" max="11795" width="13.6640625" style="7" bestFit="1" customWidth="1"/>
    <col min="11796"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10.5546875"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27.554687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5546875" style="7" bestFit="1" customWidth="1"/>
    <col min="12049" max="12050" width="7.5546875" style="7" customWidth="1"/>
    <col min="12051" max="12051" width="13.6640625" style="7" bestFit="1" customWidth="1"/>
    <col min="12052"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10.5546875"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27.554687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5546875" style="7" bestFit="1" customWidth="1"/>
    <col min="12305" max="12306" width="7.5546875" style="7" customWidth="1"/>
    <col min="12307" max="12307" width="13.6640625" style="7" bestFit="1" customWidth="1"/>
    <col min="12308"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10.5546875"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27.554687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5546875" style="7" bestFit="1" customWidth="1"/>
    <col min="12561" max="12562" width="7.5546875" style="7" customWidth="1"/>
    <col min="12563" max="12563" width="13.6640625" style="7" bestFit="1" customWidth="1"/>
    <col min="12564"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10.5546875"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27.554687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5546875" style="7" bestFit="1" customWidth="1"/>
    <col min="12817" max="12818" width="7.5546875" style="7" customWidth="1"/>
    <col min="12819" max="12819" width="13.6640625" style="7" bestFit="1" customWidth="1"/>
    <col min="12820"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10.5546875"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27.554687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5546875" style="7" bestFit="1" customWidth="1"/>
    <col min="13073" max="13074" width="7.5546875" style="7" customWidth="1"/>
    <col min="13075" max="13075" width="13.6640625" style="7" bestFit="1" customWidth="1"/>
    <col min="13076"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10.5546875"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27.554687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5546875" style="7" bestFit="1" customWidth="1"/>
    <col min="13329" max="13330" width="7.5546875" style="7" customWidth="1"/>
    <col min="13331" max="13331" width="13.6640625" style="7" bestFit="1" customWidth="1"/>
    <col min="13332"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10.5546875"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27.554687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5546875" style="7" bestFit="1" customWidth="1"/>
    <col min="13585" max="13586" width="7.5546875" style="7" customWidth="1"/>
    <col min="13587" max="13587" width="13.6640625" style="7" bestFit="1" customWidth="1"/>
    <col min="13588"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10.5546875"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27.554687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5546875" style="7" bestFit="1" customWidth="1"/>
    <col min="13841" max="13842" width="7.5546875" style="7" customWidth="1"/>
    <col min="13843" max="13843" width="13.6640625" style="7" bestFit="1" customWidth="1"/>
    <col min="13844"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10.5546875"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27.554687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5546875" style="7" bestFit="1" customWidth="1"/>
    <col min="14097" max="14098" width="7.5546875" style="7" customWidth="1"/>
    <col min="14099" max="14099" width="13.6640625" style="7" bestFit="1" customWidth="1"/>
    <col min="14100"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10.5546875"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27.554687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5546875" style="7" bestFit="1" customWidth="1"/>
    <col min="14353" max="14354" width="7.5546875" style="7" customWidth="1"/>
    <col min="14355" max="14355" width="13.6640625" style="7" bestFit="1" customWidth="1"/>
    <col min="14356"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10.5546875"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27.554687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5546875" style="7" bestFit="1" customWidth="1"/>
    <col min="14609" max="14610" width="7.5546875" style="7" customWidth="1"/>
    <col min="14611" max="14611" width="13.6640625" style="7" bestFit="1" customWidth="1"/>
    <col min="14612"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10.5546875"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27.554687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5546875" style="7" bestFit="1" customWidth="1"/>
    <col min="14865" max="14866" width="7.5546875" style="7" customWidth="1"/>
    <col min="14867" max="14867" width="13.6640625" style="7" bestFit="1" customWidth="1"/>
    <col min="14868"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10.5546875"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27.554687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5546875" style="7" bestFit="1" customWidth="1"/>
    <col min="15121" max="15122" width="7.5546875" style="7" customWidth="1"/>
    <col min="15123" max="15123" width="13.6640625" style="7" bestFit="1" customWidth="1"/>
    <col min="15124"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10.5546875"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27.554687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5546875" style="7" bestFit="1" customWidth="1"/>
    <col min="15377" max="15378" width="7.5546875" style="7" customWidth="1"/>
    <col min="15379" max="15379" width="13.6640625" style="7" bestFit="1" customWidth="1"/>
    <col min="15380"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10.5546875"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27.554687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5546875" style="7" bestFit="1" customWidth="1"/>
    <col min="15633" max="15634" width="7.5546875" style="7" customWidth="1"/>
    <col min="15635" max="15635" width="13.6640625" style="7" bestFit="1" customWidth="1"/>
    <col min="15636"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10.5546875"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27.554687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5546875" style="7" bestFit="1" customWidth="1"/>
    <col min="15889" max="15890" width="7.5546875" style="7" customWidth="1"/>
    <col min="15891" max="15891" width="13.6640625" style="7" bestFit="1" customWidth="1"/>
    <col min="15892"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10.5546875"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27.554687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5546875" style="7" bestFit="1" customWidth="1"/>
    <col min="16145" max="16146" width="7.5546875" style="7" customWidth="1"/>
    <col min="16147" max="16147" width="13.6640625" style="7" bestFit="1" customWidth="1"/>
    <col min="16148"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10.5546875"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8" t="s">
        <v>1213</v>
      </c>
    </row>
    <row r="2" spans="1:20" ht="42" customHeight="1">
      <c r="A2" s="350" t="s">
        <v>782</v>
      </c>
      <c r="B2" s="350"/>
      <c r="C2" s="350"/>
      <c r="D2" s="350"/>
      <c r="E2" s="350"/>
      <c r="F2" s="350"/>
      <c r="G2" s="350"/>
      <c r="H2" s="350"/>
      <c r="I2" s="350"/>
      <c r="J2" s="350"/>
      <c r="K2" s="350"/>
      <c r="L2" s="350"/>
      <c r="M2" s="350"/>
      <c r="N2" s="350"/>
      <c r="O2" s="350"/>
      <c r="P2" s="350"/>
      <c r="Q2" s="350"/>
      <c r="R2" s="350"/>
      <c r="S2" s="350"/>
    </row>
    <row r="3" spans="1:20" ht="17.399999999999999">
      <c r="A3" s="807">
        <v>45291</v>
      </c>
      <c r="B3" s="807"/>
      <c r="C3" s="807"/>
      <c r="D3" s="807"/>
      <c r="E3" s="807"/>
      <c r="F3" s="807"/>
      <c r="G3" s="807"/>
      <c r="H3" s="807"/>
      <c r="I3" s="807"/>
      <c r="J3" s="807"/>
      <c r="K3" s="807"/>
      <c r="L3" s="807"/>
      <c r="M3" s="807"/>
      <c r="N3" s="807"/>
      <c r="O3" s="807"/>
      <c r="P3" s="807"/>
      <c r="Q3" s="807"/>
      <c r="R3" s="807"/>
      <c r="S3" s="807"/>
    </row>
    <row r="4" spans="1:20" ht="16.8">
      <c r="A4" s="808" t="s">
        <v>173</v>
      </c>
      <c r="B4" s="808"/>
      <c r="C4" s="808"/>
      <c r="D4" s="808"/>
      <c r="E4" s="808"/>
      <c r="F4" s="808"/>
      <c r="G4" s="808"/>
      <c r="H4" s="808"/>
      <c r="I4" s="808"/>
      <c r="J4" s="808"/>
      <c r="K4" s="808"/>
      <c r="L4" s="808"/>
      <c r="M4" s="808"/>
      <c r="N4" s="808"/>
      <c r="O4" s="808"/>
      <c r="P4" s="808"/>
      <c r="Q4" s="808"/>
      <c r="R4" s="808"/>
      <c r="S4" s="808"/>
    </row>
    <row r="5" spans="1:20" ht="15.75" customHeight="1" thickBot="1">
      <c r="A5" s="809"/>
      <c r="B5" s="810"/>
      <c r="C5" s="810"/>
      <c r="D5" s="810"/>
      <c r="E5" s="810"/>
      <c r="F5" s="810"/>
      <c r="G5" s="810"/>
      <c r="H5" s="810"/>
      <c r="I5" s="810"/>
      <c r="J5" s="810"/>
      <c r="K5" s="810"/>
      <c r="L5" s="810"/>
      <c r="M5" s="810"/>
      <c r="N5" s="810"/>
      <c r="O5" s="810"/>
      <c r="P5" s="810"/>
      <c r="Q5" s="810"/>
      <c r="R5" s="810"/>
      <c r="S5" s="811"/>
    </row>
    <row r="6" spans="1:20" ht="96.75" customHeight="1">
      <c r="A6" s="354" t="s">
        <v>783</v>
      </c>
      <c r="B6" s="812" t="s">
        <v>29</v>
      </c>
      <c r="C6" s="813" t="s">
        <v>30</v>
      </c>
      <c r="D6" s="813" t="s">
        <v>31</v>
      </c>
      <c r="E6" s="813" t="s">
        <v>32</v>
      </c>
      <c r="F6" s="813" t="s">
        <v>33</v>
      </c>
      <c r="G6" s="813" t="s">
        <v>114</v>
      </c>
      <c r="H6" s="813" t="s">
        <v>35</v>
      </c>
      <c r="I6" s="813" t="s">
        <v>784</v>
      </c>
      <c r="J6" s="813" t="s">
        <v>37</v>
      </c>
      <c r="K6" s="813" t="s">
        <v>38</v>
      </c>
      <c r="L6" s="813" t="s">
        <v>39</v>
      </c>
      <c r="M6" s="813" t="s">
        <v>115</v>
      </c>
      <c r="N6" s="813" t="s">
        <v>150</v>
      </c>
      <c r="O6" s="813" t="s">
        <v>42</v>
      </c>
      <c r="P6" s="813" t="s">
        <v>43</v>
      </c>
      <c r="Q6" s="813" t="s">
        <v>44</v>
      </c>
      <c r="R6" s="813" t="s">
        <v>766</v>
      </c>
      <c r="S6" s="814" t="s">
        <v>46</v>
      </c>
    </row>
    <row r="7" spans="1:20">
      <c r="A7" s="815" t="s">
        <v>785</v>
      </c>
      <c r="B7" s="816">
        <v>20.228674751536186</v>
      </c>
      <c r="C7" s="816">
        <v>1.6888660687154773</v>
      </c>
      <c r="D7" s="816">
        <v>28.951474225970198</v>
      </c>
      <c r="E7" s="816">
        <v>7.6762675031423599</v>
      </c>
      <c r="F7" s="816">
        <v>26.323585699523168</v>
      </c>
      <c r="G7" s="816">
        <v>26.315643939711741</v>
      </c>
      <c r="H7" s="816">
        <v>50.744184425032003</v>
      </c>
      <c r="I7" s="816">
        <v>19.466331681914536</v>
      </c>
      <c r="J7" s="816">
        <v>0</v>
      </c>
      <c r="K7" s="816">
        <v>22.407120579371817</v>
      </c>
      <c r="L7" s="816">
        <v>0</v>
      </c>
      <c r="M7" s="816">
        <v>48.107206200682086</v>
      </c>
      <c r="N7" s="816">
        <v>0</v>
      </c>
      <c r="O7" s="816">
        <v>2.5662678946881701</v>
      </c>
      <c r="P7" s="817">
        <v>85.766200041490663</v>
      </c>
      <c r="Q7" s="817">
        <v>100</v>
      </c>
      <c r="R7" s="817">
        <v>74.972602982600918</v>
      </c>
      <c r="S7" s="816">
        <v>23.802298275422494</v>
      </c>
      <c r="T7" s="35"/>
    </row>
    <row r="8" spans="1:20">
      <c r="A8" s="818" t="s">
        <v>786</v>
      </c>
      <c r="B8" s="819">
        <v>1.8775626590832571E-3</v>
      </c>
      <c r="C8" s="819">
        <v>0</v>
      </c>
      <c r="D8" s="819">
        <v>0.5411955070971195</v>
      </c>
      <c r="E8" s="819">
        <v>1.6183255476488734E-3</v>
      </c>
      <c r="F8" s="819">
        <v>1.2681512696356542E-3</v>
      </c>
      <c r="G8" s="819">
        <v>1.673729537787398E-3</v>
      </c>
      <c r="H8" s="819">
        <v>0.78173281864924327</v>
      </c>
      <c r="I8" s="819">
        <v>3.1578394434853265E-3</v>
      </c>
      <c r="J8" s="819">
        <v>0</v>
      </c>
      <c r="K8" s="819">
        <v>0</v>
      </c>
      <c r="L8" s="819">
        <v>0</v>
      </c>
      <c r="M8" s="819">
        <v>0</v>
      </c>
      <c r="N8" s="819">
        <v>0</v>
      </c>
      <c r="O8" s="819">
        <v>0</v>
      </c>
      <c r="P8" s="820">
        <v>0</v>
      </c>
      <c r="Q8" s="820">
        <v>0</v>
      </c>
      <c r="R8" s="820">
        <v>0</v>
      </c>
      <c r="S8" s="816">
        <v>0.18836983338524285</v>
      </c>
      <c r="T8" s="35"/>
    </row>
    <row r="9" spans="1:20">
      <c r="A9" s="818" t="s">
        <v>123</v>
      </c>
      <c r="B9" s="819">
        <v>0.10466775705131993</v>
      </c>
      <c r="C9" s="819">
        <v>0</v>
      </c>
      <c r="D9" s="819">
        <v>0.45479470650752485</v>
      </c>
      <c r="E9" s="819">
        <v>0.28895495365274559</v>
      </c>
      <c r="F9" s="819">
        <v>0.98809925952767397</v>
      </c>
      <c r="G9" s="819">
        <v>0.22452688940938678</v>
      </c>
      <c r="H9" s="819">
        <v>0</v>
      </c>
      <c r="I9" s="819">
        <v>1.3115111913891122</v>
      </c>
      <c r="J9" s="819">
        <v>0</v>
      </c>
      <c r="K9" s="819">
        <v>0</v>
      </c>
      <c r="L9" s="819">
        <v>0</v>
      </c>
      <c r="M9" s="819">
        <v>7.0917842441691334</v>
      </c>
      <c r="N9" s="819">
        <v>0</v>
      </c>
      <c r="O9" s="819">
        <v>0</v>
      </c>
      <c r="P9" s="820">
        <v>0</v>
      </c>
      <c r="Q9" s="820">
        <v>0</v>
      </c>
      <c r="R9" s="820">
        <v>0</v>
      </c>
      <c r="S9" s="816">
        <v>0.5614758913579031</v>
      </c>
      <c r="T9" s="35"/>
    </row>
    <row r="10" spans="1:20">
      <c r="A10" s="818" t="s">
        <v>133</v>
      </c>
      <c r="B10" s="819">
        <v>11.711928484379222</v>
      </c>
      <c r="C10" s="819">
        <v>1.1580685791857699</v>
      </c>
      <c r="D10" s="819">
        <v>18.4504775164176</v>
      </c>
      <c r="E10" s="819">
        <v>1.4395133698831739</v>
      </c>
      <c r="F10" s="819">
        <v>13.706749692793615</v>
      </c>
      <c r="G10" s="819">
        <v>17.059031948935097</v>
      </c>
      <c r="H10" s="819">
        <v>9.4808109651867571</v>
      </c>
      <c r="I10" s="819">
        <v>11.335001944864102</v>
      </c>
      <c r="J10" s="819">
        <v>0</v>
      </c>
      <c r="K10" s="819">
        <v>17.984272224545624</v>
      </c>
      <c r="L10" s="819">
        <v>0</v>
      </c>
      <c r="M10" s="819">
        <v>27.227464553346941</v>
      </c>
      <c r="N10" s="819">
        <v>0</v>
      </c>
      <c r="O10" s="819">
        <v>1.6703648860292735</v>
      </c>
      <c r="P10" s="820">
        <v>54.619701877415558</v>
      </c>
      <c r="Q10" s="820">
        <v>100</v>
      </c>
      <c r="R10" s="820">
        <v>52.515685112096875</v>
      </c>
      <c r="S10" s="816">
        <v>14.489761985464444</v>
      </c>
      <c r="T10" s="35"/>
    </row>
    <row r="11" spans="1:20">
      <c r="A11" s="818" t="s">
        <v>706</v>
      </c>
      <c r="B11" s="819">
        <v>1.1106556276310946</v>
      </c>
      <c r="C11" s="819">
        <v>0</v>
      </c>
      <c r="D11" s="819">
        <v>2.1065009874272058</v>
      </c>
      <c r="E11" s="819">
        <v>0</v>
      </c>
      <c r="F11" s="819">
        <v>1.5102605283698671</v>
      </c>
      <c r="G11" s="819">
        <v>1.975012133485063</v>
      </c>
      <c r="H11" s="819">
        <v>24.90297194830184</v>
      </c>
      <c r="I11" s="819">
        <v>2.1942663278313486</v>
      </c>
      <c r="J11" s="819">
        <v>0</v>
      </c>
      <c r="K11" s="819">
        <v>0</v>
      </c>
      <c r="L11" s="819">
        <v>0</v>
      </c>
      <c r="M11" s="819">
        <v>3.878612835209363</v>
      </c>
      <c r="N11" s="819">
        <v>0</v>
      </c>
      <c r="O11" s="819">
        <v>0.89590300865889705</v>
      </c>
      <c r="P11" s="820">
        <v>0</v>
      </c>
      <c r="Q11" s="820">
        <v>0</v>
      </c>
      <c r="R11" s="820">
        <v>0</v>
      </c>
      <c r="S11" s="816">
        <v>1.8099917492200603</v>
      </c>
      <c r="T11" s="35"/>
    </row>
    <row r="12" spans="1:20">
      <c r="A12" s="818" t="s">
        <v>787</v>
      </c>
      <c r="B12" s="819">
        <v>0.71113031999456155</v>
      </c>
      <c r="C12" s="819">
        <v>0</v>
      </c>
      <c r="D12" s="819">
        <v>2.5801665252630244</v>
      </c>
      <c r="E12" s="819">
        <v>3.7142024144493115E-2</v>
      </c>
      <c r="F12" s="819">
        <v>1.7619727845545028</v>
      </c>
      <c r="G12" s="819">
        <v>2.7009633558862833</v>
      </c>
      <c r="H12" s="819">
        <v>0</v>
      </c>
      <c r="I12" s="819">
        <v>1.0216447288963919</v>
      </c>
      <c r="J12" s="819">
        <v>0</v>
      </c>
      <c r="K12" s="819">
        <v>7.1670564479549267E-2</v>
      </c>
      <c r="L12" s="819">
        <v>0</v>
      </c>
      <c r="M12" s="819">
        <v>4.4477963209568374</v>
      </c>
      <c r="N12" s="819">
        <v>0</v>
      </c>
      <c r="O12" s="819">
        <v>0</v>
      </c>
      <c r="P12" s="820">
        <v>6.8577388471356606</v>
      </c>
      <c r="Q12" s="820">
        <v>0</v>
      </c>
      <c r="R12" s="820">
        <v>0</v>
      </c>
      <c r="S12" s="816">
        <v>1.7383586761858243</v>
      </c>
      <c r="T12" s="35"/>
    </row>
    <row r="13" spans="1:20">
      <c r="A13" s="818" t="s">
        <v>788</v>
      </c>
      <c r="B13" s="819">
        <v>2.6382086077069609</v>
      </c>
      <c r="C13" s="819">
        <v>0.53079357240826019</v>
      </c>
      <c r="D13" s="819">
        <v>3.2217182207251698</v>
      </c>
      <c r="E13" s="819">
        <v>2.4593771727425278</v>
      </c>
      <c r="F13" s="819">
        <v>7.9570468782145758</v>
      </c>
      <c r="G13" s="819">
        <v>3.8444481148442642</v>
      </c>
      <c r="H13" s="819">
        <v>0</v>
      </c>
      <c r="I13" s="819">
        <v>3.4106141991993271</v>
      </c>
      <c r="J13" s="819">
        <v>0</v>
      </c>
      <c r="K13" s="819">
        <v>4.3511777903466449</v>
      </c>
      <c r="L13" s="819">
        <v>0</v>
      </c>
      <c r="M13" s="819">
        <v>4.610362283077917</v>
      </c>
      <c r="N13" s="819">
        <v>0</v>
      </c>
      <c r="O13" s="819">
        <v>0</v>
      </c>
      <c r="P13" s="820">
        <v>19.758257052936237</v>
      </c>
      <c r="Q13" s="820">
        <v>0</v>
      </c>
      <c r="R13" s="820">
        <v>20.859007643709724</v>
      </c>
      <c r="S13" s="816">
        <v>3.3081108501022665</v>
      </c>
      <c r="T13" s="35"/>
    </row>
    <row r="14" spans="1:20">
      <c r="A14" s="818" t="s">
        <v>789</v>
      </c>
      <c r="B14" s="819">
        <v>3.9502063921139468</v>
      </c>
      <c r="C14" s="819">
        <v>3.9171214472993276E-6</v>
      </c>
      <c r="D14" s="819">
        <v>1.5966207625325548</v>
      </c>
      <c r="E14" s="819">
        <v>3.4496616571717702</v>
      </c>
      <c r="F14" s="819">
        <v>0.3981884047932962</v>
      </c>
      <c r="G14" s="819">
        <v>0.50998776761386044</v>
      </c>
      <c r="H14" s="819">
        <v>15.578668692894155</v>
      </c>
      <c r="I14" s="819">
        <v>0.19013545029076695</v>
      </c>
      <c r="J14" s="819">
        <v>0</v>
      </c>
      <c r="K14" s="819">
        <v>0</v>
      </c>
      <c r="L14" s="819">
        <v>0</v>
      </c>
      <c r="M14" s="819">
        <v>0.85118596392188828</v>
      </c>
      <c r="N14" s="819">
        <v>0</v>
      </c>
      <c r="O14" s="819">
        <v>0</v>
      </c>
      <c r="P14" s="820">
        <v>4.5305022640032018</v>
      </c>
      <c r="Q14" s="820">
        <v>0</v>
      </c>
      <c r="R14" s="820">
        <v>1.5979102267943284</v>
      </c>
      <c r="S14" s="816">
        <v>1.7062292897067535</v>
      </c>
      <c r="T14" s="35"/>
    </row>
    <row r="15" spans="1:20" ht="3" customHeight="1">
      <c r="A15" s="818"/>
      <c r="B15" s="821"/>
      <c r="C15" s="822"/>
      <c r="D15" s="822"/>
      <c r="E15" s="822"/>
      <c r="F15" s="822"/>
      <c r="G15" s="822"/>
      <c r="H15" s="822"/>
      <c r="I15" s="822"/>
      <c r="J15" s="822"/>
      <c r="K15" s="822"/>
      <c r="L15" s="822"/>
      <c r="M15" s="822"/>
      <c r="N15" s="822"/>
      <c r="O15" s="822"/>
      <c r="P15" s="823"/>
      <c r="Q15" s="823"/>
      <c r="R15" s="823"/>
      <c r="S15" s="824"/>
      <c r="T15" s="35"/>
    </row>
    <row r="16" spans="1:20">
      <c r="A16" s="815" t="s">
        <v>790</v>
      </c>
      <c r="B16" s="825">
        <v>16.735328278189282</v>
      </c>
      <c r="C16" s="825">
        <v>6.7167046516198354</v>
      </c>
      <c r="D16" s="825">
        <v>14.788806053680423</v>
      </c>
      <c r="E16" s="825">
        <v>13.480980453673851</v>
      </c>
      <c r="F16" s="825">
        <v>22.476914835763377</v>
      </c>
      <c r="G16" s="825">
        <v>14.248927877353685</v>
      </c>
      <c r="H16" s="825">
        <v>43.301395084719196</v>
      </c>
      <c r="I16" s="825">
        <v>14.47350491169019</v>
      </c>
      <c r="J16" s="825">
        <v>0</v>
      </c>
      <c r="K16" s="825">
        <v>13.401829996872818</v>
      </c>
      <c r="L16" s="825">
        <v>0</v>
      </c>
      <c r="M16" s="825">
        <v>38.761561972693841</v>
      </c>
      <c r="N16" s="825">
        <v>0</v>
      </c>
      <c r="O16" s="825">
        <v>1.5624101430254498</v>
      </c>
      <c r="P16" s="817">
        <v>14.233799958509341</v>
      </c>
      <c r="Q16" s="817">
        <v>0</v>
      </c>
      <c r="R16" s="817">
        <v>25.027397017399078</v>
      </c>
      <c r="S16" s="816">
        <v>15.105980583936841</v>
      </c>
      <c r="T16" s="35"/>
    </row>
    <row r="17" spans="1:20">
      <c r="A17" s="818" t="s">
        <v>786</v>
      </c>
      <c r="B17" s="821">
        <v>1.2059330665115501E-2</v>
      </c>
      <c r="C17" s="821">
        <v>0</v>
      </c>
      <c r="D17" s="821">
        <v>1.5653599943159402E-2</v>
      </c>
      <c r="E17" s="821">
        <v>6.8084799185749896E-3</v>
      </c>
      <c r="F17" s="821">
        <v>1.0442835598555149E-2</v>
      </c>
      <c r="G17" s="821">
        <v>4.2819966893138739E-3</v>
      </c>
      <c r="H17" s="821">
        <v>0.27847729997306464</v>
      </c>
      <c r="I17" s="821">
        <v>3.267674239039663E-3</v>
      </c>
      <c r="J17" s="821">
        <v>0</v>
      </c>
      <c r="K17" s="821">
        <v>0</v>
      </c>
      <c r="L17" s="821">
        <v>0</v>
      </c>
      <c r="M17" s="821">
        <v>0</v>
      </c>
      <c r="N17" s="821">
        <v>0</v>
      </c>
      <c r="O17" s="821">
        <v>0</v>
      </c>
      <c r="P17" s="820">
        <v>0</v>
      </c>
      <c r="Q17" s="820">
        <v>0</v>
      </c>
      <c r="R17" s="820">
        <v>0</v>
      </c>
      <c r="S17" s="816">
        <v>1.1086247607629239E-2</v>
      </c>
      <c r="T17" s="35"/>
    </row>
    <row r="18" spans="1:20">
      <c r="A18" s="818" t="s">
        <v>123</v>
      </c>
      <c r="B18" s="821">
        <v>1.0793156612369201</v>
      </c>
      <c r="C18" s="821">
        <v>0.47564082562862747</v>
      </c>
      <c r="D18" s="821">
        <v>1.4607275835125408</v>
      </c>
      <c r="E18" s="821">
        <v>0.84311757655679054</v>
      </c>
      <c r="F18" s="821">
        <v>1.1764288143641257</v>
      </c>
      <c r="G18" s="821">
        <v>0.81029379287889769</v>
      </c>
      <c r="H18" s="821">
        <v>0</v>
      </c>
      <c r="I18" s="821">
        <v>1.5687774135951345</v>
      </c>
      <c r="J18" s="821">
        <v>0</v>
      </c>
      <c r="K18" s="821">
        <v>0.25125596355405677</v>
      </c>
      <c r="L18" s="821">
        <v>0</v>
      </c>
      <c r="M18" s="821">
        <v>1.7068461287276242</v>
      </c>
      <c r="N18" s="821">
        <v>0</v>
      </c>
      <c r="O18" s="821">
        <v>0</v>
      </c>
      <c r="P18" s="820">
        <v>0.2016339448766267</v>
      </c>
      <c r="Q18" s="820">
        <v>0</v>
      </c>
      <c r="R18" s="820">
        <v>0</v>
      </c>
      <c r="S18" s="816">
        <v>1.1594559004333089</v>
      </c>
      <c r="T18" s="35"/>
    </row>
    <row r="19" spans="1:20">
      <c r="A19" s="818" t="s">
        <v>133</v>
      </c>
      <c r="B19" s="821">
        <v>8.4845127334465786</v>
      </c>
      <c r="C19" s="821">
        <v>1.8847241179504328</v>
      </c>
      <c r="D19" s="821">
        <v>9.3800272753752232</v>
      </c>
      <c r="E19" s="821">
        <v>3.6096917071689236</v>
      </c>
      <c r="F19" s="821">
        <v>11.61744375317412</v>
      </c>
      <c r="G19" s="821">
        <v>9.517684138980993</v>
      </c>
      <c r="H19" s="821">
        <v>8.8935935198971521</v>
      </c>
      <c r="I19" s="821">
        <v>8.267251434567001</v>
      </c>
      <c r="J19" s="821">
        <v>0</v>
      </c>
      <c r="K19" s="821">
        <v>9.4068345384190373</v>
      </c>
      <c r="L19" s="821">
        <v>0</v>
      </c>
      <c r="M19" s="821">
        <v>26.106373142579354</v>
      </c>
      <c r="N19" s="821">
        <v>0</v>
      </c>
      <c r="O19" s="821">
        <v>1.3919707383577278</v>
      </c>
      <c r="P19" s="820">
        <v>5.5363742789081964</v>
      </c>
      <c r="Q19" s="820">
        <v>0</v>
      </c>
      <c r="R19" s="820">
        <v>20.317556623922798</v>
      </c>
      <c r="S19" s="816">
        <v>8.7706222330664954</v>
      </c>
      <c r="T19" s="35"/>
    </row>
    <row r="20" spans="1:20">
      <c r="A20" s="818" t="s">
        <v>706</v>
      </c>
      <c r="B20" s="821">
        <v>0.26466003499968449</v>
      </c>
      <c r="C20" s="821">
        <v>0</v>
      </c>
      <c r="D20" s="821">
        <v>0.74990547402936703</v>
      </c>
      <c r="E20" s="821">
        <v>8.4268617535836945E-3</v>
      </c>
      <c r="F20" s="821">
        <v>0.54968184997595937</v>
      </c>
      <c r="G20" s="821">
        <v>0.42571691924616062</v>
      </c>
      <c r="H20" s="821">
        <v>11.928268108617909</v>
      </c>
      <c r="I20" s="821">
        <v>0.44368260804414211</v>
      </c>
      <c r="J20" s="821">
        <v>0</v>
      </c>
      <c r="K20" s="821">
        <v>0</v>
      </c>
      <c r="L20" s="821">
        <v>0</v>
      </c>
      <c r="M20" s="821">
        <v>0.29427001987520263</v>
      </c>
      <c r="N20" s="821">
        <v>0</v>
      </c>
      <c r="O20" s="821">
        <v>0.17043940466772201</v>
      </c>
      <c r="P20" s="820">
        <v>0</v>
      </c>
      <c r="Q20" s="820">
        <v>0</v>
      </c>
      <c r="R20" s="820">
        <v>0</v>
      </c>
      <c r="S20" s="816">
        <v>0.52754261237369704</v>
      </c>
      <c r="T20" s="35"/>
    </row>
    <row r="21" spans="1:20">
      <c r="A21" s="818" t="s">
        <v>791</v>
      </c>
      <c r="B21" s="821">
        <v>2.2136586694003646</v>
      </c>
      <c r="C21" s="821">
        <v>0.17182127907423211</v>
      </c>
      <c r="D21" s="821">
        <v>1.7933950390075764</v>
      </c>
      <c r="E21" s="821">
        <v>0.19743978929517048</v>
      </c>
      <c r="F21" s="821">
        <v>2.784976283573029</v>
      </c>
      <c r="G21" s="821">
        <v>1.6334306502010736</v>
      </c>
      <c r="H21" s="821">
        <v>0</v>
      </c>
      <c r="I21" s="821">
        <v>1.5956407202161622</v>
      </c>
      <c r="J21" s="821">
        <v>0</v>
      </c>
      <c r="K21" s="821">
        <v>0.16573897514821276</v>
      </c>
      <c r="L21" s="821">
        <v>0</v>
      </c>
      <c r="M21" s="821">
        <v>6.249653248221879</v>
      </c>
      <c r="N21" s="821">
        <v>0</v>
      </c>
      <c r="O21" s="821">
        <v>0</v>
      </c>
      <c r="P21" s="820">
        <v>0.69909751391299368</v>
      </c>
      <c r="Q21" s="820">
        <v>0</v>
      </c>
      <c r="R21" s="820">
        <v>0</v>
      </c>
      <c r="S21" s="816">
        <v>1.7714165226188388</v>
      </c>
      <c r="T21" s="35"/>
    </row>
    <row r="22" spans="1:20">
      <c r="A22" s="818" t="s">
        <v>788</v>
      </c>
      <c r="B22" s="821">
        <v>4.1340567558936234</v>
      </c>
      <c r="C22" s="821">
        <v>4.1808421231875519</v>
      </c>
      <c r="D22" s="821">
        <v>1.2137690274515873</v>
      </c>
      <c r="E22" s="821">
        <v>5.6838405400263881</v>
      </c>
      <c r="F22" s="821">
        <v>6.1468363291150832</v>
      </c>
      <c r="G22" s="821">
        <v>1.8532785982572322</v>
      </c>
      <c r="H22" s="821">
        <v>21.952461004850406</v>
      </c>
      <c r="I22" s="821">
        <v>2.2004659060267722</v>
      </c>
      <c r="J22" s="821">
        <v>0</v>
      </c>
      <c r="K22" s="821">
        <v>3.5723569600493748</v>
      </c>
      <c r="L22" s="821">
        <v>0</v>
      </c>
      <c r="M22" s="821">
        <v>4.4043105004770009</v>
      </c>
      <c r="N22" s="821">
        <v>0</v>
      </c>
      <c r="O22" s="821">
        <v>0</v>
      </c>
      <c r="P22" s="820">
        <v>3.8241634724052496</v>
      </c>
      <c r="Q22" s="820">
        <v>0</v>
      </c>
      <c r="R22" s="820">
        <v>4.7098403934762834</v>
      </c>
      <c r="S22" s="816">
        <v>2.5377153603483746</v>
      </c>
      <c r="T22" s="35"/>
    </row>
    <row r="23" spans="1:20">
      <c r="A23" s="818" t="s">
        <v>789</v>
      </c>
      <c r="B23" s="821">
        <v>0.5470650925469972</v>
      </c>
      <c r="C23" s="821">
        <v>3.6763057789919607E-3</v>
      </c>
      <c r="D23" s="821">
        <v>0.17532805436096774</v>
      </c>
      <c r="E23" s="821">
        <v>3.1316554989544212</v>
      </c>
      <c r="F23" s="821">
        <v>0.19110496996250589</v>
      </c>
      <c r="G23" s="821">
        <v>4.2417811000148914E-3</v>
      </c>
      <c r="H23" s="821">
        <v>0.24859515138066396</v>
      </c>
      <c r="I23" s="821">
        <v>0.39441915500193708</v>
      </c>
      <c r="J23" s="821">
        <v>0</v>
      </c>
      <c r="K23" s="821">
        <v>5.6435597021382167E-3</v>
      </c>
      <c r="L23" s="821">
        <v>0</v>
      </c>
      <c r="M23" s="821">
        <v>1.0893281278638039E-4</v>
      </c>
      <c r="N23" s="821">
        <v>0</v>
      </c>
      <c r="O23" s="821">
        <v>0</v>
      </c>
      <c r="P23" s="820">
        <v>3.9725307484062742</v>
      </c>
      <c r="Q23" s="820">
        <v>0</v>
      </c>
      <c r="R23" s="820">
        <v>0</v>
      </c>
      <c r="S23" s="816">
        <v>0.32814170748849469</v>
      </c>
      <c r="T23" s="35"/>
    </row>
    <row r="24" spans="1:20" ht="2.25" customHeight="1">
      <c r="A24" s="818"/>
      <c r="B24" s="821"/>
      <c r="C24" s="822"/>
      <c r="D24" s="822"/>
      <c r="E24" s="822"/>
      <c r="F24" s="822"/>
      <c r="G24" s="822"/>
      <c r="H24" s="822"/>
      <c r="I24" s="822"/>
      <c r="J24" s="822"/>
      <c r="K24" s="822"/>
      <c r="L24" s="822"/>
      <c r="M24" s="822"/>
      <c r="N24" s="822"/>
      <c r="O24" s="822"/>
      <c r="P24" s="823"/>
      <c r="Q24" s="823"/>
      <c r="R24" s="823"/>
      <c r="S24" s="824"/>
      <c r="T24" s="35"/>
    </row>
    <row r="25" spans="1:20">
      <c r="A25" s="815" t="s">
        <v>792</v>
      </c>
      <c r="B25" s="825">
        <v>20.391107680424</v>
      </c>
      <c r="C25" s="825">
        <v>5.5894383205817251</v>
      </c>
      <c r="D25" s="825">
        <v>17.064656692885038</v>
      </c>
      <c r="E25" s="825">
        <v>8.9098371286579372</v>
      </c>
      <c r="F25" s="825">
        <v>13.656723186317684</v>
      </c>
      <c r="G25" s="825">
        <v>13.918611598534136</v>
      </c>
      <c r="H25" s="825">
        <v>5.9252202614483895</v>
      </c>
      <c r="I25" s="825">
        <v>8.0961355137744739</v>
      </c>
      <c r="J25" s="825">
        <v>3.8382905246257022</v>
      </c>
      <c r="K25" s="825">
        <v>4.4843398784567636</v>
      </c>
      <c r="L25" s="825">
        <v>0</v>
      </c>
      <c r="M25" s="825">
        <v>12.759525744190997</v>
      </c>
      <c r="N25" s="825">
        <v>0</v>
      </c>
      <c r="O25" s="825">
        <v>4.3534573283025706</v>
      </c>
      <c r="P25" s="817">
        <v>0</v>
      </c>
      <c r="Q25" s="817">
        <v>0</v>
      </c>
      <c r="R25" s="817">
        <v>0</v>
      </c>
      <c r="S25" s="816">
        <v>14.543930791688867</v>
      </c>
      <c r="T25" s="35"/>
    </row>
    <row r="26" spans="1:20">
      <c r="A26" s="818" t="s">
        <v>786</v>
      </c>
      <c r="B26" s="821">
        <v>0.5999520299100809</v>
      </c>
      <c r="C26" s="821">
        <v>0</v>
      </c>
      <c r="D26" s="821">
        <v>0.34425367397263612</v>
      </c>
      <c r="E26" s="821">
        <v>1.155660564856638E-2</v>
      </c>
      <c r="F26" s="821">
        <v>3.5041017283463267E-2</v>
      </c>
      <c r="G26" s="821">
        <v>4.6204687608141483E-2</v>
      </c>
      <c r="H26" s="821">
        <v>1.6013557916216569E-2</v>
      </c>
      <c r="I26" s="821">
        <v>5.7022652783669551E-3</v>
      </c>
      <c r="J26" s="821">
        <v>0</v>
      </c>
      <c r="K26" s="821">
        <v>0</v>
      </c>
      <c r="L26" s="821">
        <v>0</v>
      </c>
      <c r="M26" s="821">
        <v>0</v>
      </c>
      <c r="N26" s="821">
        <v>0</v>
      </c>
      <c r="O26" s="821">
        <v>0</v>
      </c>
      <c r="P26" s="820">
        <v>0</v>
      </c>
      <c r="Q26" s="820">
        <v>0</v>
      </c>
      <c r="R26" s="820">
        <v>0</v>
      </c>
      <c r="S26" s="816">
        <v>0.25372832252119981</v>
      </c>
      <c r="T26" s="35"/>
    </row>
    <row r="27" spans="1:20">
      <c r="A27" s="818" t="s">
        <v>123</v>
      </c>
      <c r="B27" s="821">
        <v>0.31394517303812358</v>
      </c>
      <c r="C27" s="821">
        <v>0.18382107626966071</v>
      </c>
      <c r="D27" s="821">
        <v>0.69036731133047669</v>
      </c>
      <c r="E27" s="821">
        <v>0.30018237926609503</v>
      </c>
      <c r="F27" s="821">
        <v>0.64964134521214534</v>
      </c>
      <c r="G27" s="821">
        <v>0.37213114724634533</v>
      </c>
      <c r="H27" s="821">
        <v>0</v>
      </c>
      <c r="I27" s="821">
        <v>0.46596986856904804</v>
      </c>
      <c r="J27" s="821">
        <v>0</v>
      </c>
      <c r="K27" s="821">
        <v>8.4767968614825207E-3</v>
      </c>
      <c r="L27" s="821">
        <v>0</v>
      </c>
      <c r="M27" s="821">
        <v>0.22528276534544028</v>
      </c>
      <c r="N27" s="821">
        <v>0</v>
      </c>
      <c r="O27" s="821">
        <v>0</v>
      </c>
      <c r="P27" s="820">
        <v>0</v>
      </c>
      <c r="Q27" s="820">
        <v>0</v>
      </c>
      <c r="R27" s="820">
        <v>0</v>
      </c>
      <c r="S27" s="816">
        <v>0.4567859358829508</v>
      </c>
      <c r="T27" s="35"/>
    </row>
    <row r="28" spans="1:20">
      <c r="A28" s="818" t="s">
        <v>133</v>
      </c>
      <c r="B28" s="821">
        <v>15.7292052592197</v>
      </c>
      <c r="C28" s="821">
        <v>4.0082252120546347</v>
      </c>
      <c r="D28" s="821">
        <v>14.065450432912414</v>
      </c>
      <c r="E28" s="821">
        <v>4.1603553773639437</v>
      </c>
      <c r="F28" s="821">
        <v>9.1185311257085591</v>
      </c>
      <c r="G28" s="821">
        <v>12.347992824026981</v>
      </c>
      <c r="H28" s="821">
        <v>2.9893021704319671</v>
      </c>
      <c r="I28" s="821">
        <v>5.7186127274609353</v>
      </c>
      <c r="J28" s="821">
        <v>3.8382905246257022</v>
      </c>
      <c r="K28" s="821">
        <v>2.2169978697466006</v>
      </c>
      <c r="L28" s="821">
        <v>0</v>
      </c>
      <c r="M28" s="821">
        <v>10.660520721888759</v>
      </c>
      <c r="N28" s="821">
        <v>0</v>
      </c>
      <c r="O28" s="821">
        <v>4.3514471638717191</v>
      </c>
      <c r="P28" s="820">
        <v>0</v>
      </c>
      <c r="Q28" s="820">
        <v>0</v>
      </c>
      <c r="R28" s="820">
        <v>0</v>
      </c>
      <c r="S28" s="816">
        <v>11.597055664980447</v>
      </c>
      <c r="T28" s="35"/>
    </row>
    <row r="29" spans="1:20">
      <c r="A29" s="818" t="s">
        <v>706</v>
      </c>
      <c r="B29" s="821">
        <v>0.11275397673008714</v>
      </c>
      <c r="C29" s="821">
        <v>0</v>
      </c>
      <c r="D29" s="821">
        <v>3.6407680740350244E-2</v>
      </c>
      <c r="E29" s="821">
        <v>1.2731257637273109E-2</v>
      </c>
      <c r="F29" s="821">
        <v>2.8287929137128739E-2</v>
      </c>
      <c r="G29" s="821">
        <v>7.3149810853834793E-4</v>
      </c>
      <c r="H29" s="821">
        <v>0.60571895767013206</v>
      </c>
      <c r="I29" s="821">
        <v>2.212836726737797E-2</v>
      </c>
      <c r="J29" s="821">
        <v>0</v>
      </c>
      <c r="K29" s="821">
        <v>0</v>
      </c>
      <c r="L29" s="821">
        <v>0</v>
      </c>
      <c r="M29" s="821">
        <v>9.6312767155578183E-2</v>
      </c>
      <c r="N29" s="821">
        <v>0</v>
      </c>
      <c r="O29" s="821">
        <v>2.0101644308527316E-3</v>
      </c>
      <c r="P29" s="820">
        <v>0</v>
      </c>
      <c r="Q29" s="820">
        <v>0</v>
      </c>
      <c r="R29" s="820">
        <v>0</v>
      </c>
      <c r="S29" s="816">
        <v>4.6028375331032684E-2</v>
      </c>
      <c r="T29" s="35"/>
    </row>
    <row r="30" spans="1:20">
      <c r="A30" s="818" t="s">
        <v>787</v>
      </c>
      <c r="B30" s="821">
        <v>1.7045341778795946</v>
      </c>
      <c r="C30" s="821">
        <v>0.54416806270472284</v>
      </c>
      <c r="D30" s="821">
        <v>0.6089803725349866</v>
      </c>
      <c r="E30" s="821">
        <v>0.35084493670806144</v>
      </c>
      <c r="F30" s="821">
        <v>1.6864278586846415</v>
      </c>
      <c r="G30" s="821">
        <v>0.53202133492458303</v>
      </c>
      <c r="H30" s="821">
        <v>0</v>
      </c>
      <c r="I30" s="821">
        <v>0.60093230490171845</v>
      </c>
      <c r="J30" s="821">
        <v>0</v>
      </c>
      <c r="K30" s="821">
        <v>0.23837816894721042</v>
      </c>
      <c r="L30" s="821">
        <v>0</v>
      </c>
      <c r="M30" s="821">
        <v>1.4897573408641269</v>
      </c>
      <c r="N30" s="821">
        <v>0</v>
      </c>
      <c r="O30" s="821">
        <v>0</v>
      </c>
      <c r="P30" s="820">
        <v>0</v>
      </c>
      <c r="Q30" s="820">
        <v>0</v>
      </c>
      <c r="R30" s="820">
        <v>0</v>
      </c>
      <c r="S30" s="816">
        <v>0.83819835591374681</v>
      </c>
      <c r="T30" s="35"/>
    </row>
    <row r="31" spans="1:20">
      <c r="A31" s="818" t="s">
        <v>788</v>
      </c>
      <c r="B31" s="821">
        <v>0.96790612102592744</v>
      </c>
      <c r="C31" s="821">
        <v>0.80205282467774364</v>
      </c>
      <c r="D31" s="821">
        <v>0.29732866498442789</v>
      </c>
      <c r="E31" s="821">
        <v>0.92198881460313764</v>
      </c>
      <c r="F31" s="821">
        <v>1.099957446353387</v>
      </c>
      <c r="G31" s="821">
        <v>0.37578646971139407</v>
      </c>
      <c r="H31" s="821">
        <v>2.3141855754300731</v>
      </c>
      <c r="I31" s="821">
        <v>0.21905537383865312</v>
      </c>
      <c r="J31" s="821">
        <v>0</v>
      </c>
      <c r="K31" s="821">
        <v>0.20465316087592492</v>
      </c>
      <c r="L31" s="821">
        <v>0</v>
      </c>
      <c r="M31" s="821">
        <v>0.20709585469085331</v>
      </c>
      <c r="N31" s="821">
        <v>0</v>
      </c>
      <c r="O31" s="821">
        <v>0</v>
      </c>
      <c r="P31" s="820">
        <v>0</v>
      </c>
      <c r="Q31" s="820">
        <v>0</v>
      </c>
      <c r="R31" s="820">
        <v>0</v>
      </c>
      <c r="S31" s="816">
        <v>0.48264297990237681</v>
      </c>
      <c r="T31" s="35"/>
    </row>
    <row r="32" spans="1:20">
      <c r="A32" s="818" t="s">
        <v>789</v>
      </c>
      <c r="B32" s="821">
        <v>0.96281094262048783</v>
      </c>
      <c r="C32" s="821">
        <v>5.1171144874963465E-2</v>
      </c>
      <c r="D32" s="821">
        <v>1.0218685564097494</v>
      </c>
      <c r="E32" s="821">
        <v>3.1521777574308594</v>
      </c>
      <c r="F32" s="821">
        <v>1.0388364639383589</v>
      </c>
      <c r="G32" s="821">
        <v>0.2437436369081511</v>
      </c>
      <c r="H32" s="821">
        <v>0</v>
      </c>
      <c r="I32" s="821">
        <v>1.063734606458373</v>
      </c>
      <c r="J32" s="821">
        <v>0</v>
      </c>
      <c r="K32" s="821">
        <v>1.8158338820255451</v>
      </c>
      <c r="L32" s="821">
        <v>0</v>
      </c>
      <c r="M32" s="821">
        <v>8.055629424624039E-2</v>
      </c>
      <c r="N32" s="821">
        <v>0</v>
      </c>
      <c r="O32" s="821">
        <v>0</v>
      </c>
      <c r="P32" s="820">
        <v>0</v>
      </c>
      <c r="Q32" s="820">
        <v>0</v>
      </c>
      <c r="R32" s="820">
        <v>0</v>
      </c>
      <c r="S32" s="816">
        <v>0.86949115715711445</v>
      </c>
      <c r="T32" s="35"/>
    </row>
    <row r="33" spans="1:20" ht="3.75" customHeight="1">
      <c r="A33" s="818"/>
      <c r="B33" s="821"/>
      <c r="C33" s="822"/>
      <c r="D33" s="822"/>
      <c r="E33" s="822"/>
      <c r="F33" s="822"/>
      <c r="G33" s="822"/>
      <c r="H33" s="822"/>
      <c r="I33" s="822"/>
      <c r="J33" s="822"/>
      <c r="K33" s="822"/>
      <c r="L33" s="822"/>
      <c r="M33" s="822"/>
      <c r="N33" s="822"/>
      <c r="O33" s="822"/>
      <c r="P33" s="823"/>
      <c r="Q33" s="823"/>
      <c r="R33" s="823"/>
      <c r="S33" s="824"/>
      <c r="T33" s="35"/>
    </row>
    <row r="34" spans="1:20">
      <c r="A34" s="815" t="s">
        <v>793</v>
      </c>
      <c r="B34" s="825">
        <v>5.3037924012903517</v>
      </c>
      <c r="C34" s="825">
        <v>8.1267436032279344E-2</v>
      </c>
      <c r="D34" s="825">
        <v>5.7237977097651562</v>
      </c>
      <c r="E34" s="825">
        <v>2.7762458979582103</v>
      </c>
      <c r="F34" s="825">
        <v>0.20912548710641438</v>
      </c>
      <c r="G34" s="825">
        <v>3.3685469739029692</v>
      </c>
      <c r="H34" s="825">
        <v>2.3833197587553572E-2</v>
      </c>
      <c r="I34" s="825">
        <v>1.8809887132189163</v>
      </c>
      <c r="J34" s="825">
        <v>69.195639450039565</v>
      </c>
      <c r="K34" s="825">
        <v>2.6992111439317776E-2</v>
      </c>
      <c r="L34" s="825">
        <v>6.5007866466197509E-2</v>
      </c>
      <c r="M34" s="825">
        <v>7.6121804856328244E-4</v>
      </c>
      <c r="N34" s="825">
        <v>0</v>
      </c>
      <c r="O34" s="825">
        <v>0.40283492579028063</v>
      </c>
      <c r="P34" s="817">
        <v>0</v>
      </c>
      <c r="Q34" s="817">
        <v>0</v>
      </c>
      <c r="R34" s="817">
        <v>0</v>
      </c>
      <c r="S34" s="816">
        <v>6.4963821526245464</v>
      </c>
      <c r="T34" s="35"/>
    </row>
    <row r="35" spans="1:20">
      <c r="A35" s="818" t="s">
        <v>786</v>
      </c>
      <c r="B35" s="821">
        <v>0.76203958344549283</v>
      </c>
      <c r="C35" s="821">
        <v>0</v>
      </c>
      <c r="D35" s="821">
        <v>0.36279583743960908</v>
      </c>
      <c r="E35" s="821">
        <v>0</v>
      </c>
      <c r="F35" s="821">
        <v>7.7597076040393283E-3</v>
      </c>
      <c r="G35" s="821">
        <v>1.2984557136372047E-3</v>
      </c>
      <c r="H35" s="821">
        <v>2.3833197587553572E-2</v>
      </c>
      <c r="I35" s="821">
        <v>8.4080518434339528E-4</v>
      </c>
      <c r="J35" s="821">
        <v>0</v>
      </c>
      <c r="K35" s="821">
        <v>0</v>
      </c>
      <c r="L35" s="821">
        <v>0</v>
      </c>
      <c r="M35" s="821">
        <v>0</v>
      </c>
      <c r="N35" s="821">
        <v>0</v>
      </c>
      <c r="O35" s="821">
        <v>0</v>
      </c>
      <c r="P35" s="820">
        <v>0</v>
      </c>
      <c r="Q35" s="820">
        <v>0</v>
      </c>
      <c r="R35" s="820">
        <v>0</v>
      </c>
      <c r="S35" s="816">
        <v>0.28585568703931574</v>
      </c>
      <c r="T35" s="35"/>
    </row>
    <row r="36" spans="1:20">
      <c r="A36" s="818" t="s">
        <v>123</v>
      </c>
      <c r="B36" s="821">
        <v>7.1327060215363352E-3</v>
      </c>
      <c r="C36" s="821">
        <v>0</v>
      </c>
      <c r="D36" s="821">
        <v>8.5761215234046007E-2</v>
      </c>
      <c r="E36" s="821">
        <v>5.6348604368245091E-3</v>
      </c>
      <c r="F36" s="821">
        <v>5.5021559460119551E-2</v>
      </c>
      <c r="G36" s="821">
        <v>1.3785390727708843E-2</v>
      </c>
      <c r="H36" s="821">
        <v>0</v>
      </c>
      <c r="I36" s="821">
        <v>1.6162634817007755E-2</v>
      </c>
      <c r="J36" s="821">
        <v>0</v>
      </c>
      <c r="K36" s="821">
        <v>0</v>
      </c>
      <c r="L36" s="821">
        <v>0</v>
      </c>
      <c r="M36" s="821">
        <v>0</v>
      </c>
      <c r="N36" s="821">
        <v>0</v>
      </c>
      <c r="O36" s="821">
        <v>0</v>
      </c>
      <c r="P36" s="820">
        <v>0</v>
      </c>
      <c r="Q36" s="820">
        <v>0</v>
      </c>
      <c r="R36" s="820">
        <v>0</v>
      </c>
      <c r="S36" s="816">
        <v>3.7059979886273575E-2</v>
      </c>
      <c r="T36" s="35"/>
    </row>
    <row r="37" spans="1:20">
      <c r="A37" s="818" t="s">
        <v>133</v>
      </c>
      <c r="B37" s="821">
        <v>4.3999491912440316</v>
      </c>
      <c r="C37" s="821">
        <v>7.7553924764033319E-2</v>
      </c>
      <c r="D37" s="821">
        <v>5.2061933707835744</v>
      </c>
      <c r="E37" s="821">
        <v>2.7627332190355371</v>
      </c>
      <c r="F37" s="821">
        <v>0.10109672571109085</v>
      </c>
      <c r="G37" s="821">
        <v>3.2587030409727378</v>
      </c>
      <c r="H37" s="821">
        <v>0</v>
      </c>
      <c r="I37" s="821">
        <v>1.8569154362517371</v>
      </c>
      <c r="J37" s="821">
        <v>69.195639450039565</v>
      </c>
      <c r="K37" s="821">
        <v>2.0482963689402622E-2</v>
      </c>
      <c r="L37" s="821">
        <v>6.5007866466197509E-2</v>
      </c>
      <c r="M37" s="821">
        <v>0</v>
      </c>
      <c r="N37" s="821">
        <v>0</v>
      </c>
      <c r="O37" s="821">
        <v>0.40283492579028063</v>
      </c>
      <c r="P37" s="820">
        <v>0</v>
      </c>
      <c r="Q37" s="820">
        <v>0</v>
      </c>
      <c r="R37" s="820">
        <v>0</v>
      </c>
      <c r="S37" s="816">
        <v>6.1041727987457826</v>
      </c>
      <c r="T37" s="35"/>
    </row>
    <row r="38" spans="1:20">
      <c r="A38" s="818" t="s">
        <v>706</v>
      </c>
      <c r="B38" s="821">
        <v>4.1325684103209317E-4</v>
      </c>
      <c r="C38" s="821">
        <v>0</v>
      </c>
      <c r="D38" s="821">
        <v>2.1173061601817622E-3</v>
      </c>
      <c r="E38" s="821">
        <v>0</v>
      </c>
      <c r="F38" s="821">
        <v>0</v>
      </c>
      <c r="G38" s="821">
        <v>5.8682340196565593E-3</v>
      </c>
      <c r="H38" s="821">
        <v>0</v>
      </c>
      <c r="I38" s="821">
        <v>3.5933943511855297E-4</v>
      </c>
      <c r="J38" s="821">
        <v>0</v>
      </c>
      <c r="K38" s="821">
        <v>0</v>
      </c>
      <c r="L38" s="821">
        <v>0</v>
      </c>
      <c r="M38" s="821">
        <v>0</v>
      </c>
      <c r="N38" s="821">
        <v>0</v>
      </c>
      <c r="O38" s="821">
        <v>0</v>
      </c>
      <c r="P38" s="820">
        <v>0</v>
      </c>
      <c r="Q38" s="820">
        <v>0</v>
      </c>
      <c r="R38" s="820">
        <v>0</v>
      </c>
      <c r="S38" s="816">
        <v>1.7299451348207853E-3</v>
      </c>
      <c r="T38" s="35"/>
    </row>
    <row r="39" spans="1:20">
      <c r="A39" s="818" t="s">
        <v>787</v>
      </c>
      <c r="B39" s="821">
        <v>8.4022320574373699E-2</v>
      </c>
      <c r="C39" s="821">
        <v>3.5735817766098786E-3</v>
      </c>
      <c r="D39" s="821">
        <v>5.2117394299532382E-2</v>
      </c>
      <c r="E39" s="821">
        <v>4.0898218325119817E-3</v>
      </c>
      <c r="F39" s="821">
        <v>3.7764465310367604E-2</v>
      </c>
      <c r="G39" s="821">
        <v>7.4336080946484889E-2</v>
      </c>
      <c r="H39" s="821">
        <v>0</v>
      </c>
      <c r="I39" s="821">
        <v>4.914137255146128E-3</v>
      </c>
      <c r="J39" s="821">
        <v>0</v>
      </c>
      <c r="K39" s="821">
        <v>0</v>
      </c>
      <c r="L39" s="821">
        <v>0</v>
      </c>
      <c r="M39" s="821">
        <v>7.6121804856328244E-4</v>
      </c>
      <c r="N39" s="821">
        <v>0</v>
      </c>
      <c r="O39" s="821">
        <v>0</v>
      </c>
      <c r="P39" s="820">
        <v>0</v>
      </c>
      <c r="Q39" s="820">
        <v>0</v>
      </c>
      <c r="R39" s="820">
        <v>0</v>
      </c>
      <c r="S39" s="816">
        <v>4.8963520497115068E-2</v>
      </c>
      <c r="T39" s="35"/>
    </row>
    <row r="40" spans="1:20">
      <c r="A40" s="818" t="s">
        <v>788</v>
      </c>
      <c r="B40" s="821">
        <v>1.1738232906658461E-2</v>
      </c>
      <c r="C40" s="821">
        <v>0</v>
      </c>
      <c r="D40" s="821">
        <v>6.773622483381642E-3</v>
      </c>
      <c r="E40" s="821">
        <v>8.5035556838626548E-5</v>
      </c>
      <c r="F40" s="821">
        <v>4.7276214733928783E-3</v>
      </c>
      <c r="G40" s="821">
        <v>8.2170270589382588E-3</v>
      </c>
      <c r="H40" s="821">
        <v>0</v>
      </c>
      <c r="I40" s="821">
        <v>1.1307985476710226E-3</v>
      </c>
      <c r="J40" s="821">
        <v>0</v>
      </c>
      <c r="K40" s="821">
        <v>2.7692348016604639E-3</v>
      </c>
      <c r="L40" s="821">
        <v>0</v>
      </c>
      <c r="M40" s="821">
        <v>0</v>
      </c>
      <c r="N40" s="821">
        <v>0</v>
      </c>
      <c r="O40" s="821">
        <v>0</v>
      </c>
      <c r="P40" s="820">
        <v>0</v>
      </c>
      <c r="Q40" s="820">
        <v>0</v>
      </c>
      <c r="R40" s="820">
        <v>0</v>
      </c>
      <c r="S40" s="816">
        <v>6.3932825242438074E-3</v>
      </c>
      <c r="T40" s="35"/>
    </row>
    <row r="41" spans="1:20">
      <c r="A41" s="818" t="s">
        <v>789</v>
      </c>
      <c r="B41" s="821">
        <v>3.8497110257226984E-2</v>
      </c>
      <c r="C41" s="821">
        <v>1.3992949163616297E-4</v>
      </c>
      <c r="D41" s="821">
        <v>8.0389633648309429E-3</v>
      </c>
      <c r="E41" s="821">
        <v>3.7029610964977688E-3</v>
      </c>
      <c r="F41" s="821">
        <v>2.7554075474041811E-3</v>
      </c>
      <c r="G41" s="821">
        <v>6.3387444638058656E-3</v>
      </c>
      <c r="H41" s="821">
        <v>0</v>
      </c>
      <c r="I41" s="821">
        <v>6.6556172789229641E-4</v>
      </c>
      <c r="J41" s="821">
        <v>0</v>
      </c>
      <c r="K41" s="821">
        <v>3.7399129482546941E-3</v>
      </c>
      <c r="L41" s="821">
        <v>0</v>
      </c>
      <c r="M41" s="821">
        <v>0</v>
      </c>
      <c r="N41" s="821">
        <v>0</v>
      </c>
      <c r="O41" s="821">
        <v>0</v>
      </c>
      <c r="P41" s="820">
        <v>0</v>
      </c>
      <c r="Q41" s="820">
        <v>0</v>
      </c>
      <c r="R41" s="820">
        <v>0</v>
      </c>
      <c r="S41" s="816">
        <v>1.2206938796995885E-2</v>
      </c>
      <c r="T41" s="35"/>
    </row>
    <row r="42" spans="1:20" ht="3" customHeight="1">
      <c r="A42" s="818"/>
      <c r="B42" s="821"/>
      <c r="C42" s="822"/>
      <c r="D42" s="822"/>
      <c r="E42" s="822"/>
      <c r="F42" s="822"/>
      <c r="G42" s="822"/>
      <c r="H42" s="822"/>
      <c r="I42" s="822"/>
      <c r="J42" s="822"/>
      <c r="K42" s="822"/>
      <c r="L42" s="822"/>
      <c r="M42" s="822"/>
      <c r="N42" s="822"/>
      <c r="O42" s="822"/>
      <c r="P42" s="823"/>
      <c r="Q42" s="823"/>
      <c r="R42" s="823"/>
      <c r="S42" s="824"/>
      <c r="T42" s="35"/>
    </row>
    <row r="43" spans="1:20">
      <c r="A43" s="815" t="s">
        <v>794</v>
      </c>
      <c r="B43" s="825">
        <v>0.24133018570639764</v>
      </c>
      <c r="C43" s="825">
        <v>3.5614440602271135E-4</v>
      </c>
      <c r="D43" s="825">
        <v>0.40745358659473885</v>
      </c>
      <c r="E43" s="825">
        <v>0.20588473908336002</v>
      </c>
      <c r="F43" s="825">
        <v>0.10796062668000815</v>
      </c>
      <c r="G43" s="825">
        <v>0.1840218117095761</v>
      </c>
      <c r="H43" s="825">
        <v>5.3670312128656352E-3</v>
      </c>
      <c r="I43" s="825">
        <v>9.1184578078328388E-2</v>
      </c>
      <c r="J43" s="825">
        <v>20.178874958229677</v>
      </c>
      <c r="K43" s="825">
        <v>5.5896091072683363E-4</v>
      </c>
      <c r="L43" s="825">
        <v>2.7237569427000504E-2</v>
      </c>
      <c r="M43" s="825">
        <v>0</v>
      </c>
      <c r="N43" s="825">
        <v>0</v>
      </c>
      <c r="O43" s="825">
        <v>0.5144828887082078</v>
      </c>
      <c r="P43" s="817">
        <v>0</v>
      </c>
      <c r="Q43" s="817">
        <v>0</v>
      </c>
      <c r="R43" s="817">
        <v>0</v>
      </c>
      <c r="S43" s="816">
        <v>0.99682507042994883</v>
      </c>
      <c r="T43" s="35"/>
    </row>
    <row r="44" spans="1:20" ht="13.5" customHeight="1">
      <c r="A44" s="818" t="s">
        <v>786</v>
      </c>
      <c r="B44" s="821">
        <v>4.3506729059586205E-2</v>
      </c>
      <c r="C44" s="821">
        <v>0</v>
      </c>
      <c r="D44" s="821">
        <v>1.4804248403866002E-2</v>
      </c>
      <c r="E44" s="821">
        <v>0</v>
      </c>
      <c r="F44" s="821">
        <v>1.0323518103852014E-3</v>
      </c>
      <c r="G44" s="821">
        <v>1.2411882731504426E-3</v>
      </c>
      <c r="H44" s="821">
        <v>4.8045244138008123E-3</v>
      </c>
      <c r="I44" s="821">
        <v>7.0325680813297089E-4</v>
      </c>
      <c r="J44" s="821">
        <v>0</v>
      </c>
      <c r="K44" s="821">
        <v>0</v>
      </c>
      <c r="L44" s="821">
        <v>0</v>
      </c>
      <c r="M44" s="821">
        <v>0</v>
      </c>
      <c r="N44" s="821">
        <v>0</v>
      </c>
      <c r="O44" s="821">
        <v>0</v>
      </c>
      <c r="P44" s="820">
        <v>0</v>
      </c>
      <c r="Q44" s="820">
        <v>0</v>
      </c>
      <c r="R44" s="820">
        <v>0</v>
      </c>
      <c r="S44" s="816">
        <v>1.4629206463696046E-2</v>
      </c>
      <c r="T44" s="35"/>
    </row>
    <row r="45" spans="1:20">
      <c r="A45" s="818" t="s">
        <v>123</v>
      </c>
      <c r="B45" s="821">
        <v>1.1085315834427625E-5</v>
      </c>
      <c r="C45" s="821">
        <v>0</v>
      </c>
      <c r="D45" s="821">
        <v>1.0902939625840172E-2</v>
      </c>
      <c r="E45" s="821">
        <v>0</v>
      </c>
      <c r="F45" s="821">
        <v>3.0072938390924044E-3</v>
      </c>
      <c r="G45" s="821">
        <v>1.7100548463570804E-4</v>
      </c>
      <c r="H45" s="821">
        <v>0</v>
      </c>
      <c r="I45" s="821">
        <v>1.471397680878827E-3</v>
      </c>
      <c r="J45" s="821">
        <v>0</v>
      </c>
      <c r="K45" s="821">
        <v>0</v>
      </c>
      <c r="L45" s="821">
        <v>0</v>
      </c>
      <c r="M45" s="821">
        <v>0</v>
      </c>
      <c r="N45" s="821">
        <v>0</v>
      </c>
      <c r="O45" s="821">
        <v>0</v>
      </c>
      <c r="P45" s="820">
        <v>0</v>
      </c>
      <c r="Q45" s="820">
        <v>0</v>
      </c>
      <c r="R45" s="820">
        <v>0</v>
      </c>
      <c r="S45" s="816">
        <v>4.0280311467668604E-3</v>
      </c>
      <c r="T45" s="35"/>
    </row>
    <row r="46" spans="1:20" ht="12.75" customHeight="1">
      <c r="A46" s="818" t="s">
        <v>133</v>
      </c>
      <c r="B46" s="821">
        <v>0.19110271435538961</v>
      </c>
      <c r="C46" s="821">
        <v>0</v>
      </c>
      <c r="D46" s="821">
        <v>0.36703466469038432</v>
      </c>
      <c r="E46" s="821">
        <v>0.20468034437321675</v>
      </c>
      <c r="F46" s="821">
        <v>8.7751486376995563E-2</v>
      </c>
      <c r="G46" s="821">
        <v>0.17932344771573147</v>
      </c>
      <c r="H46" s="821">
        <v>0</v>
      </c>
      <c r="I46" s="821">
        <v>8.8704331666996983E-2</v>
      </c>
      <c r="J46" s="821">
        <v>20.178874958229677</v>
      </c>
      <c r="K46" s="821">
        <v>0</v>
      </c>
      <c r="L46" s="821">
        <v>2.7237569427000504E-2</v>
      </c>
      <c r="M46" s="821">
        <v>0</v>
      </c>
      <c r="N46" s="821">
        <v>0</v>
      </c>
      <c r="O46" s="821">
        <v>0.5144828887082078</v>
      </c>
      <c r="P46" s="820">
        <v>0</v>
      </c>
      <c r="Q46" s="820">
        <v>0</v>
      </c>
      <c r="R46" s="820">
        <v>0</v>
      </c>
      <c r="S46" s="816">
        <v>0.97054455581012444</v>
      </c>
      <c r="T46" s="35"/>
    </row>
    <row r="47" spans="1:20">
      <c r="A47" s="818" t="s">
        <v>706</v>
      </c>
      <c r="B47" s="821">
        <v>0</v>
      </c>
      <c r="C47" s="821">
        <v>0</v>
      </c>
      <c r="D47" s="821">
        <v>1.6704822385000662E-9</v>
      </c>
      <c r="E47" s="821">
        <v>0</v>
      </c>
      <c r="F47" s="821">
        <v>1.3137412146433046E-3</v>
      </c>
      <c r="G47" s="821">
        <v>0</v>
      </c>
      <c r="H47" s="821">
        <v>0</v>
      </c>
      <c r="I47" s="821">
        <v>4.2669266084301871E-5</v>
      </c>
      <c r="J47" s="821">
        <v>0</v>
      </c>
      <c r="K47" s="821">
        <v>0</v>
      </c>
      <c r="L47" s="821">
        <v>0</v>
      </c>
      <c r="M47" s="821">
        <v>0</v>
      </c>
      <c r="N47" s="821">
        <v>0</v>
      </c>
      <c r="O47" s="821">
        <v>0</v>
      </c>
      <c r="P47" s="820">
        <v>0</v>
      </c>
      <c r="Q47" s="820">
        <v>0</v>
      </c>
      <c r="R47" s="820">
        <v>0</v>
      </c>
      <c r="S47" s="816">
        <v>5.8390083202442564E-5</v>
      </c>
      <c r="T47" s="35"/>
    </row>
    <row r="48" spans="1:20">
      <c r="A48" s="818" t="s">
        <v>787</v>
      </c>
      <c r="B48" s="821">
        <v>2.7450384290826119E-3</v>
      </c>
      <c r="C48" s="821">
        <v>4.4685222308982977E-7</v>
      </c>
      <c r="D48" s="821">
        <v>3.3113879899561815E-3</v>
      </c>
      <c r="E48" s="821">
        <v>0</v>
      </c>
      <c r="F48" s="821">
        <v>3.5689924050445519E-5</v>
      </c>
      <c r="G48" s="821">
        <v>7.5126672405405217E-4</v>
      </c>
      <c r="H48" s="821">
        <v>0</v>
      </c>
      <c r="I48" s="821">
        <v>1.2360623345786785E-4</v>
      </c>
      <c r="J48" s="821">
        <v>0</v>
      </c>
      <c r="K48" s="821">
        <v>0</v>
      </c>
      <c r="L48" s="821">
        <v>0</v>
      </c>
      <c r="M48" s="821">
        <v>0</v>
      </c>
      <c r="N48" s="821">
        <v>0</v>
      </c>
      <c r="O48" s="821">
        <v>0</v>
      </c>
      <c r="P48" s="820">
        <v>0</v>
      </c>
      <c r="Q48" s="820">
        <v>0</v>
      </c>
      <c r="R48" s="820">
        <v>0</v>
      </c>
      <c r="S48" s="816">
        <v>1.8345720428891742E-3</v>
      </c>
      <c r="T48" s="35"/>
    </row>
    <row r="49" spans="1:20">
      <c r="A49" s="818" t="s">
        <v>788</v>
      </c>
      <c r="B49" s="821">
        <v>0</v>
      </c>
      <c r="C49" s="821">
        <v>0</v>
      </c>
      <c r="D49" s="821">
        <v>1.3040539698553806E-3</v>
      </c>
      <c r="E49" s="821">
        <v>0</v>
      </c>
      <c r="F49" s="821">
        <v>8.511826844514491E-4</v>
      </c>
      <c r="G49" s="821">
        <v>1.835694274757532E-3</v>
      </c>
      <c r="H49" s="821">
        <v>0</v>
      </c>
      <c r="I49" s="821">
        <v>0</v>
      </c>
      <c r="J49" s="821">
        <v>0</v>
      </c>
      <c r="K49" s="821">
        <v>0</v>
      </c>
      <c r="L49" s="821">
        <v>0</v>
      </c>
      <c r="M49" s="821">
        <v>0</v>
      </c>
      <c r="N49" s="821">
        <v>0</v>
      </c>
      <c r="O49" s="821">
        <v>0</v>
      </c>
      <c r="P49" s="820">
        <v>0</v>
      </c>
      <c r="Q49" s="820">
        <v>0</v>
      </c>
      <c r="R49" s="820">
        <v>0</v>
      </c>
      <c r="S49" s="816">
        <v>7.4952459064460755E-4</v>
      </c>
      <c r="T49" s="35"/>
    </row>
    <row r="50" spans="1:20">
      <c r="A50" s="818" t="s">
        <v>789</v>
      </c>
      <c r="B50" s="821">
        <v>3.96461854650473E-3</v>
      </c>
      <c r="C50" s="821">
        <v>3.5569755379962154E-4</v>
      </c>
      <c r="D50" s="821">
        <v>1.0096290244354496E-2</v>
      </c>
      <c r="E50" s="821">
        <v>1.2043947101432677E-3</v>
      </c>
      <c r="F50" s="821">
        <v>1.3968880830389781E-2</v>
      </c>
      <c r="G50" s="821">
        <v>6.9920923724691786E-4</v>
      </c>
      <c r="H50" s="821">
        <v>5.6250679906482315E-4</v>
      </c>
      <c r="I50" s="821">
        <v>1.3931642277744178E-4</v>
      </c>
      <c r="J50" s="821">
        <v>0</v>
      </c>
      <c r="K50" s="821">
        <v>5.5896091072683363E-4</v>
      </c>
      <c r="L50" s="821">
        <v>0</v>
      </c>
      <c r="M50" s="821">
        <v>0</v>
      </c>
      <c r="N50" s="821">
        <v>0</v>
      </c>
      <c r="O50" s="821">
        <v>0</v>
      </c>
      <c r="P50" s="820">
        <v>0</v>
      </c>
      <c r="Q50" s="820">
        <v>0</v>
      </c>
      <c r="R50" s="820">
        <v>0</v>
      </c>
      <c r="S50" s="816">
        <v>4.980790292625264E-3</v>
      </c>
      <c r="T50" s="35"/>
    </row>
    <row r="51" spans="1:20" ht="3" customHeight="1">
      <c r="A51" s="818"/>
      <c r="B51" s="821"/>
      <c r="C51" s="822"/>
      <c r="D51" s="822"/>
      <c r="E51" s="822"/>
      <c r="F51" s="822"/>
      <c r="G51" s="822"/>
      <c r="H51" s="822"/>
      <c r="I51" s="822"/>
      <c r="J51" s="822"/>
      <c r="K51" s="822"/>
      <c r="L51" s="822"/>
      <c r="M51" s="822"/>
      <c r="N51" s="822"/>
      <c r="O51" s="822"/>
      <c r="P51" s="823"/>
      <c r="Q51" s="823"/>
      <c r="R51" s="823"/>
      <c r="S51" s="824"/>
      <c r="T51" s="35"/>
    </row>
    <row r="52" spans="1:20">
      <c r="A52" s="815" t="s">
        <v>795</v>
      </c>
      <c r="B52" s="825">
        <v>16.54950340171585</v>
      </c>
      <c r="C52" s="825">
        <v>80.407181025027569</v>
      </c>
      <c r="D52" s="825">
        <v>15.33659847365962</v>
      </c>
      <c r="E52" s="825">
        <v>49.810774674623012</v>
      </c>
      <c r="F52" s="825">
        <v>14.70983562108407</v>
      </c>
      <c r="G52" s="825">
        <v>20.363197079162095</v>
      </c>
      <c r="H52" s="825">
        <v>0</v>
      </c>
      <c r="I52" s="825">
        <v>34.933135631513728</v>
      </c>
      <c r="J52" s="825">
        <v>3.211821104682651</v>
      </c>
      <c r="K52" s="825">
        <v>42.568609301692177</v>
      </c>
      <c r="L52" s="825">
        <v>99.905652565412211</v>
      </c>
      <c r="M52" s="825">
        <v>0.37094486438451657</v>
      </c>
      <c r="N52" s="825">
        <v>100</v>
      </c>
      <c r="O52" s="825">
        <v>90.579068493845028</v>
      </c>
      <c r="P52" s="817">
        <v>0</v>
      </c>
      <c r="Q52" s="817">
        <v>0</v>
      </c>
      <c r="R52" s="817">
        <v>0</v>
      </c>
      <c r="S52" s="816">
        <v>20.970707805782279</v>
      </c>
      <c r="T52" s="35"/>
    </row>
    <row r="53" spans="1:20">
      <c r="A53" s="818" t="s">
        <v>786</v>
      </c>
      <c r="B53" s="821">
        <v>4.748131366632804</v>
      </c>
      <c r="C53" s="821">
        <v>0.19057815906025716</v>
      </c>
      <c r="D53" s="821">
        <v>5.0070326749277489</v>
      </c>
      <c r="E53" s="821">
        <v>9.4046031851716219</v>
      </c>
      <c r="F53" s="821">
        <v>2.4240812939609686</v>
      </c>
      <c r="G53" s="821">
        <v>5.1597164476298891</v>
      </c>
      <c r="H53" s="821">
        <v>0</v>
      </c>
      <c r="I53" s="821">
        <v>6.9740492183479068</v>
      </c>
      <c r="J53" s="821">
        <v>0</v>
      </c>
      <c r="K53" s="821">
        <v>0.3362997793615069</v>
      </c>
      <c r="L53" s="821">
        <v>51.184331241782054</v>
      </c>
      <c r="M53" s="821">
        <v>0</v>
      </c>
      <c r="N53" s="821">
        <v>51.549797751703451</v>
      </c>
      <c r="O53" s="821">
        <v>0</v>
      </c>
      <c r="P53" s="820">
        <v>0</v>
      </c>
      <c r="Q53" s="820">
        <v>0</v>
      </c>
      <c r="R53" s="820">
        <v>0</v>
      </c>
      <c r="S53" s="816">
        <v>5.5334663621680109</v>
      </c>
      <c r="T53" s="35"/>
    </row>
    <row r="54" spans="1:20">
      <c r="A54" s="818" t="s">
        <v>133</v>
      </c>
      <c r="B54" s="821">
        <v>11.801093182448675</v>
      </c>
      <c r="C54" s="821">
        <v>58.862878252962069</v>
      </c>
      <c r="D54" s="821">
        <v>10.327765044518141</v>
      </c>
      <c r="E54" s="821">
        <v>38.214811727290893</v>
      </c>
      <c r="F54" s="821">
        <v>12.285598545757869</v>
      </c>
      <c r="G54" s="821">
        <v>14.220546705576012</v>
      </c>
      <c r="H54" s="821">
        <v>0</v>
      </c>
      <c r="I54" s="821">
        <v>27.92215851659402</v>
      </c>
      <c r="J54" s="821">
        <v>3.211821104682651</v>
      </c>
      <c r="K54" s="821">
        <v>42.231052548807</v>
      </c>
      <c r="L54" s="821">
        <v>48.721321323630157</v>
      </c>
      <c r="M54" s="821">
        <v>0.30201585047030105</v>
      </c>
      <c r="N54" s="821">
        <v>48.450202248296549</v>
      </c>
      <c r="O54" s="821">
        <v>90.579068493845028</v>
      </c>
      <c r="P54" s="820">
        <v>0</v>
      </c>
      <c r="Q54" s="820">
        <v>0</v>
      </c>
      <c r="R54" s="820">
        <v>0</v>
      </c>
      <c r="S54" s="816">
        <v>15.113926254239033</v>
      </c>
      <c r="T54" s="35"/>
    </row>
    <row r="55" spans="1:20">
      <c r="A55" s="826" t="s">
        <v>796</v>
      </c>
      <c r="B55" s="821">
        <v>0</v>
      </c>
      <c r="C55" s="821">
        <v>0</v>
      </c>
      <c r="D55" s="821">
        <v>0</v>
      </c>
      <c r="E55" s="821">
        <v>0</v>
      </c>
      <c r="F55" s="821">
        <v>7.7767006068047741E-4</v>
      </c>
      <c r="G55" s="821">
        <v>9.4539955043190999E-4</v>
      </c>
      <c r="H55" s="821">
        <v>0</v>
      </c>
      <c r="I55" s="821">
        <v>1.942041651021038E-2</v>
      </c>
      <c r="J55" s="821">
        <v>0.32351164599696031</v>
      </c>
      <c r="K55" s="821">
        <v>0</v>
      </c>
      <c r="L55" s="821">
        <v>0</v>
      </c>
      <c r="M55" s="821">
        <v>0</v>
      </c>
      <c r="N55" s="821">
        <v>0</v>
      </c>
      <c r="O55" s="821">
        <v>0</v>
      </c>
      <c r="P55" s="820">
        <v>0</v>
      </c>
      <c r="Q55" s="820">
        <v>0</v>
      </c>
      <c r="R55" s="820">
        <v>0</v>
      </c>
      <c r="S55" s="816">
        <v>1.4901218472461656E-2</v>
      </c>
      <c r="T55" s="35"/>
    </row>
    <row r="56" spans="1:20">
      <c r="A56" s="826" t="s">
        <v>797</v>
      </c>
      <c r="B56" s="821">
        <v>11.801093182448675</v>
      </c>
      <c r="C56" s="821">
        <v>58.862878252962069</v>
      </c>
      <c r="D56" s="821">
        <v>10.327765044518141</v>
      </c>
      <c r="E56" s="821">
        <v>38.214811727290893</v>
      </c>
      <c r="F56" s="821">
        <v>12.284820875697189</v>
      </c>
      <c r="G56" s="821">
        <v>14.219601306025581</v>
      </c>
      <c r="H56" s="821">
        <v>0</v>
      </c>
      <c r="I56" s="821">
        <v>27.902738100083806</v>
      </c>
      <c r="J56" s="821">
        <v>2.8883094586856908</v>
      </c>
      <c r="K56" s="821">
        <v>42.231052548807</v>
      </c>
      <c r="L56" s="821">
        <v>48.721321323630157</v>
      </c>
      <c r="M56" s="821">
        <v>0.30201585047030105</v>
      </c>
      <c r="N56" s="821">
        <v>48.450202248296549</v>
      </c>
      <c r="O56" s="821">
        <v>90.579068493845028</v>
      </c>
      <c r="P56" s="820">
        <v>0</v>
      </c>
      <c r="Q56" s="820">
        <v>0</v>
      </c>
      <c r="R56" s="820">
        <v>0</v>
      </c>
      <c r="S56" s="816">
        <v>15.099025035766569</v>
      </c>
      <c r="T56" s="35"/>
    </row>
    <row r="57" spans="1:20">
      <c r="A57" s="827" t="s">
        <v>798</v>
      </c>
      <c r="B57" s="821">
        <v>1.1017958386355298</v>
      </c>
      <c r="C57" s="821">
        <v>0</v>
      </c>
      <c r="D57" s="821">
        <v>0.85297392544162798</v>
      </c>
      <c r="E57" s="821">
        <v>6.0341485524098588E-3</v>
      </c>
      <c r="F57" s="821">
        <v>1.5499008841302975</v>
      </c>
      <c r="G57" s="821">
        <v>0.1817348343053741</v>
      </c>
      <c r="H57" s="821">
        <v>0</v>
      </c>
      <c r="I57" s="821">
        <v>0.10375225266324867</v>
      </c>
      <c r="J57" s="821">
        <v>0</v>
      </c>
      <c r="K57" s="821">
        <v>0</v>
      </c>
      <c r="L57" s="821">
        <v>2.5572263328559556E-2</v>
      </c>
      <c r="M57" s="821">
        <v>0.30201585047030105</v>
      </c>
      <c r="N57" s="821">
        <v>0</v>
      </c>
      <c r="O57" s="821">
        <v>0.69694584290803796</v>
      </c>
      <c r="P57" s="820">
        <v>0</v>
      </c>
      <c r="Q57" s="820">
        <v>0</v>
      </c>
      <c r="R57" s="820">
        <v>0</v>
      </c>
      <c r="S57" s="816">
        <v>0.6337807774136599</v>
      </c>
      <c r="T57" s="35"/>
    </row>
    <row r="58" spans="1:20">
      <c r="A58" s="818" t="s">
        <v>787</v>
      </c>
      <c r="B58" s="821">
        <v>0</v>
      </c>
      <c r="C58" s="821">
        <v>0</v>
      </c>
      <c r="D58" s="821">
        <v>0</v>
      </c>
      <c r="E58" s="821">
        <v>0</v>
      </c>
      <c r="F58" s="821">
        <v>0</v>
      </c>
      <c r="G58" s="821">
        <v>0</v>
      </c>
      <c r="H58" s="821">
        <v>0</v>
      </c>
      <c r="I58" s="821">
        <v>0</v>
      </c>
      <c r="J58" s="821">
        <v>0</v>
      </c>
      <c r="K58" s="821">
        <v>0</v>
      </c>
      <c r="L58" s="821">
        <v>0</v>
      </c>
      <c r="M58" s="821">
        <v>0</v>
      </c>
      <c r="N58" s="821">
        <v>0</v>
      </c>
      <c r="O58" s="821">
        <v>0</v>
      </c>
      <c r="P58" s="820">
        <v>0</v>
      </c>
      <c r="Q58" s="820">
        <v>0</v>
      </c>
      <c r="R58" s="820">
        <v>0</v>
      </c>
      <c r="S58" s="816">
        <v>0</v>
      </c>
      <c r="T58" s="35"/>
    </row>
    <row r="59" spans="1:20">
      <c r="A59" s="818" t="s">
        <v>789</v>
      </c>
      <c r="B59" s="821">
        <v>2.7885263437037069E-4</v>
      </c>
      <c r="C59" s="821">
        <v>21.353724613005244</v>
      </c>
      <c r="D59" s="821">
        <v>1.8007542137317442E-3</v>
      </c>
      <c r="E59" s="821">
        <v>2.191359762160491</v>
      </c>
      <c r="F59" s="821">
        <v>1.5578136523149887E-4</v>
      </c>
      <c r="G59" s="821">
        <v>0.98293392595619178</v>
      </c>
      <c r="H59" s="821">
        <v>0</v>
      </c>
      <c r="I59" s="821">
        <v>3.6927896571805938E-2</v>
      </c>
      <c r="J59" s="821">
        <v>0</v>
      </c>
      <c r="K59" s="821">
        <v>1.2569735236762939E-3</v>
      </c>
      <c r="L59" s="821">
        <v>0</v>
      </c>
      <c r="M59" s="821">
        <v>6.8929013914215534E-2</v>
      </c>
      <c r="N59" s="821">
        <v>0</v>
      </c>
      <c r="O59" s="821">
        <v>0</v>
      </c>
      <c r="P59" s="820">
        <v>0</v>
      </c>
      <c r="Q59" s="820">
        <v>0</v>
      </c>
      <c r="R59" s="820">
        <v>0</v>
      </c>
      <c r="S59" s="816">
        <v>0.32331518937523485</v>
      </c>
      <c r="T59" s="35"/>
    </row>
    <row r="60" spans="1:20" ht="3" customHeight="1">
      <c r="A60" s="818"/>
      <c r="B60" s="821"/>
      <c r="C60" s="822"/>
      <c r="D60" s="822"/>
      <c r="E60" s="822"/>
      <c r="F60" s="822"/>
      <c r="G60" s="822"/>
      <c r="H60" s="822"/>
      <c r="I60" s="822"/>
      <c r="J60" s="822"/>
      <c r="K60" s="822"/>
      <c r="L60" s="822"/>
      <c r="M60" s="822"/>
      <c r="N60" s="822"/>
      <c r="O60" s="822"/>
      <c r="P60" s="823"/>
      <c r="Q60" s="823"/>
      <c r="R60" s="823"/>
      <c r="S60" s="824"/>
      <c r="T60" s="35"/>
    </row>
    <row r="61" spans="1:20">
      <c r="A61" s="815" t="s">
        <v>799</v>
      </c>
      <c r="B61" s="825">
        <v>20.550263301137939</v>
      </c>
      <c r="C61" s="825">
        <v>5.5161863536170817</v>
      </c>
      <c r="D61" s="825">
        <v>17.72721325744482</v>
      </c>
      <c r="E61" s="825">
        <v>17.140009602861277</v>
      </c>
      <c r="F61" s="825">
        <v>22.515854543525286</v>
      </c>
      <c r="G61" s="825">
        <v>21.601050719625796</v>
      </c>
      <c r="H61" s="825">
        <v>0</v>
      </c>
      <c r="I61" s="825">
        <v>21.058718969809824</v>
      </c>
      <c r="J61" s="825">
        <v>3.5753739624224097</v>
      </c>
      <c r="K61" s="825">
        <v>17.110549171256373</v>
      </c>
      <c r="L61" s="825">
        <v>2.1019986945791224E-3</v>
      </c>
      <c r="M61" s="825">
        <v>0</v>
      </c>
      <c r="N61" s="825">
        <v>0</v>
      </c>
      <c r="O61" s="825">
        <v>2.1478325640294921E-2</v>
      </c>
      <c r="P61" s="817">
        <v>0</v>
      </c>
      <c r="Q61" s="817">
        <v>0</v>
      </c>
      <c r="R61" s="817">
        <v>0</v>
      </c>
      <c r="S61" s="816">
        <v>18.083875320115016</v>
      </c>
      <c r="T61" s="35"/>
    </row>
    <row r="62" spans="1:20">
      <c r="A62" s="818" t="s">
        <v>133</v>
      </c>
      <c r="B62" s="821">
        <v>19.25621297916857</v>
      </c>
      <c r="C62" s="821">
        <v>1.7700141347040094E-2</v>
      </c>
      <c r="D62" s="821">
        <v>13.946450302571344</v>
      </c>
      <c r="E62" s="821">
        <v>6.7560313727012185</v>
      </c>
      <c r="F62" s="821">
        <v>16.875700251447761</v>
      </c>
      <c r="G62" s="821">
        <v>20.111272494085689</v>
      </c>
      <c r="H62" s="821">
        <v>0</v>
      </c>
      <c r="I62" s="821">
        <v>16.952787215140827</v>
      </c>
      <c r="J62" s="821">
        <v>3.5738790666851949</v>
      </c>
      <c r="K62" s="821">
        <v>11.139204567281483</v>
      </c>
      <c r="L62" s="821">
        <v>9.6812697434791543E-4</v>
      </c>
      <c r="M62" s="821">
        <v>0</v>
      </c>
      <c r="N62" s="821">
        <v>0</v>
      </c>
      <c r="O62" s="821">
        <v>2.1478325640294921E-2</v>
      </c>
      <c r="P62" s="820">
        <v>0</v>
      </c>
      <c r="Q62" s="820">
        <v>0</v>
      </c>
      <c r="R62" s="820">
        <v>0</v>
      </c>
      <c r="S62" s="816">
        <v>15.184295591205165</v>
      </c>
      <c r="T62" s="35"/>
    </row>
    <row r="63" spans="1:20">
      <c r="A63" s="818" t="s">
        <v>800</v>
      </c>
      <c r="B63" s="821">
        <v>1.2940503219693704</v>
      </c>
      <c r="C63" s="821">
        <v>5.4984862122700413</v>
      </c>
      <c r="D63" s="821">
        <v>3.7807629548734742</v>
      </c>
      <c r="E63" s="821">
        <v>10.324345671920485</v>
      </c>
      <c r="F63" s="821">
        <v>5.6401542920775238</v>
      </c>
      <c r="G63" s="821">
        <v>1.4897782255401071</v>
      </c>
      <c r="H63" s="821">
        <v>0</v>
      </c>
      <c r="I63" s="821">
        <v>4.1059317546689931</v>
      </c>
      <c r="J63" s="821">
        <v>1.4948957372155119E-3</v>
      </c>
      <c r="K63" s="821">
        <v>5.9713446039748863</v>
      </c>
      <c r="L63" s="821">
        <v>1.1338717202312068E-3</v>
      </c>
      <c r="M63" s="821">
        <v>0</v>
      </c>
      <c r="N63" s="821">
        <v>0</v>
      </c>
      <c r="O63" s="821">
        <v>0</v>
      </c>
      <c r="P63" s="820">
        <v>0</v>
      </c>
      <c r="Q63" s="820">
        <v>0</v>
      </c>
      <c r="R63" s="820">
        <v>0</v>
      </c>
      <c r="S63" s="816">
        <v>2.8980941428360265</v>
      </c>
      <c r="T63" s="35"/>
    </row>
    <row r="64" spans="1:20">
      <c r="A64" s="818" t="s">
        <v>731</v>
      </c>
      <c r="B64" s="821">
        <v>0</v>
      </c>
      <c r="C64" s="821">
        <v>0</v>
      </c>
      <c r="D64" s="821">
        <v>0</v>
      </c>
      <c r="E64" s="821">
        <v>5.9632558239573794E-2</v>
      </c>
      <c r="F64" s="821">
        <v>0</v>
      </c>
      <c r="G64" s="821">
        <v>0</v>
      </c>
      <c r="H64" s="821">
        <v>0</v>
      </c>
      <c r="I64" s="821">
        <v>0</v>
      </c>
      <c r="J64" s="821">
        <v>0</v>
      </c>
      <c r="K64" s="821">
        <v>0</v>
      </c>
      <c r="L64" s="821">
        <v>0</v>
      </c>
      <c r="M64" s="821">
        <v>0</v>
      </c>
      <c r="N64" s="821">
        <v>0</v>
      </c>
      <c r="O64" s="821">
        <v>0</v>
      </c>
      <c r="P64" s="820">
        <v>0</v>
      </c>
      <c r="Q64" s="820">
        <v>0</v>
      </c>
      <c r="R64" s="820">
        <v>0</v>
      </c>
      <c r="S64" s="816">
        <v>1.4855860738253574E-3</v>
      </c>
      <c r="T64" s="35"/>
    </row>
    <row r="65" spans="1:20" ht="4.5" customHeight="1">
      <c r="A65" s="828"/>
      <c r="B65" s="829"/>
      <c r="C65" s="18"/>
      <c r="D65" s="18"/>
      <c r="E65" s="18"/>
      <c r="F65" s="18"/>
      <c r="G65" s="18"/>
      <c r="H65" s="18"/>
      <c r="I65" s="18"/>
      <c r="J65" s="18"/>
      <c r="K65" s="18"/>
      <c r="L65" s="18"/>
      <c r="M65" s="18"/>
      <c r="N65" s="18"/>
      <c r="O65" s="18"/>
      <c r="P65" s="830"/>
      <c r="Q65" s="830"/>
      <c r="R65" s="830"/>
      <c r="S65" s="831"/>
      <c r="T65" s="35"/>
    </row>
    <row r="66" spans="1:20" ht="20.399999999999999">
      <c r="A66" s="832" t="s">
        <v>801</v>
      </c>
      <c r="B66" s="833">
        <v>74840447.705009997</v>
      </c>
      <c r="C66" s="833">
        <v>1884291.84525</v>
      </c>
      <c r="D66" s="833">
        <v>118528647.25924</v>
      </c>
      <c r="E66" s="833">
        <v>8740861.2071599998</v>
      </c>
      <c r="F66" s="833">
        <v>14074616.67024</v>
      </c>
      <c r="G66" s="833">
        <v>52532712.732209995</v>
      </c>
      <c r="H66" s="833">
        <v>1966134.4571099998</v>
      </c>
      <c r="I66" s="833">
        <v>46788360.410410002</v>
      </c>
      <c r="J66" s="833">
        <v>13165072.660290001</v>
      </c>
      <c r="K66" s="833">
        <v>3597179.9841700001</v>
      </c>
      <c r="L66" s="833">
        <v>3775335.3608000004</v>
      </c>
      <c r="M66" s="833">
        <v>6440024.6542400001</v>
      </c>
      <c r="N66" s="833">
        <v>1633027.8629700001</v>
      </c>
      <c r="O66" s="833">
        <v>718405.90642000001</v>
      </c>
      <c r="P66" s="834">
        <v>1045313.1794299999</v>
      </c>
      <c r="Q66" s="834">
        <v>205942</v>
      </c>
      <c r="R66" s="834">
        <v>928462.67275999999</v>
      </c>
      <c r="S66" s="833">
        <v>350864836.56771004</v>
      </c>
      <c r="T66" s="35"/>
    </row>
    <row r="67" spans="1:20" ht="4.5" customHeight="1" thickBot="1">
      <c r="A67" s="835"/>
      <c r="B67" s="28"/>
      <c r="C67" s="28"/>
      <c r="D67" s="28"/>
      <c r="E67" s="28"/>
      <c r="F67" s="28"/>
      <c r="G67" s="28"/>
      <c r="H67" s="28"/>
      <c r="I67" s="28"/>
      <c r="J67" s="28"/>
      <c r="K67" s="28"/>
      <c r="L67" s="28"/>
      <c r="M67" s="28"/>
      <c r="N67" s="28"/>
      <c r="O67" s="28"/>
      <c r="P67" s="28"/>
      <c r="Q67" s="28"/>
      <c r="R67" s="28"/>
      <c r="S67" s="28"/>
      <c r="T67" s="35"/>
    </row>
    <row r="68" spans="1:20">
      <c r="A68" s="18" t="s">
        <v>670</v>
      </c>
      <c r="B68" s="18"/>
      <c r="C68" s="18"/>
      <c r="D68" s="18"/>
      <c r="E68" s="18"/>
      <c r="F68" s="18"/>
      <c r="G68" s="18"/>
      <c r="H68" s="18"/>
      <c r="I68" s="18"/>
      <c r="J68" s="18"/>
      <c r="K68" s="18"/>
      <c r="L68" s="18"/>
      <c r="M68" s="18"/>
      <c r="N68" s="18"/>
      <c r="O68" s="18"/>
      <c r="P68" s="18"/>
      <c r="Q68" s="18"/>
      <c r="R68" s="18"/>
      <c r="S68" s="18"/>
      <c r="T68" s="35"/>
    </row>
    <row r="69" spans="1:20">
      <c r="A69" s="18" t="s">
        <v>802</v>
      </c>
      <c r="B69" s="822"/>
      <c r="C69" s="822"/>
      <c r="D69" s="822"/>
      <c r="E69" s="822"/>
      <c r="F69" s="822"/>
      <c r="G69" s="822"/>
      <c r="H69" s="822"/>
      <c r="I69" s="822"/>
      <c r="J69" s="822"/>
      <c r="K69" s="822"/>
      <c r="L69" s="822"/>
      <c r="M69" s="822"/>
      <c r="N69" s="822"/>
      <c r="O69" s="822"/>
      <c r="P69" s="822"/>
      <c r="Q69" s="822"/>
      <c r="R69" s="822"/>
      <c r="S69" s="822"/>
      <c r="T69" s="35"/>
    </row>
    <row r="70" spans="1:20">
      <c r="A70" s="18" t="s">
        <v>803</v>
      </c>
      <c r="B70" s="836"/>
      <c r="C70" s="836"/>
      <c r="D70" s="836"/>
      <c r="E70" s="836"/>
      <c r="F70" s="836"/>
      <c r="G70" s="836"/>
      <c r="H70" s="836"/>
      <c r="I70" s="836"/>
      <c r="J70" s="836"/>
      <c r="K70" s="836"/>
      <c r="L70" s="836"/>
      <c r="M70" s="836"/>
      <c r="N70" s="836"/>
      <c r="O70" s="836"/>
      <c r="P70" s="836"/>
      <c r="Q70" s="836"/>
      <c r="R70" s="836"/>
      <c r="S70" s="836"/>
      <c r="T70" s="35"/>
    </row>
    <row r="71" spans="1:20">
      <c r="A71" s="837" t="s">
        <v>804</v>
      </c>
      <c r="B71" s="836"/>
      <c r="C71" s="836"/>
      <c r="D71" s="836"/>
      <c r="E71" s="836"/>
      <c r="F71" s="836"/>
      <c r="G71" s="836"/>
      <c r="H71" s="836"/>
      <c r="I71" s="836"/>
      <c r="J71" s="836"/>
      <c r="K71" s="836"/>
      <c r="L71" s="836"/>
      <c r="M71" s="836"/>
      <c r="N71" s="836"/>
      <c r="O71" s="836"/>
      <c r="P71" s="836"/>
      <c r="Q71" s="836"/>
      <c r="R71" s="836"/>
      <c r="S71" s="836"/>
      <c r="T71" s="35"/>
    </row>
    <row r="72" spans="1:20">
      <c r="A72" s="30" t="s">
        <v>715</v>
      </c>
      <c r="B72" s="18"/>
      <c r="C72" s="18"/>
      <c r="D72" s="18"/>
      <c r="E72" s="18"/>
      <c r="F72" s="18"/>
      <c r="G72" s="18"/>
      <c r="H72" s="18"/>
      <c r="I72" s="18"/>
      <c r="J72" s="838"/>
      <c r="K72" s="838"/>
      <c r="L72" s="838"/>
      <c r="M72" s="838"/>
      <c r="N72" s="838"/>
      <c r="O72" s="838"/>
      <c r="P72" s="838"/>
      <c r="Q72" s="838"/>
      <c r="R72" s="838"/>
      <c r="S72" s="838"/>
      <c r="T72" s="35"/>
    </row>
    <row r="73" spans="1:20">
      <c r="A73" s="33"/>
      <c r="B73" s="839"/>
      <c r="C73" s="839"/>
      <c r="D73" s="840"/>
      <c r="E73" s="839"/>
      <c r="F73" s="839"/>
      <c r="G73" s="839"/>
      <c r="H73" s="840"/>
      <c r="I73" s="839"/>
      <c r="J73" s="841"/>
      <c r="K73" s="841"/>
      <c r="L73" s="841"/>
      <c r="M73" s="841"/>
      <c r="N73" s="841"/>
      <c r="O73" s="841"/>
      <c r="P73" s="841"/>
      <c r="Q73" s="841"/>
      <c r="R73" s="841"/>
      <c r="S73" s="841"/>
      <c r="T73" s="35"/>
    </row>
    <row r="74" spans="1:20">
      <c r="A74" s="842"/>
      <c r="B74" s="35"/>
      <c r="C74" s="35"/>
      <c r="D74" s="35"/>
      <c r="E74" s="35"/>
      <c r="F74" s="35"/>
      <c r="G74" s="35"/>
      <c r="H74" s="35"/>
      <c r="I74" s="35"/>
      <c r="J74" s="35"/>
      <c r="K74" s="35"/>
      <c r="L74" s="35"/>
      <c r="M74" s="35"/>
      <c r="N74" s="35"/>
      <c r="O74" s="35"/>
      <c r="P74" s="35"/>
      <c r="Q74" s="35"/>
      <c r="R74" s="35"/>
      <c r="S74" s="35"/>
      <c r="T74" s="35"/>
    </row>
    <row r="76" spans="1:20">
      <c r="B76" s="843"/>
      <c r="C76" s="843"/>
      <c r="D76" s="843"/>
      <c r="E76" s="843"/>
      <c r="F76" s="843"/>
      <c r="G76" s="843"/>
      <c r="H76" s="843"/>
      <c r="I76" s="843"/>
      <c r="J76" s="843"/>
      <c r="K76" s="843"/>
      <c r="L76" s="843"/>
      <c r="M76" s="843"/>
      <c r="N76" s="843"/>
      <c r="O76" s="843"/>
      <c r="P76" s="843"/>
      <c r="Q76" s="843"/>
      <c r="R76" s="843"/>
      <c r="S76" s="843"/>
    </row>
    <row r="77" spans="1:20">
      <c r="B77" s="843"/>
      <c r="C77" s="843"/>
      <c r="D77" s="843"/>
      <c r="E77" s="843"/>
      <c r="F77" s="843"/>
      <c r="G77" s="843"/>
      <c r="H77" s="843"/>
      <c r="I77" s="843"/>
      <c r="J77" s="843"/>
      <c r="K77" s="843"/>
      <c r="L77" s="843"/>
      <c r="M77" s="843"/>
      <c r="N77" s="843"/>
      <c r="O77" s="843"/>
      <c r="P77" s="843"/>
      <c r="Q77" s="843"/>
      <c r="R77" s="843"/>
      <c r="S77" s="843"/>
    </row>
    <row r="200" spans="3:3">
      <c r="C200" s="7" t="s">
        <v>155</v>
      </c>
    </row>
  </sheetData>
  <mergeCells count="3">
    <mergeCell ref="A2:S2"/>
    <mergeCell ref="A3:S3"/>
    <mergeCell ref="A4:S4"/>
  </mergeCells>
  <hyperlinks>
    <hyperlink ref="A71" r:id="rId1" xr:uid="{E05899C2-A578-4040-A389-477FE4CED49C}"/>
    <hyperlink ref="A1" location="Índice!A1" display="Volver al Índice" xr:uid="{3A29C0A8-1C9A-46FF-9EB1-2B02A3407AE2}"/>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061A0-2042-47C2-B6AF-5BFEE6DD2CF6}">
  <dimension ref="A1:AD284"/>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09" customFormat="1" ht="18" customHeight="1">
      <c r="A1" s="1408" t="s">
        <v>1213</v>
      </c>
      <c r="B1" s="608"/>
      <c r="C1" s="608"/>
      <c r="D1" s="608"/>
      <c r="E1" s="608"/>
      <c r="F1" s="608"/>
      <c r="G1" s="608"/>
    </row>
    <row r="2" spans="1:30" s="41" customFormat="1" ht="24.9" customHeight="1">
      <c r="A2" s="167" t="s">
        <v>671</v>
      </c>
      <c r="B2" s="167"/>
      <c r="C2" s="167"/>
      <c r="D2" s="167"/>
      <c r="E2" s="167"/>
      <c r="F2" s="167"/>
      <c r="G2" s="167"/>
    </row>
    <row r="3" spans="1:30" s="610" customFormat="1" ht="18" customHeight="1">
      <c r="A3" s="169">
        <v>45291</v>
      </c>
      <c r="B3" s="169"/>
      <c r="C3" s="169"/>
      <c r="D3" s="169"/>
      <c r="E3" s="169"/>
      <c r="F3" s="169"/>
      <c r="G3" s="169"/>
    </row>
    <row r="4" spans="1:30" s="382" customFormat="1" ht="18" customHeight="1">
      <c r="A4" s="170" t="s">
        <v>173</v>
      </c>
      <c r="B4" s="170"/>
      <c r="C4" s="170"/>
      <c r="D4" s="170"/>
      <c r="E4" s="170"/>
      <c r="F4" s="170"/>
      <c r="G4" s="170"/>
    </row>
    <row r="5" spans="1:30" ht="7.5" customHeight="1" thickBot="1">
      <c r="A5" s="611"/>
      <c r="B5" s="611"/>
      <c r="C5" s="611"/>
    </row>
    <row r="6" spans="1:30" ht="27" customHeight="1">
      <c r="A6" s="46" t="s">
        <v>1</v>
      </c>
      <c r="B6" s="47" t="s">
        <v>672</v>
      </c>
      <c r="C6" s="47" t="s">
        <v>673</v>
      </c>
      <c r="D6" s="47" t="s">
        <v>674</v>
      </c>
      <c r="E6" s="47" t="s">
        <v>675</v>
      </c>
      <c r="F6" s="47" t="s">
        <v>676</v>
      </c>
      <c r="G6" s="46" t="s">
        <v>677</v>
      </c>
      <c r="H6" s="611"/>
      <c r="I6" s="611"/>
      <c r="J6" s="611"/>
      <c r="K6" s="611"/>
      <c r="L6" s="611"/>
      <c r="M6" s="611"/>
      <c r="N6" s="611"/>
      <c r="O6" s="611"/>
      <c r="P6" s="611"/>
      <c r="Q6" s="611"/>
      <c r="R6" s="611"/>
      <c r="S6" s="611"/>
      <c r="T6" s="611"/>
      <c r="U6" s="611"/>
      <c r="V6" s="611"/>
      <c r="W6" s="611"/>
      <c r="X6" s="611"/>
      <c r="Y6" s="611"/>
      <c r="Z6" s="611"/>
      <c r="AA6" s="611"/>
      <c r="AB6" s="611"/>
      <c r="AC6" s="611"/>
      <c r="AD6" s="611"/>
    </row>
    <row r="7" spans="1:30" ht="39" customHeight="1">
      <c r="A7" s="612"/>
      <c r="B7" s="49"/>
      <c r="C7" s="49"/>
      <c r="D7" s="49"/>
      <c r="E7" s="49"/>
      <c r="F7" s="49"/>
      <c r="G7" s="612"/>
      <c r="H7" s="611"/>
      <c r="I7" s="611"/>
      <c r="J7" s="611"/>
      <c r="K7" s="611"/>
      <c r="L7" s="611"/>
      <c r="M7" s="611"/>
      <c r="N7" s="611"/>
      <c r="O7" s="611"/>
      <c r="P7" s="611"/>
      <c r="Q7" s="611"/>
      <c r="R7" s="611"/>
      <c r="S7" s="611"/>
      <c r="T7" s="611"/>
      <c r="U7" s="611"/>
      <c r="V7" s="611"/>
      <c r="W7" s="611"/>
      <c r="X7" s="611"/>
      <c r="Y7" s="611"/>
      <c r="Z7" s="611"/>
      <c r="AA7" s="611"/>
      <c r="AB7" s="611"/>
      <c r="AC7" s="611"/>
      <c r="AD7" s="611"/>
    </row>
    <row r="8" spans="1:30" ht="3" customHeight="1">
      <c r="A8" s="613"/>
      <c r="B8" s="614"/>
      <c r="C8" s="614"/>
      <c r="D8" s="614"/>
      <c r="E8" s="614"/>
      <c r="F8" s="614"/>
      <c r="G8" s="386"/>
      <c r="H8" s="611"/>
      <c r="I8" s="611"/>
      <c r="J8" s="611"/>
      <c r="K8" s="611"/>
      <c r="L8" s="611"/>
      <c r="M8" s="611"/>
      <c r="N8" s="611"/>
      <c r="O8" s="611"/>
      <c r="P8" s="611"/>
      <c r="Q8" s="611"/>
      <c r="R8" s="611"/>
      <c r="S8" s="611"/>
      <c r="T8" s="611"/>
      <c r="U8" s="611"/>
      <c r="V8" s="611"/>
      <c r="W8" s="611"/>
      <c r="X8" s="611"/>
      <c r="Y8" s="611"/>
      <c r="Z8" s="611"/>
      <c r="AA8" s="611"/>
      <c r="AB8" s="611"/>
      <c r="AC8" s="611"/>
      <c r="AD8" s="611"/>
    </row>
    <row r="9" spans="1:30" s="24" customFormat="1" ht="6" customHeight="1">
      <c r="A9" s="288"/>
      <c r="B9" s="615"/>
      <c r="C9" s="615"/>
      <c r="D9" s="615"/>
      <c r="E9" s="615"/>
      <c r="F9" s="615"/>
      <c r="G9" s="616"/>
      <c r="H9" s="617"/>
      <c r="I9" s="617"/>
      <c r="J9" s="617"/>
      <c r="K9" s="617"/>
      <c r="L9" s="617"/>
      <c r="M9" s="617"/>
      <c r="N9" s="618"/>
      <c r="O9" s="618"/>
    </row>
    <row r="10" spans="1:30" s="24" customFormat="1" ht="20.100000000000001" customHeight="1">
      <c r="A10" s="288" t="s">
        <v>29</v>
      </c>
      <c r="B10" s="619">
        <v>1.8523026915235044E-3</v>
      </c>
      <c r="C10" s="619">
        <v>47.107542716270366</v>
      </c>
      <c r="D10" s="619">
        <v>2.2256808074085948</v>
      </c>
      <c r="E10" s="619">
        <v>0.61928197441130273</v>
      </c>
      <c r="F10" s="619">
        <v>50.045642199218207</v>
      </c>
      <c r="G10" s="620">
        <v>37056632.435999997</v>
      </c>
      <c r="H10" s="617"/>
      <c r="I10" s="617"/>
      <c r="J10" s="617"/>
      <c r="K10" s="617"/>
      <c r="L10" s="617"/>
      <c r="M10" s="617"/>
      <c r="N10" s="618"/>
      <c r="O10" s="618"/>
    </row>
    <row r="11" spans="1:30" s="24" customFormat="1" ht="20.100000000000001" customHeight="1">
      <c r="A11" s="288" t="s">
        <v>30</v>
      </c>
      <c r="B11" s="619" t="s">
        <v>131</v>
      </c>
      <c r="C11" s="619">
        <v>46.23606690716781</v>
      </c>
      <c r="D11" s="619" t="s">
        <v>131</v>
      </c>
      <c r="E11" s="619" t="s">
        <v>131</v>
      </c>
      <c r="F11" s="619">
        <v>53.763933092832183</v>
      </c>
      <c r="G11" s="620">
        <v>237834.48800000001</v>
      </c>
      <c r="H11" s="617"/>
      <c r="I11" s="617"/>
      <c r="J11" s="617"/>
      <c r="K11" s="617"/>
      <c r="L11" s="617"/>
      <c r="M11" s="617"/>
      <c r="N11" s="618"/>
      <c r="O11" s="618"/>
    </row>
    <row r="12" spans="1:30" s="24" customFormat="1" ht="20.100000000000001" customHeight="1">
      <c r="A12" s="288" t="s">
        <v>31</v>
      </c>
      <c r="B12" s="619">
        <v>0.63229983230932174</v>
      </c>
      <c r="C12" s="619">
        <v>17.743502765293336</v>
      </c>
      <c r="D12" s="619">
        <v>2.2232678834899855</v>
      </c>
      <c r="E12" s="619">
        <v>0.43951078857863396</v>
      </c>
      <c r="F12" s="619">
        <v>78.961418730328731</v>
      </c>
      <c r="G12" s="620">
        <v>93831934.895999998</v>
      </c>
      <c r="H12" s="617"/>
      <c r="I12" s="617"/>
      <c r="J12" s="617"/>
      <c r="K12" s="617"/>
      <c r="L12" s="617"/>
      <c r="M12" s="617"/>
      <c r="N12" s="618"/>
      <c r="O12" s="618"/>
    </row>
    <row r="13" spans="1:30" s="24" customFormat="1" ht="20.100000000000001" customHeight="1">
      <c r="A13" s="288" t="s">
        <v>32</v>
      </c>
      <c r="B13" s="619">
        <v>3.5648453220003269E-2</v>
      </c>
      <c r="C13" s="619">
        <v>9.8008525205670249</v>
      </c>
      <c r="D13" s="619">
        <v>0.81488584907460915</v>
      </c>
      <c r="E13" s="619">
        <v>0.12483773849514727</v>
      </c>
      <c r="F13" s="619">
        <v>89.223775438643216</v>
      </c>
      <c r="G13" s="620">
        <v>7883088.1739999996</v>
      </c>
      <c r="H13" s="617"/>
      <c r="I13" s="617"/>
      <c r="J13" s="617"/>
      <c r="K13" s="617"/>
      <c r="L13" s="617"/>
      <c r="M13" s="617"/>
      <c r="N13" s="618"/>
      <c r="O13" s="618"/>
    </row>
    <row r="14" spans="1:30" s="24" customFormat="1" ht="20.100000000000001" customHeight="1">
      <c r="A14" s="288" t="s">
        <v>33</v>
      </c>
      <c r="B14" s="619" t="s">
        <v>131</v>
      </c>
      <c r="C14" s="619">
        <v>21.990335962008846</v>
      </c>
      <c r="D14" s="619">
        <v>3.2796587792168479</v>
      </c>
      <c r="E14" s="619">
        <v>0.21800644159227803</v>
      </c>
      <c r="F14" s="619">
        <v>74.511998817182032</v>
      </c>
      <c r="G14" s="620">
        <v>10252343.388</v>
      </c>
      <c r="H14" s="617"/>
      <c r="I14" s="617"/>
      <c r="J14" s="617"/>
      <c r="K14" s="617"/>
      <c r="L14" s="617"/>
      <c r="M14" s="617"/>
      <c r="N14" s="618"/>
      <c r="O14" s="618"/>
    </row>
    <row r="15" spans="1:30" s="24" customFormat="1" ht="20.100000000000001" customHeight="1">
      <c r="A15" s="288" t="s">
        <v>114</v>
      </c>
      <c r="B15" s="619" t="s">
        <v>131</v>
      </c>
      <c r="C15" s="619">
        <v>36.345369358565122</v>
      </c>
      <c r="D15" s="619">
        <v>2.1927928579738132</v>
      </c>
      <c r="E15" s="619">
        <v>0.75799043040756342</v>
      </c>
      <c r="F15" s="619">
        <v>60.703847353053497</v>
      </c>
      <c r="G15" s="620">
        <v>28841618.473000001</v>
      </c>
      <c r="H15" s="617"/>
      <c r="I15" s="617"/>
      <c r="J15" s="617"/>
      <c r="K15" s="617"/>
      <c r="L15" s="617"/>
      <c r="M15" s="617"/>
      <c r="N15" s="618"/>
      <c r="O15" s="618"/>
    </row>
    <row r="16" spans="1:30" s="24" customFormat="1" ht="20.100000000000001" customHeight="1">
      <c r="A16" s="288" t="s">
        <v>35</v>
      </c>
      <c r="B16" s="619" t="s">
        <v>131</v>
      </c>
      <c r="C16" s="619">
        <v>70.13928316111523</v>
      </c>
      <c r="D16" s="619">
        <v>6.3798218692658963</v>
      </c>
      <c r="E16" s="619">
        <v>0.51369409514702535</v>
      </c>
      <c r="F16" s="619">
        <v>22.967200874471853</v>
      </c>
      <c r="G16" s="620">
        <v>1773274.2279999999</v>
      </c>
      <c r="H16" s="617"/>
      <c r="I16" s="617"/>
      <c r="J16" s="617"/>
      <c r="K16" s="617"/>
      <c r="L16" s="617"/>
      <c r="M16" s="617"/>
      <c r="N16" s="618"/>
      <c r="O16" s="618"/>
    </row>
    <row r="17" spans="1:15" s="24" customFormat="1" ht="20.100000000000001" customHeight="1">
      <c r="A17" s="288" t="s">
        <v>36</v>
      </c>
      <c r="B17" s="619" t="s">
        <v>131</v>
      </c>
      <c r="C17" s="619">
        <v>23.875849678025737</v>
      </c>
      <c r="D17" s="619">
        <v>2.40343797494624</v>
      </c>
      <c r="E17" s="619">
        <v>0.22397486870595404</v>
      </c>
      <c r="F17" s="619">
        <v>73.496737478322075</v>
      </c>
      <c r="G17" s="620">
        <v>18111199.811999999</v>
      </c>
      <c r="H17" s="617"/>
      <c r="I17" s="617"/>
      <c r="J17" s="617"/>
      <c r="K17" s="617"/>
      <c r="L17" s="617"/>
      <c r="M17" s="617"/>
      <c r="N17" s="618"/>
      <c r="O17" s="618"/>
    </row>
    <row r="18" spans="1:15" s="24" customFormat="1" ht="20.100000000000001" customHeight="1">
      <c r="A18" s="288" t="s">
        <v>37</v>
      </c>
      <c r="B18" s="619" t="s">
        <v>131</v>
      </c>
      <c r="C18" s="619">
        <v>3.8021355827029701E-2</v>
      </c>
      <c r="D18" s="619" t="s">
        <v>131</v>
      </c>
      <c r="E18" s="619" t="s">
        <v>131</v>
      </c>
      <c r="F18" s="619">
        <v>99.961978644172973</v>
      </c>
      <c r="G18" s="620">
        <v>3945151.264</v>
      </c>
      <c r="H18" s="617"/>
      <c r="I18" s="617"/>
      <c r="J18" s="617"/>
      <c r="K18" s="617"/>
      <c r="L18" s="617"/>
      <c r="M18" s="617"/>
      <c r="N18" s="618"/>
      <c r="O18" s="618"/>
    </row>
    <row r="19" spans="1:15" s="24" customFormat="1" ht="20.100000000000001" customHeight="1">
      <c r="A19" s="288" t="s">
        <v>38</v>
      </c>
      <c r="B19" s="619" t="s">
        <v>131</v>
      </c>
      <c r="C19" s="619">
        <v>79.465433903365508</v>
      </c>
      <c r="D19" s="619">
        <v>2.945077335294271</v>
      </c>
      <c r="E19" s="619" t="s">
        <v>131</v>
      </c>
      <c r="F19" s="619">
        <v>17.589488761340217</v>
      </c>
      <c r="G19" s="620">
        <v>376070.46399999998</v>
      </c>
      <c r="H19" s="617"/>
      <c r="I19" s="617"/>
      <c r="J19" s="617"/>
      <c r="K19" s="617"/>
      <c r="L19" s="617"/>
      <c r="M19" s="617"/>
      <c r="N19" s="618"/>
      <c r="O19" s="618"/>
    </row>
    <row r="20" spans="1:15" s="24" customFormat="1" ht="20.100000000000001" customHeight="1">
      <c r="A20" s="26" t="s">
        <v>39</v>
      </c>
      <c r="B20" s="619" t="s">
        <v>131</v>
      </c>
      <c r="C20" s="619">
        <v>0.35936960687607333</v>
      </c>
      <c r="D20" s="619" t="s">
        <v>131</v>
      </c>
      <c r="E20" s="619" t="s">
        <v>131</v>
      </c>
      <c r="F20" s="619">
        <v>99.640630393123928</v>
      </c>
      <c r="G20" s="620">
        <v>5959903.8399999999</v>
      </c>
      <c r="H20" s="617"/>
      <c r="I20" s="617"/>
      <c r="J20" s="617"/>
      <c r="K20" s="617"/>
      <c r="L20" s="617"/>
      <c r="M20" s="617"/>
      <c r="N20" s="618"/>
      <c r="O20" s="618"/>
    </row>
    <row r="21" spans="1:15" s="24" customFormat="1" ht="20.100000000000001" customHeight="1">
      <c r="A21" s="26" t="s">
        <v>115</v>
      </c>
      <c r="B21" s="619">
        <v>2.6926563506525629</v>
      </c>
      <c r="C21" s="619">
        <v>31.218155321337086</v>
      </c>
      <c r="D21" s="619">
        <v>1.1571820405336255</v>
      </c>
      <c r="E21" s="619">
        <v>0.78474071324665795</v>
      </c>
      <c r="F21" s="619">
        <v>64.147265574230062</v>
      </c>
      <c r="G21" s="620">
        <v>6730676.5290000001</v>
      </c>
      <c r="H21" s="617"/>
      <c r="I21" s="617"/>
      <c r="J21" s="617"/>
      <c r="K21" s="617"/>
      <c r="L21" s="617"/>
      <c r="M21" s="617"/>
      <c r="N21" s="618"/>
      <c r="O21" s="618"/>
    </row>
    <row r="22" spans="1:15" s="24" customFormat="1" ht="20.100000000000001" customHeight="1">
      <c r="A22" s="26" t="s">
        <v>150</v>
      </c>
      <c r="B22" s="619" t="s">
        <v>131</v>
      </c>
      <c r="C22" s="619" t="s">
        <v>131</v>
      </c>
      <c r="D22" s="619" t="s">
        <v>131</v>
      </c>
      <c r="E22" s="619" t="s">
        <v>131</v>
      </c>
      <c r="F22" s="619">
        <v>100</v>
      </c>
      <c r="G22" s="620">
        <v>3869414.003</v>
      </c>
      <c r="H22" s="617"/>
      <c r="I22" s="617"/>
      <c r="J22" s="617"/>
      <c r="K22" s="617"/>
      <c r="L22" s="617"/>
      <c r="M22" s="617"/>
      <c r="N22" s="618"/>
      <c r="O22" s="618"/>
    </row>
    <row r="23" spans="1:15" s="24" customFormat="1" ht="20.100000000000001" customHeight="1">
      <c r="A23" s="27" t="s">
        <v>42</v>
      </c>
      <c r="B23" s="619" t="s">
        <v>131</v>
      </c>
      <c r="C23" s="619">
        <v>100</v>
      </c>
      <c r="D23" s="619" t="s">
        <v>131</v>
      </c>
      <c r="E23" s="619" t="s">
        <v>131</v>
      </c>
      <c r="F23" s="619" t="s">
        <v>131</v>
      </c>
      <c r="G23" s="620">
        <v>19137.817999999999</v>
      </c>
      <c r="H23" s="617"/>
      <c r="I23" s="617"/>
      <c r="J23" s="617"/>
      <c r="K23" s="617"/>
      <c r="L23" s="617"/>
      <c r="M23" s="617"/>
      <c r="N23" s="618"/>
      <c r="O23" s="618"/>
    </row>
    <row r="24" spans="1:15" s="24" customFormat="1" ht="20.100000000000001" customHeight="1">
      <c r="A24" s="26" t="s">
        <v>43</v>
      </c>
      <c r="B24" s="619" t="s">
        <v>131</v>
      </c>
      <c r="C24" s="619">
        <v>73.553377286844523</v>
      </c>
      <c r="D24" s="619">
        <v>0.38023991138597796</v>
      </c>
      <c r="E24" s="619">
        <v>7.2144470635755326E-3</v>
      </c>
      <c r="F24" s="619">
        <v>26.059168354705918</v>
      </c>
      <c r="G24" s="620">
        <v>1864536.517</v>
      </c>
      <c r="H24" s="617"/>
      <c r="I24" s="617"/>
      <c r="J24" s="617"/>
      <c r="K24" s="617"/>
      <c r="L24" s="617"/>
      <c r="M24" s="617"/>
      <c r="N24" s="618"/>
      <c r="O24" s="618"/>
    </row>
    <row r="25" spans="1:15" s="24" customFormat="1" ht="20.100000000000001" customHeight="1">
      <c r="A25" s="26" t="s">
        <v>44</v>
      </c>
      <c r="B25" s="619" t="s">
        <v>131</v>
      </c>
      <c r="C25" s="619">
        <v>99.919001980732418</v>
      </c>
      <c r="D25" s="619">
        <v>8.0998019267584112E-2</v>
      </c>
      <c r="E25" s="619" t="s">
        <v>131</v>
      </c>
      <c r="F25" s="619" t="s">
        <v>131</v>
      </c>
      <c r="G25" s="620">
        <v>807825.92700000003</v>
      </c>
      <c r="H25" s="617"/>
      <c r="I25" s="617"/>
      <c r="J25" s="617"/>
      <c r="K25" s="617"/>
      <c r="L25" s="617"/>
      <c r="M25" s="617"/>
      <c r="N25" s="618"/>
      <c r="O25" s="618"/>
    </row>
    <row r="26" spans="1:15" s="24" customFormat="1" ht="20.100000000000001" customHeight="1">
      <c r="A26" s="26" t="s">
        <v>45</v>
      </c>
      <c r="B26" s="619" t="s">
        <v>131</v>
      </c>
      <c r="C26" s="619">
        <v>2.5183697474690168</v>
      </c>
      <c r="D26" s="619">
        <v>0.69634907664926005</v>
      </c>
      <c r="E26" s="619" t="s">
        <v>131</v>
      </c>
      <c r="F26" s="619">
        <v>96.785281175881721</v>
      </c>
      <c r="G26" s="620">
        <v>399476.36800000002</v>
      </c>
      <c r="H26" s="617"/>
      <c r="I26" s="617"/>
      <c r="J26" s="617"/>
      <c r="K26" s="617"/>
      <c r="L26" s="617"/>
      <c r="M26" s="617"/>
      <c r="N26" s="618"/>
      <c r="O26" s="618"/>
    </row>
    <row r="27" spans="1:15" s="602" customFormat="1" ht="30" customHeight="1" thickBot="1">
      <c r="A27" s="363" t="s">
        <v>46</v>
      </c>
      <c r="B27" s="621">
        <v>0.35052682473758973</v>
      </c>
      <c r="C27" s="621">
        <v>26.096559635049623</v>
      </c>
      <c r="D27" s="621">
        <v>2.0687163889823319</v>
      </c>
      <c r="E27" s="621">
        <v>0.44842365834269021</v>
      </c>
      <c r="F27" s="621">
        <v>71.03577349288777</v>
      </c>
      <c r="G27" s="622">
        <v>221960118.625</v>
      </c>
      <c r="H27" s="617"/>
      <c r="I27" s="623"/>
      <c r="J27" s="623"/>
      <c r="K27" s="623"/>
      <c r="L27" s="623"/>
      <c r="M27" s="623"/>
    </row>
    <row r="28" spans="1:15" s="62" customFormat="1" ht="6" customHeight="1">
      <c r="A28" s="24"/>
      <c r="B28" s="182"/>
      <c r="C28" s="624"/>
      <c r="D28" s="182"/>
      <c r="E28" s="182"/>
      <c r="F28" s="182"/>
      <c r="G28" s="182"/>
    </row>
    <row r="29" spans="1:15" s="365" customFormat="1" ht="11.25" customHeight="1">
      <c r="A29" s="202" t="s">
        <v>678</v>
      </c>
      <c r="B29" s="24"/>
      <c r="C29" s="24"/>
      <c r="D29" s="24"/>
      <c r="E29" s="192"/>
      <c r="F29" s="192"/>
      <c r="G29" s="24"/>
    </row>
    <row r="30" spans="1:15" s="62" customFormat="1">
      <c r="A30" s="418"/>
      <c r="B30" s="418"/>
      <c r="C30" s="418"/>
      <c r="D30" s="418"/>
      <c r="E30" s="418"/>
      <c r="F30" s="418"/>
      <c r="G30" s="418"/>
      <c r="H30" s="418"/>
      <c r="I30" s="418"/>
      <c r="J30" s="418"/>
      <c r="K30" s="418"/>
      <c r="L30" s="418"/>
    </row>
    <row r="31" spans="1:15" s="62" customFormat="1">
      <c r="A31" s="18"/>
      <c r="B31" s="24"/>
      <c r="C31" s="24"/>
      <c r="D31" s="24"/>
      <c r="E31" s="24"/>
      <c r="F31" s="24"/>
      <c r="G31" s="24"/>
      <c r="H31" s="24"/>
      <c r="I31" s="7"/>
    </row>
    <row r="32" spans="1:15" s="62" customFormat="1">
      <c r="A32" s="602"/>
      <c r="B32" s="602"/>
      <c r="C32" s="602"/>
      <c r="D32" s="602"/>
      <c r="E32" s="602"/>
      <c r="F32" s="602"/>
      <c r="G32" s="602"/>
    </row>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A30:L30"/>
    <mergeCell ref="A6:A7"/>
    <mergeCell ref="B6:B7"/>
    <mergeCell ref="C6:C7"/>
    <mergeCell ref="D6:D7"/>
    <mergeCell ref="E6:E7"/>
    <mergeCell ref="F6:F7"/>
  </mergeCells>
  <hyperlinks>
    <hyperlink ref="A1" location="Índice!A1" display="Volver al Índice" xr:uid="{D574AE51-49E1-42EF-A942-9023EC97FAF1}"/>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B71AF-A11B-40DB-8D51-6DF57E2ADEAA}">
  <dimension ref="A1:L33"/>
  <sheetViews>
    <sheetView showGridLines="0" zoomScaleNormal="75" zoomScaleSheetLayoutView="100" workbookViewId="0"/>
  </sheetViews>
  <sheetFormatPr baseColWidth="10" defaultRowHeight="13.2"/>
  <cols>
    <col min="1" max="1" width="33.109375" style="7" customWidth="1"/>
    <col min="2" max="8" width="15.44140625" style="7" customWidth="1"/>
    <col min="9" max="9" width="16.5546875" style="7" customWidth="1"/>
    <col min="10" max="10" width="11.5546875" style="7"/>
    <col min="11" max="11" width="14.5546875" style="7" bestFit="1" customWidth="1"/>
    <col min="12" max="16384" width="11.5546875" style="7"/>
  </cols>
  <sheetData>
    <row r="1" spans="1:10" s="39" customFormat="1" ht="20.100000000000001" customHeight="1">
      <c r="A1" s="1408" t="s">
        <v>1213</v>
      </c>
      <c r="B1" s="273"/>
      <c r="C1" s="273"/>
      <c r="D1" s="273"/>
      <c r="E1" s="273"/>
      <c r="F1" s="273"/>
      <c r="G1" s="273"/>
      <c r="H1" s="273"/>
      <c r="I1" s="273"/>
    </row>
    <row r="2" spans="1:10" s="663" customFormat="1" ht="28.2">
      <c r="A2" s="167" t="s">
        <v>690</v>
      </c>
      <c r="B2" s="167"/>
      <c r="C2" s="167"/>
      <c r="D2" s="167"/>
      <c r="E2" s="167"/>
      <c r="F2" s="167"/>
      <c r="G2" s="167"/>
      <c r="H2" s="167"/>
      <c r="I2" s="167"/>
    </row>
    <row r="3" spans="1:10" s="664" customFormat="1" ht="19.8">
      <c r="A3" s="169">
        <v>45291</v>
      </c>
      <c r="B3" s="169"/>
      <c r="C3" s="169"/>
      <c r="D3" s="169"/>
      <c r="E3" s="169"/>
      <c r="F3" s="169"/>
      <c r="G3" s="169"/>
      <c r="H3" s="169"/>
      <c r="I3" s="169"/>
    </row>
    <row r="4" spans="1:10" s="665" customFormat="1" ht="18.600000000000001">
      <c r="A4" s="170" t="s">
        <v>173</v>
      </c>
      <c r="B4" s="170"/>
      <c r="C4" s="170"/>
      <c r="D4" s="170"/>
      <c r="E4" s="170"/>
      <c r="F4" s="170"/>
      <c r="G4" s="170"/>
      <c r="H4" s="170"/>
      <c r="I4" s="170"/>
    </row>
    <row r="5" spans="1:10" ht="15" customHeight="1" thickBot="1">
      <c r="A5" s="215"/>
    </row>
    <row r="6" spans="1:10" ht="21" customHeight="1">
      <c r="A6" s="666" t="s">
        <v>1</v>
      </c>
      <c r="B6" s="667" t="s">
        <v>691</v>
      </c>
      <c r="C6" s="667"/>
      <c r="D6" s="668" t="s">
        <v>692</v>
      </c>
      <c r="E6" s="668" t="s">
        <v>693</v>
      </c>
      <c r="F6" s="668" t="s">
        <v>694</v>
      </c>
      <c r="G6" s="668" t="s">
        <v>695</v>
      </c>
      <c r="H6" s="668" t="s">
        <v>696</v>
      </c>
      <c r="I6" s="667" t="s">
        <v>697</v>
      </c>
      <c r="J6" s="13"/>
    </row>
    <row r="7" spans="1:10" ht="45" customHeight="1">
      <c r="A7" s="669"/>
      <c r="B7" s="670" t="s">
        <v>698</v>
      </c>
      <c r="C7" s="670" t="s">
        <v>699</v>
      </c>
      <c r="D7" s="671"/>
      <c r="E7" s="671"/>
      <c r="F7" s="671"/>
      <c r="G7" s="671"/>
      <c r="H7" s="671"/>
      <c r="I7" s="672"/>
      <c r="J7" s="13"/>
    </row>
    <row r="8" spans="1:10" ht="8.25" customHeight="1">
      <c r="A8" s="34"/>
      <c r="B8" s="386"/>
      <c r="C8" s="386"/>
      <c r="D8" s="386"/>
      <c r="E8" s="386"/>
      <c r="F8" s="386"/>
      <c r="G8" s="386"/>
      <c r="H8" s="386"/>
      <c r="I8" s="386"/>
      <c r="J8" s="13"/>
    </row>
    <row r="9" spans="1:10" s="24" customFormat="1" ht="20.100000000000001" customHeight="1">
      <c r="A9" s="288" t="s">
        <v>29</v>
      </c>
      <c r="B9" s="673">
        <v>73.900310945971299</v>
      </c>
      <c r="C9" s="673">
        <v>1.7978484188593344</v>
      </c>
      <c r="D9" s="673">
        <v>0.41095603313469992</v>
      </c>
      <c r="E9" s="673">
        <v>4.5753510756217795</v>
      </c>
      <c r="F9" s="673">
        <v>1.7928924244699034</v>
      </c>
      <c r="G9" s="673">
        <v>11.229367813604762</v>
      </c>
      <c r="H9" s="673">
        <v>6.2932732883382307</v>
      </c>
      <c r="I9" s="674">
        <v>92043909.688999981</v>
      </c>
      <c r="J9" s="597"/>
    </row>
    <row r="10" spans="1:10" s="24" customFormat="1" ht="20.100000000000001" customHeight="1">
      <c r="A10" s="288" t="s">
        <v>30</v>
      </c>
      <c r="B10" s="673">
        <v>79.212222501323481</v>
      </c>
      <c r="C10" s="673">
        <v>0.32941757570453772</v>
      </c>
      <c r="D10" s="673" t="s">
        <v>131</v>
      </c>
      <c r="E10" s="673">
        <v>13.38162906822104</v>
      </c>
      <c r="F10" s="673">
        <v>2.3955283435512258</v>
      </c>
      <c r="G10" s="673">
        <v>3.1706542037267651</v>
      </c>
      <c r="H10" s="673">
        <v>1.5105483074729618</v>
      </c>
      <c r="I10" s="674">
        <v>1897869.5919999997</v>
      </c>
      <c r="J10" s="597"/>
    </row>
    <row r="11" spans="1:10" s="24" customFormat="1" ht="20.100000000000001" customHeight="1">
      <c r="A11" s="288" t="s">
        <v>31</v>
      </c>
      <c r="B11" s="673">
        <v>76.461797923454071</v>
      </c>
      <c r="C11" s="673">
        <v>0.91064892315806045</v>
      </c>
      <c r="D11" s="673">
        <v>0.22784092535364031</v>
      </c>
      <c r="E11" s="673">
        <v>6.458000051748396</v>
      </c>
      <c r="F11" s="673">
        <v>6.611180434236716</v>
      </c>
      <c r="G11" s="673">
        <v>6.7964972861480009</v>
      </c>
      <c r="H11" s="673">
        <v>2.5340344559011139</v>
      </c>
      <c r="I11" s="674">
        <v>155547121.067</v>
      </c>
      <c r="J11" s="597"/>
    </row>
    <row r="12" spans="1:10" s="24" customFormat="1" ht="20.100000000000001" customHeight="1">
      <c r="A12" s="288" t="s">
        <v>32</v>
      </c>
      <c r="B12" s="673">
        <v>78.643218305250329</v>
      </c>
      <c r="C12" s="673">
        <v>0.72970646345146528</v>
      </c>
      <c r="D12" s="673" t="s">
        <v>131</v>
      </c>
      <c r="E12" s="673">
        <v>11.320285533724169</v>
      </c>
      <c r="F12" s="673">
        <v>4.1399318853500926</v>
      </c>
      <c r="G12" s="673">
        <v>3.2447725607332454</v>
      </c>
      <c r="H12" s="673">
        <v>1.9220852514906734</v>
      </c>
      <c r="I12" s="674">
        <v>9728402.9340000022</v>
      </c>
      <c r="J12" s="597"/>
    </row>
    <row r="13" spans="1:10" s="24" customFormat="1" ht="20.100000000000001" customHeight="1">
      <c r="A13" s="288" t="s">
        <v>33</v>
      </c>
      <c r="B13" s="673">
        <v>72.118907855823238</v>
      </c>
      <c r="C13" s="673">
        <v>0.56636263268594</v>
      </c>
      <c r="D13" s="673" t="s">
        <v>131</v>
      </c>
      <c r="E13" s="673">
        <v>10.298740137900792</v>
      </c>
      <c r="F13" s="673">
        <v>4.5444421247056361</v>
      </c>
      <c r="G13" s="673">
        <v>7.3900594054711011</v>
      </c>
      <c r="H13" s="673">
        <v>5.0814878434133028</v>
      </c>
      <c r="I13" s="674">
        <v>19361035.081</v>
      </c>
      <c r="J13" s="597"/>
    </row>
    <row r="14" spans="1:10" s="24" customFormat="1" ht="20.100000000000001" customHeight="1">
      <c r="A14" s="288" t="s">
        <v>114</v>
      </c>
      <c r="B14" s="673">
        <v>66.970057491023638</v>
      </c>
      <c r="C14" s="673">
        <v>1.4188866722865265</v>
      </c>
      <c r="D14" s="673">
        <v>0.11387062041271648</v>
      </c>
      <c r="E14" s="673">
        <v>17.854183257866037</v>
      </c>
      <c r="F14" s="673">
        <v>0.9273852682235878</v>
      </c>
      <c r="G14" s="673">
        <v>7.0109050073574748</v>
      </c>
      <c r="H14" s="673">
        <v>5.7047116828300091</v>
      </c>
      <c r="I14" s="674">
        <v>58838706.381999999</v>
      </c>
      <c r="J14" s="597"/>
    </row>
    <row r="15" spans="1:10" s="24" customFormat="1" ht="20.100000000000001" customHeight="1">
      <c r="A15" s="288" t="s">
        <v>35</v>
      </c>
      <c r="B15" s="673">
        <v>66.124377362208676</v>
      </c>
      <c r="C15" s="673">
        <v>17.421149704149354</v>
      </c>
      <c r="D15" s="673">
        <v>0.99856897433346459</v>
      </c>
      <c r="E15" s="673">
        <v>1.3773255670723077</v>
      </c>
      <c r="F15" s="673" t="s">
        <v>131</v>
      </c>
      <c r="G15" s="673">
        <v>3.3540346225867457</v>
      </c>
      <c r="H15" s="673">
        <v>10.724543769649443</v>
      </c>
      <c r="I15" s="674">
        <v>7428630.5610000007</v>
      </c>
      <c r="J15" s="597"/>
    </row>
    <row r="16" spans="1:10" s="24" customFormat="1" ht="20.100000000000001" customHeight="1">
      <c r="A16" s="288" t="s">
        <v>36</v>
      </c>
      <c r="B16" s="673">
        <v>71.566776860930815</v>
      </c>
      <c r="C16" s="673">
        <v>3.3528846318102814</v>
      </c>
      <c r="D16" s="673">
        <v>0.19770563426527035</v>
      </c>
      <c r="E16" s="673">
        <v>6.4667047187160929</v>
      </c>
      <c r="F16" s="673">
        <v>7.0189991645968428</v>
      </c>
      <c r="G16" s="673">
        <v>9.8125428241704871</v>
      </c>
      <c r="H16" s="673">
        <v>1.5843861655101907</v>
      </c>
      <c r="I16" s="674">
        <v>60520784.066000015</v>
      </c>
      <c r="J16" s="597"/>
    </row>
    <row r="17" spans="1:12" s="24" customFormat="1" ht="20.100000000000001" customHeight="1">
      <c r="A17" s="288" t="s">
        <v>37</v>
      </c>
      <c r="B17" s="673">
        <v>70.014843209604038</v>
      </c>
      <c r="C17" s="673">
        <v>0.74607429936151315</v>
      </c>
      <c r="D17" s="673">
        <v>0.4055331155798626</v>
      </c>
      <c r="E17" s="673">
        <v>16.364287077215721</v>
      </c>
      <c r="F17" s="673">
        <v>4.3270432124044067</v>
      </c>
      <c r="G17" s="673">
        <v>7.5717181748675308</v>
      </c>
      <c r="H17" s="673">
        <v>0.57050091096692879</v>
      </c>
      <c r="I17" s="674">
        <v>13718978.268999999</v>
      </c>
      <c r="J17" s="597"/>
    </row>
    <row r="18" spans="1:12" s="24" customFormat="1" ht="20.100000000000001" customHeight="1">
      <c r="A18" s="288" t="s">
        <v>38</v>
      </c>
      <c r="B18" s="673">
        <v>86.130425167075401</v>
      </c>
      <c r="C18" s="673">
        <v>3.9572371380307607</v>
      </c>
      <c r="D18" s="673" t="s">
        <v>131</v>
      </c>
      <c r="E18" s="673">
        <v>5.2188472976587459</v>
      </c>
      <c r="F18" s="673">
        <v>1.2236232944982093</v>
      </c>
      <c r="G18" s="673">
        <v>2.3728141936671716</v>
      </c>
      <c r="H18" s="673">
        <v>1.097052909069699</v>
      </c>
      <c r="I18" s="674">
        <v>4593161.3310000002</v>
      </c>
      <c r="J18" s="597"/>
    </row>
    <row r="19" spans="1:12" s="24" customFormat="1" ht="20.100000000000001" customHeight="1">
      <c r="A19" s="26" t="s">
        <v>39</v>
      </c>
      <c r="B19" s="673">
        <v>78.432558213418943</v>
      </c>
      <c r="C19" s="673">
        <v>0.28844766871761335</v>
      </c>
      <c r="D19" s="673">
        <v>1.9168658712052304</v>
      </c>
      <c r="E19" s="673">
        <v>1.7432990421832409E-3</v>
      </c>
      <c r="F19" s="673">
        <v>10.581560233757298</v>
      </c>
      <c r="G19" s="673">
        <v>7.1357219027818415</v>
      </c>
      <c r="H19" s="673">
        <v>1.6431028110768773</v>
      </c>
      <c r="I19" s="674">
        <v>3813516.6940000001</v>
      </c>
      <c r="J19" s="597"/>
    </row>
    <row r="20" spans="1:12" s="24" customFormat="1" ht="20.100000000000001" customHeight="1">
      <c r="A20" s="26" t="s">
        <v>115</v>
      </c>
      <c r="B20" s="673">
        <v>71.893678100744935</v>
      </c>
      <c r="C20" s="673">
        <v>1.3506791296178267</v>
      </c>
      <c r="D20" s="673">
        <v>0.98598614605419266</v>
      </c>
      <c r="E20" s="673">
        <v>13.938425628611359</v>
      </c>
      <c r="F20" s="673">
        <v>1.3868327905373559</v>
      </c>
      <c r="G20" s="673">
        <v>6.1986290175975709</v>
      </c>
      <c r="H20" s="673">
        <v>4.2457691868367782</v>
      </c>
      <c r="I20" s="674">
        <v>9813728.152999999</v>
      </c>
      <c r="J20" s="597"/>
    </row>
    <row r="21" spans="1:12" s="24" customFormat="1" ht="20.100000000000001" customHeight="1">
      <c r="A21" s="26" t="s">
        <v>150</v>
      </c>
      <c r="B21" s="673">
        <v>80.849727746678155</v>
      </c>
      <c r="C21" s="673" t="s">
        <v>131</v>
      </c>
      <c r="D21" s="673" t="s">
        <v>131</v>
      </c>
      <c r="E21" s="673" t="s">
        <v>131</v>
      </c>
      <c r="F21" s="673">
        <v>9.0442200955802736</v>
      </c>
      <c r="G21" s="673">
        <v>7.2047287854805058</v>
      </c>
      <c r="H21" s="673">
        <v>2.9013233722610625</v>
      </c>
      <c r="I21" s="674">
        <v>1725010.541</v>
      </c>
      <c r="J21" s="597"/>
    </row>
    <row r="22" spans="1:12" s="24" customFormat="1" ht="20.100000000000001" customHeight="1">
      <c r="A22" s="27" t="s">
        <v>42</v>
      </c>
      <c r="B22" s="673">
        <v>89.675296540108249</v>
      </c>
      <c r="C22" s="673" t="s">
        <v>131</v>
      </c>
      <c r="D22" s="673" t="s">
        <v>131</v>
      </c>
      <c r="E22" s="673">
        <v>3.2351860948466191</v>
      </c>
      <c r="F22" s="673">
        <v>1.4386240953172134</v>
      </c>
      <c r="G22" s="673">
        <v>4.4334970447223121</v>
      </c>
      <c r="H22" s="673">
        <v>1.2173962250056138</v>
      </c>
      <c r="I22" s="674">
        <v>1022804.2229999999</v>
      </c>
      <c r="J22" s="597"/>
    </row>
    <row r="23" spans="1:12" s="24" customFormat="1" ht="20.100000000000001" customHeight="1">
      <c r="A23" s="26" t="s">
        <v>43</v>
      </c>
      <c r="B23" s="673">
        <v>78.022237857978723</v>
      </c>
      <c r="C23" s="673" t="s">
        <v>131</v>
      </c>
      <c r="D23" s="673" t="s">
        <v>131</v>
      </c>
      <c r="E23" s="673">
        <v>20.105596725578099</v>
      </c>
      <c r="F23" s="673" t="s">
        <v>131</v>
      </c>
      <c r="G23" s="673">
        <v>0.93266550019667671</v>
      </c>
      <c r="H23" s="673">
        <v>0.93949991624650109</v>
      </c>
      <c r="I23" s="674">
        <v>1807864.77</v>
      </c>
      <c r="J23" s="597"/>
    </row>
    <row r="24" spans="1:12" s="24" customFormat="1" ht="20.100000000000001" customHeight="1">
      <c r="A24" s="26" t="s">
        <v>44</v>
      </c>
      <c r="B24" s="673">
        <v>98.197978127488469</v>
      </c>
      <c r="C24" s="673" t="s">
        <v>131</v>
      </c>
      <c r="D24" s="673" t="s">
        <v>131</v>
      </c>
      <c r="E24" s="673" t="s">
        <v>131</v>
      </c>
      <c r="F24" s="673" t="s">
        <v>131</v>
      </c>
      <c r="G24" s="673">
        <v>0.67097920298982927</v>
      </c>
      <c r="H24" s="673">
        <v>1.1310426695216904</v>
      </c>
      <c r="I24" s="674">
        <v>1493189.2010000001</v>
      </c>
      <c r="J24" s="597"/>
    </row>
    <row r="25" spans="1:12" s="24" customFormat="1" ht="20.100000000000001" customHeight="1">
      <c r="A25" s="26" t="s">
        <v>45</v>
      </c>
      <c r="B25" s="673">
        <v>81.538103548710737</v>
      </c>
      <c r="C25" s="673">
        <v>0.20011806884156189</v>
      </c>
      <c r="D25" s="673">
        <v>2.607309005501004</v>
      </c>
      <c r="E25" s="673">
        <v>9.920608474715376</v>
      </c>
      <c r="F25" s="673" t="s">
        <v>131</v>
      </c>
      <c r="G25" s="673">
        <v>5.6996504906773486</v>
      </c>
      <c r="H25" s="673">
        <v>3.4210411553971587E-2</v>
      </c>
      <c r="I25" s="674">
        <v>1112257.885</v>
      </c>
      <c r="J25" s="597"/>
    </row>
    <row r="26" spans="1:12" s="679" customFormat="1" ht="24.75" customHeight="1" thickBot="1">
      <c r="A26" s="675" t="s">
        <v>46</v>
      </c>
      <c r="B26" s="676">
        <v>73.662312326295591</v>
      </c>
      <c r="C26" s="676">
        <v>1.7653248486046613</v>
      </c>
      <c r="D26" s="676">
        <v>0.28078351891195885</v>
      </c>
      <c r="E26" s="676">
        <v>8.2090525401611423</v>
      </c>
      <c r="F26" s="676">
        <v>4.3682919675275755</v>
      </c>
      <c r="G26" s="676">
        <v>7.9455489095441756</v>
      </c>
      <c r="H26" s="676">
        <v>3.7686858889549137</v>
      </c>
      <c r="I26" s="677">
        <v>444466970.43899995</v>
      </c>
      <c r="J26" s="597"/>
      <c r="K26" s="678"/>
    </row>
    <row r="27" spans="1:12" ht="5.25" customHeight="1">
      <c r="A27" s="651"/>
      <c r="B27" s="680"/>
      <c r="C27" s="680"/>
      <c r="D27" s="680"/>
      <c r="E27" s="680"/>
      <c r="F27" s="680"/>
      <c r="G27" s="680"/>
      <c r="H27" s="680"/>
      <c r="I27" s="680"/>
      <c r="J27" s="13"/>
    </row>
    <row r="28" spans="1:12" s="73" customFormat="1" ht="12.75" customHeight="1">
      <c r="A28" s="30" t="s">
        <v>153</v>
      </c>
      <c r="B28" s="18"/>
      <c r="C28" s="18"/>
      <c r="D28" s="18"/>
      <c r="E28" s="18"/>
      <c r="F28" s="18"/>
      <c r="G28" s="18"/>
      <c r="H28" s="681"/>
      <c r="I28" s="18"/>
      <c r="J28" s="682"/>
    </row>
    <row r="29" spans="1:12" s="73" customFormat="1" ht="12.75" customHeight="1">
      <c r="A29" s="30" t="s">
        <v>700</v>
      </c>
      <c r="B29" s="18"/>
      <c r="C29" s="18"/>
      <c r="D29" s="18"/>
      <c r="E29" s="18"/>
      <c r="F29" s="18"/>
      <c r="G29" s="18"/>
      <c r="H29" s="681"/>
      <c r="I29" s="18"/>
      <c r="J29" s="682"/>
    </row>
    <row r="30" spans="1:12" s="660" customFormat="1" ht="10.5" customHeight="1">
      <c r="A30" s="418"/>
      <c r="B30" s="418"/>
      <c r="C30" s="418"/>
      <c r="D30" s="418"/>
      <c r="E30" s="418"/>
      <c r="F30" s="418"/>
      <c r="G30" s="418"/>
      <c r="H30" s="418"/>
      <c r="I30" s="418"/>
      <c r="J30" s="418"/>
      <c r="K30" s="418"/>
      <c r="L30" s="418"/>
    </row>
    <row r="31" spans="1:12" s="660" customFormat="1">
      <c r="A31" s="18"/>
      <c r="B31" s="24"/>
      <c r="C31" s="24"/>
      <c r="D31" s="24"/>
      <c r="E31" s="24"/>
      <c r="F31" s="24"/>
      <c r="G31" s="24"/>
      <c r="H31" s="24"/>
      <c r="I31" s="7"/>
      <c r="J31" s="683"/>
    </row>
    <row r="32" spans="1:12">
      <c r="B32" s="650"/>
      <c r="C32" s="650"/>
      <c r="D32" s="650"/>
      <c r="E32" s="650"/>
      <c r="F32" s="650"/>
      <c r="G32" s="650"/>
      <c r="H32" s="650"/>
    </row>
    <row r="33" s="7"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3279A875-0C3E-4CCD-A2E4-6BFBCDCC43BF}"/>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97575-6781-4555-B567-E55910B1DB10}">
  <dimension ref="A1:AI32"/>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39" customFormat="1" ht="20.100000000000001" customHeight="1">
      <c r="A1" s="1408" t="s">
        <v>1213</v>
      </c>
      <c r="B1" s="273"/>
      <c r="C1" s="273"/>
      <c r="D1" s="273"/>
      <c r="E1" s="273"/>
      <c r="F1" s="273"/>
      <c r="G1" s="273"/>
      <c r="H1" s="273"/>
    </row>
    <row r="2" spans="1:17" s="41" customFormat="1" ht="24.9" customHeight="1">
      <c r="A2" s="167" t="s">
        <v>716</v>
      </c>
      <c r="B2" s="167"/>
      <c r="C2" s="167"/>
      <c r="D2" s="167"/>
      <c r="E2" s="167"/>
      <c r="F2" s="167"/>
      <c r="G2" s="167"/>
      <c r="H2" s="167"/>
    </row>
    <row r="3" spans="1:17" s="610" customFormat="1" ht="20.100000000000001" customHeight="1">
      <c r="A3" s="169">
        <v>45291</v>
      </c>
      <c r="B3" s="169"/>
      <c r="C3" s="169"/>
      <c r="D3" s="169"/>
      <c r="E3" s="169"/>
      <c r="F3" s="169"/>
      <c r="G3" s="169"/>
      <c r="H3" s="169"/>
    </row>
    <row r="4" spans="1:17" s="376" customFormat="1" ht="20.100000000000001" customHeight="1">
      <c r="A4" s="170" t="s">
        <v>173</v>
      </c>
      <c r="B4" s="170"/>
      <c r="C4" s="170"/>
      <c r="D4" s="170"/>
      <c r="E4" s="170"/>
      <c r="F4" s="170"/>
      <c r="G4" s="170"/>
      <c r="H4" s="170"/>
    </row>
    <row r="5" spans="1:17" ht="20.100000000000001" customHeight="1" thickBot="1"/>
    <row r="6" spans="1:17" ht="24.9" customHeight="1">
      <c r="A6" s="175" t="s">
        <v>1</v>
      </c>
      <c r="B6" s="175" t="s">
        <v>717</v>
      </c>
      <c r="C6" s="175"/>
      <c r="D6" s="175"/>
      <c r="E6" s="175"/>
      <c r="F6" s="175"/>
      <c r="G6" s="47" t="s">
        <v>718</v>
      </c>
      <c r="H6" s="46" t="s">
        <v>719</v>
      </c>
      <c r="I6" s="694"/>
      <c r="J6" s="694"/>
      <c r="K6" s="694"/>
    </row>
    <row r="7" spans="1:17" ht="15.75" customHeight="1">
      <c r="A7" s="383"/>
      <c r="B7" s="590" t="s">
        <v>720</v>
      </c>
      <c r="C7" s="590" t="s">
        <v>721</v>
      </c>
      <c r="D7" s="590" t="s">
        <v>722</v>
      </c>
      <c r="E7" s="590" t="s">
        <v>723</v>
      </c>
      <c r="F7" s="590" t="s">
        <v>191</v>
      </c>
      <c r="G7" s="695"/>
      <c r="H7" s="589"/>
      <c r="I7" s="694"/>
      <c r="J7" s="694"/>
      <c r="K7" s="694"/>
    </row>
    <row r="8" spans="1:17" ht="24.9" customHeight="1">
      <c r="A8" s="696"/>
      <c r="B8" s="49"/>
      <c r="C8" s="49"/>
      <c r="D8" s="49"/>
      <c r="E8" s="49"/>
      <c r="F8" s="49"/>
      <c r="G8" s="49"/>
      <c r="H8" s="612"/>
      <c r="I8" s="694"/>
      <c r="J8" s="694"/>
      <c r="K8" s="694"/>
    </row>
    <row r="9" spans="1:17" ht="9.75" customHeight="1">
      <c r="A9" s="34"/>
      <c r="B9" s="697"/>
      <c r="C9" s="697"/>
      <c r="D9" s="697"/>
      <c r="E9" s="697"/>
      <c r="F9" s="697"/>
      <c r="G9" s="697"/>
      <c r="H9" s="698"/>
      <c r="I9" s="694"/>
      <c r="J9" s="694"/>
      <c r="K9" s="694"/>
    </row>
    <row r="10" spans="1:17" s="24" customFormat="1" ht="20.100000000000001" customHeight="1">
      <c r="A10" s="288" t="s">
        <v>29</v>
      </c>
      <c r="B10" s="699">
        <v>31.522340413227131</v>
      </c>
      <c r="C10" s="699">
        <v>32.639858268395066</v>
      </c>
      <c r="D10" s="699">
        <v>33.17347090341849</v>
      </c>
      <c r="E10" s="699">
        <v>0.28930778040022448</v>
      </c>
      <c r="F10" s="699">
        <v>97.624977365440927</v>
      </c>
      <c r="G10" s="699">
        <v>2.3750226345590839</v>
      </c>
      <c r="H10" s="700">
        <v>69675545.442000002</v>
      </c>
      <c r="I10" s="701"/>
      <c r="J10" s="598"/>
      <c r="K10" s="598"/>
      <c r="L10" s="598"/>
      <c r="M10" s="598"/>
      <c r="N10" s="598"/>
      <c r="O10" s="598"/>
      <c r="P10" s="598"/>
      <c r="Q10" s="598"/>
    </row>
    <row r="11" spans="1:17" s="24" customFormat="1" ht="20.100000000000001" customHeight="1">
      <c r="A11" s="288" t="s">
        <v>30</v>
      </c>
      <c r="B11" s="699">
        <v>10.263401553591599</v>
      </c>
      <c r="C11" s="699">
        <v>10.937103454699681</v>
      </c>
      <c r="D11" s="699">
        <v>73.650542288151328</v>
      </c>
      <c r="E11" s="699">
        <v>4.7348078918998562</v>
      </c>
      <c r="F11" s="699">
        <v>99.585855188342464</v>
      </c>
      <c r="G11" s="699">
        <v>0.41414481165753492</v>
      </c>
      <c r="H11" s="700">
        <v>1509596.6010000003</v>
      </c>
      <c r="I11" s="701"/>
      <c r="J11" s="598"/>
      <c r="K11" s="598"/>
      <c r="L11" s="598"/>
      <c r="M11" s="598"/>
      <c r="N11" s="598"/>
      <c r="O11" s="598"/>
      <c r="P11" s="598"/>
      <c r="Q11" s="598"/>
    </row>
    <row r="12" spans="1:17" s="24" customFormat="1" ht="20.100000000000001" customHeight="1">
      <c r="A12" s="288" t="s">
        <v>31</v>
      </c>
      <c r="B12" s="699">
        <v>35.388849958686677</v>
      </c>
      <c r="C12" s="699">
        <v>40.045829756046459</v>
      </c>
      <c r="D12" s="699">
        <v>23.175579687049407</v>
      </c>
      <c r="E12" s="699">
        <v>0.21277262026498225</v>
      </c>
      <c r="F12" s="699">
        <v>98.823032022047514</v>
      </c>
      <c r="G12" s="699">
        <v>1.1769679779524787</v>
      </c>
      <c r="H12" s="700">
        <v>120350613.57099999</v>
      </c>
      <c r="I12" s="701"/>
      <c r="J12" s="598"/>
      <c r="K12" s="598"/>
      <c r="L12" s="598"/>
      <c r="M12" s="598"/>
      <c r="N12" s="598"/>
      <c r="O12" s="598"/>
      <c r="P12" s="598"/>
      <c r="Q12" s="598"/>
    </row>
    <row r="13" spans="1:17" s="24" customFormat="1" ht="20.100000000000001" customHeight="1">
      <c r="A13" s="288" t="s">
        <v>32</v>
      </c>
      <c r="B13" s="699">
        <v>6.853264724739085</v>
      </c>
      <c r="C13" s="699">
        <v>39.621655053812212</v>
      </c>
      <c r="D13" s="699">
        <v>48.730996978772836</v>
      </c>
      <c r="E13" s="699">
        <v>3.8747439775689374</v>
      </c>
      <c r="F13" s="699">
        <v>99.080660734893073</v>
      </c>
      <c r="G13" s="699">
        <v>0.91933926510693598</v>
      </c>
      <c r="H13" s="700">
        <v>7721717.9439999992</v>
      </c>
      <c r="I13" s="701"/>
      <c r="J13" s="598"/>
      <c r="K13" s="598"/>
      <c r="L13" s="598"/>
      <c r="M13" s="598"/>
      <c r="N13" s="598"/>
      <c r="O13" s="598"/>
      <c r="P13" s="598"/>
      <c r="Q13" s="598"/>
    </row>
    <row r="14" spans="1:17" s="24" customFormat="1" ht="20.100000000000001" customHeight="1">
      <c r="A14" s="288" t="s">
        <v>33</v>
      </c>
      <c r="B14" s="699">
        <v>23.639980235064563</v>
      </c>
      <c r="C14" s="699">
        <v>14.446024356830245</v>
      </c>
      <c r="D14" s="699">
        <v>60.586135731469767</v>
      </c>
      <c r="E14" s="699">
        <v>0.54866104566281093</v>
      </c>
      <c r="F14" s="699">
        <v>99.220801369027384</v>
      </c>
      <c r="G14" s="699">
        <v>0.77919863097261111</v>
      </c>
      <c r="H14" s="700">
        <v>14072620.721000001</v>
      </c>
      <c r="I14" s="701"/>
      <c r="J14" s="598"/>
      <c r="K14" s="598"/>
      <c r="L14" s="598"/>
      <c r="M14" s="598"/>
      <c r="N14" s="598"/>
      <c r="O14" s="598"/>
      <c r="P14" s="598"/>
      <c r="Q14" s="598"/>
    </row>
    <row r="15" spans="1:17" s="24" customFormat="1" ht="20.100000000000001" customHeight="1">
      <c r="A15" s="288" t="s">
        <v>114</v>
      </c>
      <c r="B15" s="699">
        <v>30.434601947933505</v>
      </c>
      <c r="C15" s="699">
        <v>31.068943617104182</v>
      </c>
      <c r="D15" s="699">
        <v>34.481290308288322</v>
      </c>
      <c r="E15" s="699">
        <v>1.9404330578735922</v>
      </c>
      <c r="F15" s="699">
        <v>97.925268931199611</v>
      </c>
      <c r="G15" s="699">
        <v>2.074731068800383</v>
      </c>
      <c r="H15" s="700">
        <v>40239170.057000004</v>
      </c>
      <c r="I15" s="701"/>
      <c r="J15" s="598"/>
      <c r="K15" s="598"/>
      <c r="L15" s="598"/>
      <c r="M15" s="598"/>
      <c r="N15" s="598"/>
      <c r="O15" s="598"/>
      <c r="P15" s="598"/>
      <c r="Q15" s="598"/>
    </row>
    <row r="16" spans="1:17" s="24" customFormat="1" ht="20.100000000000001" customHeight="1">
      <c r="A16" s="288" t="s">
        <v>35</v>
      </c>
      <c r="B16" s="699">
        <v>76.362397195577245</v>
      </c>
      <c r="C16" s="699">
        <v>1.1924744123688351</v>
      </c>
      <c r="D16" s="699">
        <v>0.90787565680375448</v>
      </c>
      <c r="E16" s="699">
        <v>0.6849697787907737</v>
      </c>
      <c r="F16" s="699">
        <v>79.147717043540624</v>
      </c>
      <c r="G16" s="699">
        <v>20.852282956459383</v>
      </c>
      <c r="H16" s="700">
        <v>6206288.557</v>
      </c>
      <c r="I16" s="701"/>
      <c r="J16" s="598"/>
      <c r="K16" s="598"/>
      <c r="L16" s="598"/>
      <c r="M16" s="598"/>
      <c r="N16" s="598"/>
      <c r="O16" s="598"/>
      <c r="P16" s="598"/>
      <c r="Q16" s="598"/>
    </row>
    <row r="17" spans="1:35" s="24" customFormat="1" ht="20.100000000000001" customHeight="1">
      <c r="A17" s="288" t="s">
        <v>36</v>
      </c>
      <c r="B17" s="699">
        <v>22.58429562897938</v>
      </c>
      <c r="C17" s="699">
        <v>39.047205773780377</v>
      </c>
      <c r="D17" s="699">
        <v>31.991230867953007</v>
      </c>
      <c r="E17" s="699">
        <v>1.9019610275061671</v>
      </c>
      <c r="F17" s="699">
        <v>95.524693298218935</v>
      </c>
      <c r="G17" s="699">
        <v>4.4753067017810721</v>
      </c>
      <c r="H17" s="700">
        <v>45341966.555999994</v>
      </c>
      <c r="I17" s="701"/>
      <c r="J17" s="598"/>
      <c r="K17" s="598"/>
      <c r="L17" s="598"/>
      <c r="M17" s="598"/>
      <c r="N17" s="598"/>
      <c r="O17" s="598"/>
      <c r="P17" s="598"/>
      <c r="Q17" s="598"/>
    </row>
    <row r="18" spans="1:35" s="24" customFormat="1" ht="20.100000000000001" customHeight="1">
      <c r="A18" s="288" t="s">
        <v>37</v>
      </c>
      <c r="B18" s="699">
        <v>0.20412155547281097</v>
      </c>
      <c r="C18" s="699">
        <v>12.140587004661823</v>
      </c>
      <c r="D18" s="699">
        <v>86.581476956932747</v>
      </c>
      <c r="E18" s="699">
        <v>1.9455204464909059E-2</v>
      </c>
      <c r="F18" s="699">
        <v>98.945640721532286</v>
      </c>
      <c r="G18" s="699">
        <v>1.0543592784677078</v>
      </c>
      <c r="H18" s="700">
        <v>9707674.8969999999</v>
      </c>
      <c r="I18" s="701"/>
      <c r="J18" s="598"/>
      <c r="K18" s="598"/>
      <c r="L18" s="598"/>
      <c r="M18" s="598"/>
      <c r="N18" s="598"/>
      <c r="O18" s="598"/>
      <c r="P18" s="598"/>
      <c r="Q18" s="598"/>
    </row>
    <row r="19" spans="1:35" s="24" customFormat="1" ht="20.100000000000001" customHeight="1">
      <c r="A19" s="288" t="s">
        <v>38</v>
      </c>
      <c r="B19" s="699">
        <v>5.5019346187205773</v>
      </c>
      <c r="C19" s="699">
        <v>21.884142520116317</v>
      </c>
      <c r="D19" s="699">
        <v>67.641842180358452</v>
      </c>
      <c r="E19" s="699">
        <v>0.57942908578436936</v>
      </c>
      <c r="F19" s="699">
        <v>95.607348404979732</v>
      </c>
      <c r="G19" s="699">
        <v>4.3926515950202711</v>
      </c>
      <c r="H19" s="700">
        <v>4137871.6720000003</v>
      </c>
      <c r="I19" s="701"/>
      <c r="J19" s="598"/>
      <c r="K19" s="598"/>
      <c r="L19" s="598"/>
      <c r="M19" s="598"/>
      <c r="N19" s="598"/>
      <c r="O19" s="598"/>
      <c r="P19" s="598"/>
      <c r="Q19" s="598"/>
    </row>
    <row r="20" spans="1:35" s="24" customFormat="1" ht="20.100000000000001" customHeight="1">
      <c r="A20" s="26" t="s">
        <v>39</v>
      </c>
      <c r="B20" s="699" t="s">
        <v>131</v>
      </c>
      <c r="C20" s="699">
        <v>16.862328839869058</v>
      </c>
      <c r="D20" s="699">
        <v>82.342873945286371</v>
      </c>
      <c r="E20" s="699">
        <v>0.42837955377286158</v>
      </c>
      <c r="F20" s="699">
        <v>99.633582338928292</v>
      </c>
      <c r="G20" s="699">
        <v>0.36641766107170676</v>
      </c>
      <c r="H20" s="700">
        <v>3002038.7029999997</v>
      </c>
      <c r="I20" s="701"/>
      <c r="J20" s="598"/>
      <c r="K20" s="598"/>
      <c r="L20" s="598"/>
      <c r="M20" s="598"/>
      <c r="N20" s="598"/>
      <c r="O20" s="598"/>
      <c r="P20" s="598"/>
      <c r="Q20" s="598"/>
    </row>
    <row r="21" spans="1:35" s="24" customFormat="1" ht="20.100000000000001" customHeight="1">
      <c r="A21" s="26" t="s">
        <v>115</v>
      </c>
      <c r="B21" s="699">
        <v>42.523407222890121</v>
      </c>
      <c r="C21" s="699">
        <v>1.8404336280642013</v>
      </c>
      <c r="D21" s="699">
        <v>48.795215691553999</v>
      </c>
      <c r="E21" s="699">
        <v>4.9968708488591238</v>
      </c>
      <c r="F21" s="699">
        <v>98.155927391367442</v>
      </c>
      <c r="G21" s="699">
        <v>1.8440726086325638</v>
      </c>
      <c r="H21" s="700">
        <v>7188002.1089999992</v>
      </c>
      <c r="I21" s="701"/>
      <c r="J21" s="598"/>
      <c r="K21" s="598"/>
      <c r="L21" s="598"/>
      <c r="M21" s="598"/>
      <c r="N21" s="598"/>
      <c r="O21" s="598"/>
      <c r="P21" s="598"/>
      <c r="Q21" s="598"/>
    </row>
    <row r="22" spans="1:35" s="24" customFormat="1" ht="20.100000000000001" customHeight="1">
      <c r="A22" s="26" t="s">
        <v>150</v>
      </c>
      <c r="B22" s="699" t="s">
        <v>131</v>
      </c>
      <c r="C22" s="699">
        <v>25.478441947815895</v>
      </c>
      <c r="D22" s="699">
        <v>74.472770110161605</v>
      </c>
      <c r="E22" s="699">
        <v>4.878794202251082E-2</v>
      </c>
      <c r="F22" s="699">
        <v>100</v>
      </c>
      <c r="G22" s="699" t="s">
        <v>131</v>
      </c>
      <c r="H22" s="700">
        <v>1394666.3289999999</v>
      </c>
      <c r="I22" s="701"/>
      <c r="J22" s="598"/>
      <c r="K22" s="598"/>
      <c r="L22" s="598"/>
      <c r="M22" s="598"/>
      <c r="N22" s="598"/>
      <c r="O22" s="598"/>
      <c r="P22" s="598"/>
      <c r="Q22" s="598"/>
    </row>
    <row r="23" spans="1:35" s="24" customFormat="1" ht="20.100000000000001" customHeight="1">
      <c r="A23" s="27" t="s">
        <v>42</v>
      </c>
      <c r="B23" s="699">
        <v>7.9987700908720152</v>
      </c>
      <c r="C23" s="699">
        <v>7.9793709988575463</v>
      </c>
      <c r="D23" s="699">
        <v>83.512502484701514</v>
      </c>
      <c r="E23" s="699">
        <v>0.5093564255689158</v>
      </c>
      <c r="F23" s="699">
        <v>100</v>
      </c>
      <c r="G23" s="699" t="s">
        <v>131</v>
      </c>
      <c r="H23" s="700">
        <v>917202.72200000007</v>
      </c>
      <c r="I23" s="701"/>
      <c r="J23" s="598"/>
      <c r="K23" s="598"/>
      <c r="L23" s="598"/>
      <c r="M23" s="598"/>
      <c r="N23" s="598"/>
      <c r="O23" s="598"/>
      <c r="P23" s="598"/>
      <c r="Q23" s="598"/>
    </row>
    <row r="24" spans="1:35" s="24" customFormat="1" ht="20.100000000000001" customHeight="1">
      <c r="A24" s="26" t="s">
        <v>43</v>
      </c>
      <c r="B24" s="699">
        <v>29.644249495744894</v>
      </c>
      <c r="C24" s="699" t="s">
        <v>131</v>
      </c>
      <c r="D24" s="699">
        <v>67.465128711201857</v>
      </c>
      <c r="E24" s="699">
        <v>2.8906217930532425</v>
      </c>
      <c r="F24" s="699">
        <v>100</v>
      </c>
      <c r="G24" s="699" t="s">
        <v>131</v>
      </c>
      <c r="H24" s="702">
        <v>1410536.5530000001</v>
      </c>
      <c r="I24" s="701"/>
      <c r="J24" s="598"/>
      <c r="K24" s="598"/>
      <c r="L24" s="598"/>
      <c r="M24" s="598"/>
      <c r="N24" s="598"/>
      <c r="O24" s="598"/>
      <c r="P24" s="598"/>
      <c r="Q24" s="598"/>
    </row>
    <row r="25" spans="1:35" s="24" customFormat="1" ht="20.100000000000001" customHeight="1">
      <c r="A25" s="26" t="s">
        <v>44</v>
      </c>
      <c r="B25" s="699">
        <v>18.865773454979831</v>
      </c>
      <c r="C25" s="699">
        <v>0.1554621561555618</v>
      </c>
      <c r="D25" s="699">
        <v>77.251777241485769</v>
      </c>
      <c r="E25" s="699">
        <v>3.7269871473788365</v>
      </c>
      <c r="F25" s="699">
        <v>100</v>
      </c>
      <c r="G25" s="699" t="s">
        <v>131</v>
      </c>
      <c r="H25" s="703">
        <v>1466281.6060000001</v>
      </c>
      <c r="I25" s="701"/>
      <c r="J25" s="598"/>
      <c r="K25" s="598"/>
      <c r="L25" s="598"/>
      <c r="M25" s="598"/>
      <c r="N25" s="598"/>
      <c r="O25" s="598"/>
      <c r="P25" s="598"/>
      <c r="Q25" s="598"/>
    </row>
    <row r="26" spans="1:35" s="24" customFormat="1" ht="20.100000000000001" customHeight="1">
      <c r="A26" s="26" t="s">
        <v>45</v>
      </c>
      <c r="B26" s="699">
        <v>0.15340797685027582</v>
      </c>
      <c r="C26" s="699" t="s">
        <v>131</v>
      </c>
      <c r="D26" s="699">
        <v>97.7577484102206</v>
      </c>
      <c r="E26" s="699">
        <v>1.8440155943582437</v>
      </c>
      <c r="F26" s="699">
        <v>99.755171981429129</v>
      </c>
      <c r="G26" s="699">
        <v>0.24482801857087733</v>
      </c>
      <c r="H26" s="703">
        <v>909139.81700000004</v>
      </c>
      <c r="I26" s="701"/>
      <c r="J26" s="598"/>
      <c r="K26" s="598"/>
      <c r="L26" s="598"/>
      <c r="M26" s="598"/>
      <c r="N26" s="598"/>
      <c r="O26" s="598"/>
      <c r="P26" s="598"/>
      <c r="Q26" s="598"/>
    </row>
    <row r="27" spans="1:35" s="70" customFormat="1" ht="25.5" customHeight="1" thickBot="1">
      <c r="A27" s="675" t="s">
        <v>46</v>
      </c>
      <c r="B27" s="704">
        <v>29.788017463538779</v>
      </c>
      <c r="C27" s="704">
        <v>32.70057844693784</v>
      </c>
      <c r="D27" s="704">
        <v>34.244307953208967</v>
      </c>
      <c r="E27" s="704">
        <v>0.92667435650608654</v>
      </c>
      <c r="F27" s="704">
        <v>97.659578220191676</v>
      </c>
      <c r="G27" s="704">
        <v>2.3404217798083162</v>
      </c>
      <c r="H27" s="705">
        <v>335250933.85699999</v>
      </c>
      <c r="J27" s="706"/>
      <c r="K27" s="706"/>
      <c r="L27" s="706"/>
      <c r="M27" s="706"/>
      <c r="N27" s="706"/>
      <c r="O27" s="706"/>
      <c r="P27" s="706"/>
      <c r="Q27" s="706"/>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3" customFormat="1" ht="11.1" customHeight="1">
      <c r="A29" s="30" t="s">
        <v>153</v>
      </c>
      <c r="B29" s="18"/>
      <c r="C29" s="18"/>
      <c r="D29" s="18"/>
      <c r="E29" s="18"/>
      <c r="F29" s="18"/>
      <c r="G29" s="18"/>
      <c r="H29" s="18"/>
    </row>
    <row r="30" spans="1:35" s="73" customFormat="1" ht="11.1" customHeight="1">
      <c r="A30" s="30" t="s">
        <v>724</v>
      </c>
      <c r="B30" s="18"/>
      <c r="C30" s="18"/>
      <c r="D30" s="18"/>
      <c r="E30" s="18"/>
      <c r="F30" s="18"/>
      <c r="G30" s="18"/>
      <c r="H30" s="18"/>
    </row>
    <row r="31" spans="1:35" s="73" customFormat="1" ht="10.5" customHeight="1">
      <c r="A31" s="30"/>
      <c r="B31" s="33"/>
      <c r="C31" s="33"/>
      <c r="D31" s="33"/>
      <c r="E31" s="33"/>
      <c r="F31" s="33"/>
      <c r="G31" s="33"/>
      <c r="H31" s="33"/>
      <c r="I31" s="33"/>
      <c r="J31" s="33"/>
      <c r="K31" s="33"/>
      <c r="L31" s="33"/>
    </row>
    <row r="32" spans="1:35" s="73" customFormat="1">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F2FAD625-5A4D-4301-BE1B-1227D05BC9E2}"/>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AD85-4D9A-41DC-A98B-EE2AAA082763}">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585" customFormat="1" ht="18" customHeight="1">
      <c r="A1" s="1408" t="s">
        <v>1213</v>
      </c>
      <c r="B1" s="273"/>
      <c r="C1" s="273"/>
      <c r="D1" s="273"/>
      <c r="E1" s="273"/>
      <c r="F1" s="273"/>
    </row>
    <row r="2" spans="1:15" s="41" customFormat="1" ht="24.9" customHeight="1">
      <c r="A2" s="167" t="s">
        <v>664</v>
      </c>
      <c r="B2" s="167"/>
      <c r="C2" s="167"/>
      <c r="D2" s="167"/>
      <c r="E2" s="167"/>
      <c r="F2" s="167"/>
      <c r="H2" s="586"/>
    </row>
    <row r="3" spans="1:15" s="43" customFormat="1" ht="18" customHeight="1">
      <c r="A3" s="169">
        <v>45291</v>
      </c>
      <c r="B3" s="169"/>
      <c r="C3" s="169"/>
      <c r="D3" s="169"/>
      <c r="E3" s="169"/>
      <c r="F3" s="169"/>
      <c r="H3" s="587"/>
    </row>
    <row r="4" spans="1:15" s="382" customFormat="1" ht="18" customHeight="1">
      <c r="A4" s="170" t="s">
        <v>173</v>
      </c>
      <c r="B4" s="170"/>
      <c r="C4" s="170"/>
      <c r="D4" s="170"/>
      <c r="E4" s="170"/>
      <c r="F4" s="170"/>
      <c r="H4" s="588"/>
    </row>
    <row r="5" spans="1:15" ht="7.5" customHeight="1" thickBot="1">
      <c r="A5" s="44"/>
      <c r="B5" s="44"/>
      <c r="C5" s="44"/>
      <c r="D5" s="44"/>
      <c r="E5" s="44"/>
      <c r="F5" s="44"/>
      <c r="G5" s="44"/>
      <c r="H5" s="44"/>
    </row>
    <row r="6" spans="1:15" s="35" customFormat="1" ht="35.1" customHeight="1">
      <c r="A6" s="46" t="s">
        <v>1</v>
      </c>
      <c r="B6" s="46" t="s">
        <v>665</v>
      </c>
      <c r="C6" s="46"/>
      <c r="D6" s="46" t="s">
        <v>666</v>
      </c>
      <c r="E6" s="46"/>
      <c r="F6" s="46" t="s">
        <v>667</v>
      </c>
    </row>
    <row r="7" spans="1:15" s="35" customFormat="1" ht="35.1" customHeight="1">
      <c r="A7" s="589"/>
      <c r="B7" s="590" t="s">
        <v>668</v>
      </c>
      <c r="C7" s="590" t="s">
        <v>669</v>
      </c>
      <c r="D7" s="590" t="s">
        <v>668</v>
      </c>
      <c r="E7" s="590" t="s">
        <v>669</v>
      </c>
      <c r="F7" s="589"/>
    </row>
    <row r="8" spans="1:15" s="35" customFormat="1" ht="7.5" customHeight="1">
      <c r="A8" s="406"/>
      <c r="B8" s="591"/>
      <c r="C8" s="591"/>
      <c r="D8" s="591"/>
      <c r="E8" s="591"/>
      <c r="F8" s="406"/>
    </row>
    <row r="9" spans="1:15" s="35" customFormat="1" ht="8.25" customHeight="1">
      <c r="A9" s="592"/>
      <c r="B9" s="593"/>
      <c r="C9" s="593"/>
      <c r="D9" s="593"/>
      <c r="E9" s="593"/>
      <c r="F9" s="594"/>
    </row>
    <row r="10" spans="1:15" s="24" customFormat="1" ht="20.100000000000001" customHeight="1">
      <c r="A10" s="288" t="s">
        <v>29</v>
      </c>
      <c r="B10" s="595">
        <v>1.4753800893150764</v>
      </c>
      <c r="C10" s="595">
        <v>20.642993511858972</v>
      </c>
      <c r="D10" s="595">
        <v>18.495098410208175</v>
      </c>
      <c r="E10" s="595">
        <v>59.386527988617779</v>
      </c>
      <c r="F10" s="596">
        <v>4211332.0120000001</v>
      </c>
      <c r="G10" s="597"/>
      <c r="H10" s="598"/>
      <c r="I10" s="598"/>
      <c r="J10" s="598"/>
      <c r="K10" s="598"/>
      <c r="L10" s="598"/>
      <c r="M10" s="598"/>
      <c r="N10" s="598"/>
      <c r="O10" s="598"/>
    </row>
    <row r="11" spans="1:15" s="24" customFormat="1" ht="20.100000000000001" customHeight="1">
      <c r="A11" s="288" t="s">
        <v>30</v>
      </c>
      <c r="B11" s="595">
        <v>3.9412697617253438</v>
      </c>
      <c r="C11" s="595">
        <v>68.117301620557512</v>
      </c>
      <c r="D11" s="595">
        <v>27.941428617717129</v>
      </c>
      <c r="E11" s="595" t="s">
        <v>131</v>
      </c>
      <c r="F11" s="596">
        <v>253965.86900000001</v>
      </c>
      <c r="G11" s="597"/>
      <c r="H11" s="598"/>
      <c r="I11" s="598"/>
      <c r="J11" s="598"/>
      <c r="K11" s="598"/>
      <c r="L11" s="598"/>
      <c r="M11" s="598"/>
      <c r="N11" s="598"/>
      <c r="O11" s="598"/>
    </row>
    <row r="12" spans="1:15" s="24" customFormat="1" ht="20.100000000000001" customHeight="1">
      <c r="A12" s="288" t="s">
        <v>31</v>
      </c>
      <c r="B12" s="595">
        <v>0.73845971343670236</v>
      </c>
      <c r="C12" s="595">
        <v>44.818057597462285</v>
      </c>
      <c r="D12" s="595">
        <v>52.630023796543711</v>
      </c>
      <c r="E12" s="595">
        <v>1.8134588826023288</v>
      </c>
      <c r="F12" s="596">
        <v>10045233.159</v>
      </c>
      <c r="G12" s="597"/>
      <c r="H12" s="598"/>
      <c r="I12" s="598"/>
      <c r="J12" s="598"/>
      <c r="K12" s="598"/>
      <c r="L12" s="598"/>
      <c r="M12" s="598"/>
      <c r="N12" s="598"/>
      <c r="O12" s="598"/>
    </row>
    <row r="13" spans="1:15" s="24" customFormat="1" ht="20.100000000000001" customHeight="1">
      <c r="A13" s="288" t="s">
        <v>32</v>
      </c>
      <c r="B13" s="595">
        <v>7.9112809142725435</v>
      </c>
      <c r="C13" s="595">
        <v>78.328162500721092</v>
      </c>
      <c r="D13" s="595">
        <v>0.28899638230133745</v>
      </c>
      <c r="E13" s="595">
        <v>13.471560111901844</v>
      </c>
      <c r="F13" s="596">
        <v>1101282.99</v>
      </c>
      <c r="G13" s="597"/>
      <c r="H13" s="598"/>
      <c r="I13" s="598"/>
      <c r="J13" s="598"/>
      <c r="K13" s="598"/>
      <c r="L13" s="598"/>
      <c r="M13" s="598"/>
      <c r="N13" s="598"/>
      <c r="O13" s="598"/>
    </row>
    <row r="14" spans="1:15" s="24" customFormat="1" ht="20.100000000000001" customHeight="1">
      <c r="A14" s="288" t="s">
        <v>33</v>
      </c>
      <c r="B14" s="595" t="s">
        <v>131</v>
      </c>
      <c r="C14" s="595">
        <v>38.336567768486582</v>
      </c>
      <c r="D14" s="595">
        <v>44.922228910740543</v>
      </c>
      <c r="E14" s="595">
        <v>16.741203320772875</v>
      </c>
      <c r="F14" s="596">
        <v>1993942.6910000001</v>
      </c>
      <c r="G14" s="597"/>
      <c r="H14" s="598"/>
      <c r="I14" s="598"/>
      <c r="J14" s="598"/>
      <c r="K14" s="598"/>
      <c r="L14" s="598"/>
      <c r="M14" s="598"/>
      <c r="N14" s="598"/>
      <c r="O14" s="598"/>
    </row>
    <row r="15" spans="1:15" s="24" customFormat="1" ht="20.100000000000001" customHeight="1">
      <c r="A15" s="288" t="s">
        <v>34</v>
      </c>
      <c r="B15" s="595" t="s">
        <v>131</v>
      </c>
      <c r="C15" s="595">
        <v>8.4859658589543869</v>
      </c>
      <c r="D15" s="595">
        <v>35.729884611227952</v>
      </c>
      <c r="E15" s="595">
        <v>55.784149529817661</v>
      </c>
      <c r="F15" s="596">
        <v>10505170.464</v>
      </c>
      <c r="G15" s="597"/>
      <c r="H15" s="598"/>
      <c r="I15" s="598"/>
      <c r="J15" s="598"/>
      <c r="K15" s="598"/>
      <c r="L15" s="598"/>
      <c r="M15" s="598"/>
      <c r="N15" s="598"/>
      <c r="O15" s="598"/>
    </row>
    <row r="16" spans="1:15" s="24" customFormat="1" ht="20.100000000000001" customHeight="1">
      <c r="A16" s="288" t="s">
        <v>35</v>
      </c>
      <c r="B16" s="595" t="s">
        <v>131</v>
      </c>
      <c r="C16" s="595" t="s">
        <v>131</v>
      </c>
      <c r="D16" s="595">
        <v>100</v>
      </c>
      <c r="E16" s="595" t="s">
        <v>131</v>
      </c>
      <c r="F16" s="596">
        <v>102316.428</v>
      </c>
      <c r="G16" s="597"/>
      <c r="H16" s="598"/>
      <c r="I16" s="598"/>
      <c r="J16" s="598"/>
      <c r="K16" s="598"/>
      <c r="L16" s="598"/>
      <c r="M16" s="598"/>
      <c r="N16" s="598"/>
      <c r="O16" s="598"/>
    </row>
    <row r="17" spans="1:15" s="24" customFormat="1" ht="20.100000000000001" customHeight="1">
      <c r="A17" s="288" t="s">
        <v>36</v>
      </c>
      <c r="B17" s="595">
        <v>23.171506312330781</v>
      </c>
      <c r="C17" s="595">
        <v>29.251762329393365</v>
      </c>
      <c r="D17" s="595">
        <v>28.148953999685045</v>
      </c>
      <c r="E17" s="595">
        <v>19.427777358590802</v>
      </c>
      <c r="F17" s="596">
        <v>3913700.3990000002</v>
      </c>
      <c r="G17" s="597"/>
      <c r="H17" s="598"/>
      <c r="I17" s="598"/>
      <c r="J17" s="598"/>
      <c r="K17" s="598"/>
      <c r="L17" s="598"/>
      <c r="M17" s="598"/>
      <c r="N17" s="598"/>
      <c r="O17" s="598"/>
    </row>
    <row r="18" spans="1:15" s="24" customFormat="1" ht="20.100000000000001" customHeight="1">
      <c r="A18" s="288" t="s">
        <v>37</v>
      </c>
      <c r="B18" s="595">
        <v>59.54200239130197</v>
      </c>
      <c r="C18" s="595">
        <v>15.367243612579045</v>
      </c>
      <c r="D18" s="595" t="s">
        <v>131</v>
      </c>
      <c r="E18" s="595">
        <v>25.090753951575806</v>
      </c>
      <c r="F18" s="596">
        <v>2245012.9879999999</v>
      </c>
      <c r="G18" s="597"/>
      <c r="H18" s="598"/>
      <c r="I18" s="598"/>
      <c r="J18" s="598"/>
      <c r="K18" s="598"/>
      <c r="L18" s="598"/>
      <c r="M18" s="598"/>
      <c r="N18" s="598"/>
      <c r="O18" s="598"/>
    </row>
    <row r="19" spans="1:15" s="24" customFormat="1" ht="20.100000000000001" customHeight="1">
      <c r="A19" s="288" t="s">
        <v>38</v>
      </c>
      <c r="B19" s="595" t="s">
        <v>131</v>
      </c>
      <c r="C19" s="595">
        <v>98.916899930397591</v>
      </c>
      <c r="D19" s="595" t="s">
        <v>131</v>
      </c>
      <c r="E19" s="595">
        <v>1.0831000696024142</v>
      </c>
      <c r="F19" s="596">
        <v>239710.076</v>
      </c>
      <c r="G19" s="597"/>
      <c r="H19" s="598"/>
      <c r="I19" s="598"/>
      <c r="J19" s="598"/>
      <c r="K19" s="598"/>
      <c r="L19" s="598"/>
      <c r="M19" s="598"/>
      <c r="N19" s="598"/>
      <c r="O19" s="598"/>
    </row>
    <row r="20" spans="1:15" s="24" customFormat="1" ht="20.100000000000001" customHeight="1">
      <c r="A20" s="26" t="s">
        <v>39</v>
      </c>
      <c r="B20" s="595" t="s">
        <v>131</v>
      </c>
      <c r="C20" s="595">
        <v>100</v>
      </c>
      <c r="D20" s="595" t="s">
        <v>131</v>
      </c>
      <c r="E20" s="595" t="s">
        <v>131</v>
      </c>
      <c r="F20" s="596">
        <v>66.480999999999995</v>
      </c>
      <c r="G20" s="597"/>
      <c r="H20" s="598"/>
      <c r="I20" s="598"/>
      <c r="J20" s="598"/>
      <c r="K20" s="598"/>
      <c r="L20" s="598"/>
      <c r="M20" s="598"/>
      <c r="N20" s="598"/>
      <c r="O20" s="598"/>
    </row>
    <row r="21" spans="1:15" s="24" customFormat="1" ht="20.100000000000001" customHeight="1">
      <c r="A21" s="26" t="s">
        <v>115</v>
      </c>
      <c r="B21" s="595">
        <v>32.754880694143168</v>
      </c>
      <c r="C21" s="595" t="s">
        <v>131</v>
      </c>
      <c r="D21" s="595">
        <v>28.741865509761389</v>
      </c>
      <c r="E21" s="595">
        <v>38.503253796095443</v>
      </c>
      <c r="F21" s="596">
        <v>1367879.2</v>
      </c>
      <c r="G21" s="597"/>
      <c r="H21" s="598"/>
      <c r="I21" s="598"/>
      <c r="J21" s="598"/>
      <c r="K21" s="598"/>
      <c r="L21" s="598"/>
      <c r="M21" s="598"/>
      <c r="N21" s="598"/>
      <c r="O21" s="598"/>
    </row>
    <row r="22" spans="1:15" s="24" customFormat="1" ht="20.100000000000001" customHeight="1">
      <c r="A22" s="26" t="s">
        <v>150</v>
      </c>
      <c r="B22" s="595" t="s">
        <v>131</v>
      </c>
      <c r="C22" s="595" t="s">
        <v>131</v>
      </c>
      <c r="D22" s="595" t="s">
        <v>131</v>
      </c>
      <c r="E22" s="595" t="s">
        <v>131</v>
      </c>
      <c r="F22" s="596" t="s">
        <v>131</v>
      </c>
      <c r="G22" s="597"/>
      <c r="H22" s="598"/>
      <c r="I22" s="598"/>
      <c r="J22" s="598"/>
      <c r="K22" s="598"/>
      <c r="L22" s="598"/>
      <c r="M22" s="598"/>
      <c r="N22" s="598"/>
      <c r="O22" s="598"/>
    </row>
    <row r="23" spans="1:15" s="24" customFormat="1" ht="20.100000000000001" customHeight="1">
      <c r="A23" s="27" t="s">
        <v>42</v>
      </c>
      <c r="B23" s="595" t="s">
        <v>131</v>
      </c>
      <c r="C23" s="595">
        <v>100</v>
      </c>
      <c r="D23" s="595" t="s">
        <v>131</v>
      </c>
      <c r="E23" s="595" t="s">
        <v>131</v>
      </c>
      <c r="F23" s="596">
        <v>33089.620000000003</v>
      </c>
      <c r="G23" s="597"/>
      <c r="H23" s="598"/>
      <c r="I23" s="598"/>
      <c r="J23" s="598"/>
      <c r="K23" s="598"/>
      <c r="L23" s="598"/>
      <c r="M23" s="598"/>
      <c r="N23" s="598"/>
      <c r="O23" s="598"/>
    </row>
    <row r="24" spans="1:15" s="24" customFormat="1" ht="20.100000000000001" customHeight="1">
      <c r="A24" s="26" t="s">
        <v>43</v>
      </c>
      <c r="B24" s="595" t="s">
        <v>131</v>
      </c>
      <c r="C24" s="595" t="s">
        <v>131</v>
      </c>
      <c r="D24" s="595">
        <v>81.632653061224488</v>
      </c>
      <c r="E24" s="595">
        <v>18.367346938775512</v>
      </c>
      <c r="F24" s="596">
        <v>363482</v>
      </c>
      <c r="G24" s="597"/>
      <c r="H24" s="598"/>
      <c r="I24" s="598"/>
      <c r="J24" s="598"/>
      <c r="K24" s="598"/>
      <c r="L24" s="598"/>
      <c r="M24" s="598"/>
      <c r="N24" s="598"/>
      <c r="O24" s="598"/>
    </row>
    <row r="25" spans="1:15" s="24" customFormat="1" ht="20.100000000000001" customHeight="1">
      <c r="A25" s="26" t="s">
        <v>44</v>
      </c>
      <c r="B25" s="595" t="s">
        <v>131</v>
      </c>
      <c r="C25" s="595" t="s">
        <v>131</v>
      </c>
      <c r="D25" s="595" t="s">
        <v>131</v>
      </c>
      <c r="E25" s="595" t="s">
        <v>131</v>
      </c>
      <c r="F25" s="596" t="s">
        <v>131</v>
      </c>
      <c r="G25" s="597"/>
      <c r="H25" s="598"/>
      <c r="I25" s="598"/>
      <c r="J25" s="598"/>
      <c r="K25" s="598"/>
      <c r="L25" s="598"/>
      <c r="M25" s="598"/>
      <c r="N25" s="598"/>
      <c r="O25" s="598"/>
    </row>
    <row r="26" spans="1:15" s="24" customFormat="1" ht="20.100000000000001" customHeight="1">
      <c r="A26" s="26" t="s">
        <v>45</v>
      </c>
      <c r="B26" s="595" t="s">
        <v>131</v>
      </c>
      <c r="C26" s="595" t="s">
        <v>131</v>
      </c>
      <c r="D26" s="595">
        <v>36.97478991596639</v>
      </c>
      <c r="E26" s="595">
        <v>63.02521008403361</v>
      </c>
      <c r="F26" s="596">
        <v>110342.75</v>
      </c>
      <c r="G26" s="597"/>
      <c r="H26" s="598"/>
      <c r="I26" s="598"/>
      <c r="J26" s="598"/>
      <c r="K26" s="598"/>
      <c r="L26" s="598"/>
      <c r="M26" s="598"/>
      <c r="N26" s="598"/>
      <c r="O26" s="598"/>
    </row>
    <row r="27" spans="1:15" s="602" customFormat="1" ht="30" customHeight="1" thickBot="1">
      <c r="A27" s="363" t="s">
        <v>46</v>
      </c>
      <c r="B27" s="599">
        <v>8.0168891843790746</v>
      </c>
      <c r="C27" s="599">
        <v>26.922266322603743</v>
      </c>
      <c r="D27" s="599">
        <v>34.872343031476035</v>
      </c>
      <c r="E27" s="599">
        <v>30.188501453318935</v>
      </c>
      <c r="F27" s="600">
        <v>36486527.126999997</v>
      </c>
      <c r="G27" s="597"/>
      <c r="H27" s="601"/>
      <c r="I27" s="601"/>
      <c r="J27" s="601"/>
      <c r="K27" s="601"/>
      <c r="L27" s="601"/>
      <c r="M27" s="601"/>
      <c r="N27" s="601"/>
      <c r="O27" s="601"/>
    </row>
    <row r="28" spans="1:15" ht="5.25" customHeight="1">
      <c r="A28" s="18"/>
      <c r="B28" s="603"/>
      <c r="C28" s="603"/>
      <c r="D28" s="603"/>
      <c r="E28" s="603"/>
      <c r="F28" s="37"/>
      <c r="G28" s="604"/>
      <c r="H28" s="605"/>
    </row>
    <row r="29" spans="1:15">
      <c r="A29" s="26" t="s">
        <v>670</v>
      </c>
      <c r="B29" s="18"/>
      <c r="C29" s="18"/>
      <c r="D29" s="18"/>
      <c r="E29" s="18"/>
      <c r="F29" s="606"/>
      <c r="H29" s="607"/>
    </row>
    <row r="30" spans="1:15">
      <c r="A30" s="30"/>
      <c r="B30" s="33"/>
      <c r="C30" s="33"/>
      <c r="D30" s="33"/>
      <c r="E30" s="33"/>
      <c r="F30" s="33"/>
      <c r="G30" s="33"/>
      <c r="H30" s="33"/>
      <c r="I30" s="33"/>
      <c r="J30" s="33"/>
      <c r="K30" s="33"/>
      <c r="L30" s="33"/>
    </row>
    <row r="31" spans="1:15">
      <c r="A31" s="18"/>
      <c r="B31" s="24"/>
      <c r="C31" s="24"/>
      <c r="D31" s="24"/>
      <c r="E31" s="24"/>
      <c r="F31" s="24"/>
      <c r="G31" s="24"/>
      <c r="H31" s="24"/>
    </row>
    <row r="32" spans="1:15">
      <c r="F32" s="8"/>
      <c r="H32" s="607"/>
    </row>
    <row r="33" spans="8:8">
      <c r="H33" s="607"/>
    </row>
    <row r="34" spans="8:8">
      <c r="H34" s="607"/>
    </row>
    <row r="35" spans="8:8">
      <c r="H35" s="607"/>
    </row>
    <row r="36" spans="8:8">
      <c r="H36" s="607"/>
    </row>
  </sheetData>
  <mergeCells count="8">
    <mergeCell ref="A6:A8"/>
    <mergeCell ref="B6:C6"/>
    <mergeCell ref="D6:E6"/>
    <mergeCell ref="F6:F8"/>
    <mergeCell ref="B7:B8"/>
    <mergeCell ref="C7:C8"/>
    <mergeCell ref="D7:D8"/>
    <mergeCell ref="E7:E8"/>
  </mergeCells>
  <hyperlinks>
    <hyperlink ref="A1" location="Índice!A1" display="Volver al Índice" xr:uid="{4EAC5D68-782D-40E4-9C04-1DE71FE2FA02}"/>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898D-F78C-43DE-A6F1-3FF7408840ED}">
  <dimension ref="A1:J203"/>
  <sheetViews>
    <sheetView showGridLines="0" zoomScaleNormal="100" workbookViewId="0"/>
  </sheetViews>
  <sheetFormatPr baseColWidth="10" defaultColWidth="11.44140625" defaultRowHeight="13.2"/>
  <cols>
    <col min="1" max="1" width="34" style="732" customWidth="1"/>
    <col min="2" max="2" width="17.6640625" style="732" customWidth="1"/>
    <col min="3" max="3" width="15.33203125" style="732" customWidth="1"/>
    <col min="4" max="5" width="17.6640625" style="732" customWidth="1"/>
    <col min="6" max="6" width="13.88671875" style="732" bestFit="1" customWidth="1"/>
    <col min="7" max="10" width="11.44140625" style="732"/>
    <col min="11" max="11" width="19.33203125" style="732" customWidth="1"/>
    <col min="12" max="256" width="11.44140625" style="732"/>
    <col min="257" max="257" width="34" style="732" customWidth="1"/>
    <col min="258" max="258" width="17.6640625" style="732" customWidth="1"/>
    <col min="259" max="259" width="15.33203125" style="732" customWidth="1"/>
    <col min="260" max="261" width="17.6640625" style="732" customWidth="1"/>
    <col min="262" max="262" width="13.88671875" style="732" bestFit="1" customWidth="1"/>
    <col min="263" max="266" width="11.44140625" style="732"/>
    <col min="267" max="267" width="19.33203125" style="732" customWidth="1"/>
    <col min="268" max="512" width="11.44140625" style="732"/>
    <col min="513" max="513" width="34" style="732" customWidth="1"/>
    <col min="514" max="514" width="17.6640625" style="732" customWidth="1"/>
    <col min="515" max="515" width="15.33203125" style="732" customWidth="1"/>
    <col min="516" max="517" width="17.6640625" style="732" customWidth="1"/>
    <col min="518" max="518" width="13.88671875" style="732" bestFit="1" customWidth="1"/>
    <col min="519" max="522" width="11.44140625" style="732"/>
    <col min="523" max="523" width="19.33203125" style="732" customWidth="1"/>
    <col min="524" max="768" width="11.44140625" style="732"/>
    <col min="769" max="769" width="34" style="732" customWidth="1"/>
    <col min="770" max="770" width="17.6640625" style="732" customWidth="1"/>
    <col min="771" max="771" width="15.33203125" style="732" customWidth="1"/>
    <col min="772" max="773" width="17.6640625" style="732" customWidth="1"/>
    <col min="774" max="774" width="13.88671875" style="732" bestFit="1" customWidth="1"/>
    <col min="775" max="778" width="11.44140625" style="732"/>
    <col min="779" max="779" width="19.33203125" style="732" customWidth="1"/>
    <col min="780" max="1024" width="11.44140625" style="732"/>
    <col min="1025" max="1025" width="34" style="732" customWidth="1"/>
    <col min="1026" max="1026" width="17.6640625" style="732" customWidth="1"/>
    <col min="1027" max="1027" width="15.33203125" style="732" customWidth="1"/>
    <col min="1028" max="1029" width="17.6640625" style="732" customWidth="1"/>
    <col min="1030" max="1030" width="13.88671875" style="732" bestFit="1" customWidth="1"/>
    <col min="1031" max="1034" width="11.44140625" style="732"/>
    <col min="1035" max="1035" width="19.33203125" style="732" customWidth="1"/>
    <col min="1036" max="1280" width="11.44140625" style="732"/>
    <col min="1281" max="1281" width="34" style="732" customWidth="1"/>
    <col min="1282" max="1282" width="17.6640625" style="732" customWidth="1"/>
    <col min="1283" max="1283" width="15.33203125" style="732" customWidth="1"/>
    <col min="1284" max="1285" width="17.6640625" style="732" customWidth="1"/>
    <col min="1286" max="1286" width="13.88671875" style="732" bestFit="1" customWidth="1"/>
    <col min="1287" max="1290" width="11.44140625" style="732"/>
    <col min="1291" max="1291" width="19.33203125" style="732" customWidth="1"/>
    <col min="1292" max="1536" width="11.44140625" style="732"/>
    <col min="1537" max="1537" width="34" style="732" customWidth="1"/>
    <col min="1538" max="1538" width="17.6640625" style="732" customWidth="1"/>
    <col min="1539" max="1539" width="15.33203125" style="732" customWidth="1"/>
    <col min="1540" max="1541" width="17.6640625" style="732" customWidth="1"/>
    <col min="1542" max="1542" width="13.88671875" style="732" bestFit="1" customWidth="1"/>
    <col min="1543" max="1546" width="11.44140625" style="732"/>
    <col min="1547" max="1547" width="19.33203125" style="732" customWidth="1"/>
    <col min="1548" max="1792" width="11.44140625" style="732"/>
    <col min="1793" max="1793" width="34" style="732" customWidth="1"/>
    <col min="1794" max="1794" width="17.6640625" style="732" customWidth="1"/>
    <col min="1795" max="1795" width="15.33203125" style="732" customWidth="1"/>
    <col min="1796" max="1797" width="17.6640625" style="732" customWidth="1"/>
    <col min="1798" max="1798" width="13.88671875" style="732" bestFit="1" customWidth="1"/>
    <col min="1799" max="1802" width="11.44140625" style="732"/>
    <col min="1803" max="1803" width="19.33203125" style="732" customWidth="1"/>
    <col min="1804" max="2048" width="11.44140625" style="732"/>
    <col min="2049" max="2049" width="34" style="732" customWidth="1"/>
    <col min="2050" max="2050" width="17.6640625" style="732" customWidth="1"/>
    <col min="2051" max="2051" width="15.33203125" style="732" customWidth="1"/>
    <col min="2052" max="2053" width="17.6640625" style="732" customWidth="1"/>
    <col min="2054" max="2054" width="13.88671875" style="732" bestFit="1" customWidth="1"/>
    <col min="2055" max="2058" width="11.44140625" style="732"/>
    <col min="2059" max="2059" width="19.33203125" style="732" customWidth="1"/>
    <col min="2060" max="2304" width="11.44140625" style="732"/>
    <col min="2305" max="2305" width="34" style="732" customWidth="1"/>
    <col min="2306" max="2306" width="17.6640625" style="732" customWidth="1"/>
    <col min="2307" max="2307" width="15.33203125" style="732" customWidth="1"/>
    <col min="2308" max="2309" width="17.6640625" style="732" customWidth="1"/>
    <col min="2310" max="2310" width="13.88671875" style="732" bestFit="1" customWidth="1"/>
    <col min="2311" max="2314" width="11.44140625" style="732"/>
    <col min="2315" max="2315" width="19.33203125" style="732" customWidth="1"/>
    <col min="2316" max="2560" width="11.44140625" style="732"/>
    <col min="2561" max="2561" width="34" style="732" customWidth="1"/>
    <col min="2562" max="2562" width="17.6640625" style="732" customWidth="1"/>
    <col min="2563" max="2563" width="15.33203125" style="732" customWidth="1"/>
    <col min="2564" max="2565" width="17.6640625" style="732" customWidth="1"/>
    <col min="2566" max="2566" width="13.88671875" style="732" bestFit="1" customWidth="1"/>
    <col min="2567" max="2570" width="11.44140625" style="732"/>
    <col min="2571" max="2571" width="19.33203125" style="732" customWidth="1"/>
    <col min="2572" max="2816" width="11.44140625" style="732"/>
    <col min="2817" max="2817" width="34" style="732" customWidth="1"/>
    <col min="2818" max="2818" width="17.6640625" style="732" customWidth="1"/>
    <col min="2819" max="2819" width="15.33203125" style="732" customWidth="1"/>
    <col min="2820" max="2821" width="17.6640625" style="732" customWidth="1"/>
    <col min="2822" max="2822" width="13.88671875" style="732" bestFit="1" customWidth="1"/>
    <col min="2823" max="2826" width="11.44140625" style="732"/>
    <col min="2827" max="2827" width="19.33203125" style="732" customWidth="1"/>
    <col min="2828" max="3072" width="11.44140625" style="732"/>
    <col min="3073" max="3073" width="34" style="732" customWidth="1"/>
    <col min="3074" max="3074" width="17.6640625" style="732" customWidth="1"/>
    <col min="3075" max="3075" width="15.33203125" style="732" customWidth="1"/>
    <col min="3076" max="3077" width="17.6640625" style="732" customWidth="1"/>
    <col min="3078" max="3078" width="13.88671875" style="732" bestFit="1" customWidth="1"/>
    <col min="3079" max="3082" width="11.44140625" style="732"/>
    <col min="3083" max="3083" width="19.33203125" style="732" customWidth="1"/>
    <col min="3084" max="3328" width="11.44140625" style="732"/>
    <col min="3329" max="3329" width="34" style="732" customWidth="1"/>
    <col min="3330" max="3330" width="17.6640625" style="732" customWidth="1"/>
    <col min="3331" max="3331" width="15.33203125" style="732" customWidth="1"/>
    <col min="3332" max="3333" width="17.6640625" style="732" customWidth="1"/>
    <col min="3334" max="3334" width="13.88671875" style="732" bestFit="1" customWidth="1"/>
    <col min="3335" max="3338" width="11.44140625" style="732"/>
    <col min="3339" max="3339" width="19.33203125" style="732" customWidth="1"/>
    <col min="3340" max="3584" width="11.44140625" style="732"/>
    <col min="3585" max="3585" width="34" style="732" customWidth="1"/>
    <col min="3586" max="3586" width="17.6640625" style="732" customWidth="1"/>
    <col min="3587" max="3587" width="15.33203125" style="732" customWidth="1"/>
    <col min="3588" max="3589" width="17.6640625" style="732" customWidth="1"/>
    <col min="3590" max="3590" width="13.88671875" style="732" bestFit="1" customWidth="1"/>
    <col min="3591" max="3594" width="11.44140625" style="732"/>
    <col min="3595" max="3595" width="19.33203125" style="732" customWidth="1"/>
    <col min="3596" max="3840" width="11.44140625" style="732"/>
    <col min="3841" max="3841" width="34" style="732" customWidth="1"/>
    <col min="3842" max="3842" width="17.6640625" style="732" customWidth="1"/>
    <col min="3843" max="3843" width="15.33203125" style="732" customWidth="1"/>
    <col min="3844" max="3845" width="17.6640625" style="732" customWidth="1"/>
    <col min="3846" max="3846" width="13.88671875" style="732" bestFit="1" customWidth="1"/>
    <col min="3847" max="3850" width="11.44140625" style="732"/>
    <col min="3851" max="3851" width="19.33203125" style="732" customWidth="1"/>
    <col min="3852" max="4096" width="11.44140625" style="732"/>
    <col min="4097" max="4097" width="34" style="732" customWidth="1"/>
    <col min="4098" max="4098" width="17.6640625" style="732" customWidth="1"/>
    <col min="4099" max="4099" width="15.33203125" style="732" customWidth="1"/>
    <col min="4100" max="4101" width="17.6640625" style="732" customWidth="1"/>
    <col min="4102" max="4102" width="13.88671875" style="732" bestFit="1" customWidth="1"/>
    <col min="4103" max="4106" width="11.44140625" style="732"/>
    <col min="4107" max="4107" width="19.33203125" style="732" customWidth="1"/>
    <col min="4108" max="4352" width="11.44140625" style="732"/>
    <col min="4353" max="4353" width="34" style="732" customWidth="1"/>
    <col min="4354" max="4354" width="17.6640625" style="732" customWidth="1"/>
    <col min="4355" max="4355" width="15.33203125" style="732" customWidth="1"/>
    <col min="4356" max="4357" width="17.6640625" style="732" customWidth="1"/>
    <col min="4358" max="4358" width="13.88671875" style="732" bestFit="1" customWidth="1"/>
    <col min="4359" max="4362" width="11.44140625" style="732"/>
    <col min="4363" max="4363" width="19.33203125" style="732" customWidth="1"/>
    <col min="4364" max="4608" width="11.44140625" style="732"/>
    <col min="4609" max="4609" width="34" style="732" customWidth="1"/>
    <col min="4610" max="4610" width="17.6640625" style="732" customWidth="1"/>
    <col min="4611" max="4611" width="15.33203125" style="732" customWidth="1"/>
    <col min="4612" max="4613" width="17.6640625" style="732" customWidth="1"/>
    <col min="4614" max="4614" width="13.88671875" style="732" bestFit="1" customWidth="1"/>
    <col min="4615" max="4618" width="11.44140625" style="732"/>
    <col min="4619" max="4619" width="19.33203125" style="732" customWidth="1"/>
    <col min="4620" max="4864" width="11.44140625" style="732"/>
    <col min="4865" max="4865" width="34" style="732" customWidth="1"/>
    <col min="4866" max="4866" width="17.6640625" style="732" customWidth="1"/>
    <col min="4867" max="4867" width="15.33203125" style="732" customWidth="1"/>
    <col min="4868" max="4869" width="17.6640625" style="732" customWidth="1"/>
    <col min="4870" max="4870" width="13.88671875" style="732" bestFit="1" customWidth="1"/>
    <col min="4871" max="4874" width="11.44140625" style="732"/>
    <col min="4875" max="4875" width="19.33203125" style="732" customWidth="1"/>
    <col min="4876" max="5120" width="11.44140625" style="732"/>
    <col min="5121" max="5121" width="34" style="732" customWidth="1"/>
    <col min="5122" max="5122" width="17.6640625" style="732" customWidth="1"/>
    <col min="5123" max="5123" width="15.33203125" style="732" customWidth="1"/>
    <col min="5124" max="5125" width="17.6640625" style="732" customWidth="1"/>
    <col min="5126" max="5126" width="13.88671875" style="732" bestFit="1" customWidth="1"/>
    <col min="5127" max="5130" width="11.44140625" style="732"/>
    <col min="5131" max="5131" width="19.33203125" style="732" customWidth="1"/>
    <col min="5132" max="5376" width="11.44140625" style="732"/>
    <col min="5377" max="5377" width="34" style="732" customWidth="1"/>
    <col min="5378" max="5378" width="17.6640625" style="732" customWidth="1"/>
    <col min="5379" max="5379" width="15.33203125" style="732" customWidth="1"/>
    <col min="5380" max="5381" width="17.6640625" style="732" customWidth="1"/>
    <col min="5382" max="5382" width="13.88671875" style="732" bestFit="1" customWidth="1"/>
    <col min="5383" max="5386" width="11.44140625" style="732"/>
    <col min="5387" max="5387" width="19.33203125" style="732" customWidth="1"/>
    <col min="5388" max="5632" width="11.44140625" style="732"/>
    <col min="5633" max="5633" width="34" style="732" customWidth="1"/>
    <col min="5634" max="5634" width="17.6640625" style="732" customWidth="1"/>
    <col min="5635" max="5635" width="15.33203125" style="732" customWidth="1"/>
    <col min="5636" max="5637" width="17.6640625" style="732" customWidth="1"/>
    <col min="5638" max="5638" width="13.88671875" style="732" bestFit="1" customWidth="1"/>
    <col min="5639" max="5642" width="11.44140625" style="732"/>
    <col min="5643" max="5643" width="19.33203125" style="732" customWidth="1"/>
    <col min="5644" max="5888" width="11.44140625" style="732"/>
    <col min="5889" max="5889" width="34" style="732" customWidth="1"/>
    <col min="5890" max="5890" width="17.6640625" style="732" customWidth="1"/>
    <col min="5891" max="5891" width="15.33203125" style="732" customWidth="1"/>
    <col min="5892" max="5893" width="17.6640625" style="732" customWidth="1"/>
    <col min="5894" max="5894" width="13.88671875" style="732" bestFit="1" customWidth="1"/>
    <col min="5895" max="5898" width="11.44140625" style="732"/>
    <col min="5899" max="5899" width="19.33203125" style="732" customWidth="1"/>
    <col min="5900" max="6144" width="11.44140625" style="732"/>
    <col min="6145" max="6145" width="34" style="732" customWidth="1"/>
    <col min="6146" max="6146" width="17.6640625" style="732" customWidth="1"/>
    <col min="6147" max="6147" width="15.33203125" style="732" customWidth="1"/>
    <col min="6148" max="6149" width="17.6640625" style="732" customWidth="1"/>
    <col min="6150" max="6150" width="13.88671875" style="732" bestFit="1" customWidth="1"/>
    <col min="6151" max="6154" width="11.44140625" style="732"/>
    <col min="6155" max="6155" width="19.33203125" style="732" customWidth="1"/>
    <col min="6156" max="6400" width="11.44140625" style="732"/>
    <col min="6401" max="6401" width="34" style="732" customWidth="1"/>
    <col min="6402" max="6402" width="17.6640625" style="732" customWidth="1"/>
    <col min="6403" max="6403" width="15.33203125" style="732" customWidth="1"/>
    <col min="6404" max="6405" width="17.6640625" style="732" customWidth="1"/>
    <col min="6406" max="6406" width="13.88671875" style="732" bestFit="1" customWidth="1"/>
    <col min="6407" max="6410" width="11.44140625" style="732"/>
    <col min="6411" max="6411" width="19.33203125" style="732" customWidth="1"/>
    <col min="6412" max="6656" width="11.44140625" style="732"/>
    <col min="6657" max="6657" width="34" style="732" customWidth="1"/>
    <col min="6658" max="6658" width="17.6640625" style="732" customWidth="1"/>
    <col min="6659" max="6659" width="15.33203125" style="732" customWidth="1"/>
    <col min="6660" max="6661" width="17.6640625" style="732" customWidth="1"/>
    <col min="6662" max="6662" width="13.88671875" style="732" bestFit="1" customWidth="1"/>
    <col min="6663" max="6666" width="11.44140625" style="732"/>
    <col min="6667" max="6667" width="19.33203125" style="732" customWidth="1"/>
    <col min="6668" max="6912" width="11.44140625" style="732"/>
    <col min="6913" max="6913" width="34" style="732" customWidth="1"/>
    <col min="6914" max="6914" width="17.6640625" style="732" customWidth="1"/>
    <col min="6915" max="6915" width="15.33203125" style="732" customWidth="1"/>
    <col min="6916" max="6917" width="17.6640625" style="732" customWidth="1"/>
    <col min="6918" max="6918" width="13.88671875" style="732" bestFit="1" customWidth="1"/>
    <col min="6919" max="6922" width="11.44140625" style="732"/>
    <col min="6923" max="6923" width="19.33203125" style="732" customWidth="1"/>
    <col min="6924" max="7168" width="11.44140625" style="732"/>
    <col min="7169" max="7169" width="34" style="732" customWidth="1"/>
    <col min="7170" max="7170" width="17.6640625" style="732" customWidth="1"/>
    <col min="7171" max="7171" width="15.33203125" style="732" customWidth="1"/>
    <col min="7172" max="7173" width="17.6640625" style="732" customWidth="1"/>
    <col min="7174" max="7174" width="13.88671875" style="732" bestFit="1" customWidth="1"/>
    <col min="7175" max="7178" width="11.44140625" style="732"/>
    <col min="7179" max="7179" width="19.33203125" style="732" customWidth="1"/>
    <col min="7180" max="7424" width="11.44140625" style="732"/>
    <col min="7425" max="7425" width="34" style="732" customWidth="1"/>
    <col min="7426" max="7426" width="17.6640625" style="732" customWidth="1"/>
    <col min="7427" max="7427" width="15.33203125" style="732" customWidth="1"/>
    <col min="7428" max="7429" width="17.6640625" style="732" customWidth="1"/>
    <col min="7430" max="7430" width="13.88671875" style="732" bestFit="1" customWidth="1"/>
    <col min="7431" max="7434" width="11.44140625" style="732"/>
    <col min="7435" max="7435" width="19.33203125" style="732" customWidth="1"/>
    <col min="7436" max="7680" width="11.44140625" style="732"/>
    <col min="7681" max="7681" width="34" style="732" customWidth="1"/>
    <col min="7682" max="7682" width="17.6640625" style="732" customWidth="1"/>
    <col min="7683" max="7683" width="15.33203125" style="732" customWidth="1"/>
    <col min="7684" max="7685" width="17.6640625" style="732" customWidth="1"/>
    <col min="7686" max="7686" width="13.88671875" style="732" bestFit="1" customWidth="1"/>
    <col min="7687" max="7690" width="11.44140625" style="732"/>
    <col min="7691" max="7691" width="19.33203125" style="732" customWidth="1"/>
    <col min="7692" max="7936" width="11.44140625" style="732"/>
    <col min="7937" max="7937" width="34" style="732" customWidth="1"/>
    <col min="7938" max="7938" width="17.6640625" style="732" customWidth="1"/>
    <col min="7939" max="7939" width="15.33203125" style="732" customWidth="1"/>
    <col min="7940" max="7941" width="17.6640625" style="732" customWidth="1"/>
    <col min="7942" max="7942" width="13.88671875" style="732" bestFit="1" customWidth="1"/>
    <col min="7943" max="7946" width="11.44140625" style="732"/>
    <col min="7947" max="7947" width="19.33203125" style="732" customWidth="1"/>
    <col min="7948" max="8192" width="11.44140625" style="732"/>
    <col min="8193" max="8193" width="34" style="732" customWidth="1"/>
    <col min="8194" max="8194" width="17.6640625" style="732" customWidth="1"/>
    <col min="8195" max="8195" width="15.33203125" style="732" customWidth="1"/>
    <col min="8196" max="8197" width="17.6640625" style="732" customWidth="1"/>
    <col min="8198" max="8198" width="13.88671875" style="732" bestFit="1" customWidth="1"/>
    <col min="8199" max="8202" width="11.44140625" style="732"/>
    <col min="8203" max="8203" width="19.33203125" style="732" customWidth="1"/>
    <col min="8204" max="8448" width="11.44140625" style="732"/>
    <col min="8449" max="8449" width="34" style="732" customWidth="1"/>
    <col min="8450" max="8450" width="17.6640625" style="732" customWidth="1"/>
    <col min="8451" max="8451" width="15.33203125" style="732" customWidth="1"/>
    <col min="8452" max="8453" width="17.6640625" style="732" customWidth="1"/>
    <col min="8454" max="8454" width="13.88671875" style="732" bestFit="1" customWidth="1"/>
    <col min="8455" max="8458" width="11.44140625" style="732"/>
    <col min="8459" max="8459" width="19.33203125" style="732" customWidth="1"/>
    <col min="8460" max="8704" width="11.44140625" style="732"/>
    <col min="8705" max="8705" width="34" style="732" customWidth="1"/>
    <col min="8706" max="8706" width="17.6640625" style="732" customWidth="1"/>
    <col min="8707" max="8707" width="15.33203125" style="732" customWidth="1"/>
    <col min="8708" max="8709" width="17.6640625" style="732" customWidth="1"/>
    <col min="8710" max="8710" width="13.88671875" style="732" bestFit="1" customWidth="1"/>
    <col min="8711" max="8714" width="11.44140625" style="732"/>
    <col min="8715" max="8715" width="19.33203125" style="732" customWidth="1"/>
    <col min="8716" max="8960" width="11.44140625" style="732"/>
    <col min="8961" max="8961" width="34" style="732" customWidth="1"/>
    <col min="8962" max="8962" width="17.6640625" style="732" customWidth="1"/>
    <col min="8963" max="8963" width="15.33203125" style="732" customWidth="1"/>
    <col min="8964" max="8965" width="17.6640625" style="732" customWidth="1"/>
    <col min="8966" max="8966" width="13.88671875" style="732" bestFit="1" customWidth="1"/>
    <col min="8967" max="8970" width="11.44140625" style="732"/>
    <col min="8971" max="8971" width="19.33203125" style="732" customWidth="1"/>
    <col min="8972" max="9216" width="11.44140625" style="732"/>
    <col min="9217" max="9217" width="34" style="732" customWidth="1"/>
    <col min="9218" max="9218" width="17.6640625" style="732" customWidth="1"/>
    <col min="9219" max="9219" width="15.33203125" style="732" customWidth="1"/>
    <col min="9220" max="9221" width="17.6640625" style="732" customWidth="1"/>
    <col min="9222" max="9222" width="13.88671875" style="732" bestFit="1" customWidth="1"/>
    <col min="9223" max="9226" width="11.44140625" style="732"/>
    <col min="9227" max="9227" width="19.33203125" style="732" customWidth="1"/>
    <col min="9228" max="9472" width="11.44140625" style="732"/>
    <col min="9473" max="9473" width="34" style="732" customWidth="1"/>
    <col min="9474" max="9474" width="17.6640625" style="732" customWidth="1"/>
    <col min="9475" max="9475" width="15.33203125" style="732" customWidth="1"/>
    <col min="9476" max="9477" width="17.6640625" style="732" customWidth="1"/>
    <col min="9478" max="9478" width="13.88671875" style="732" bestFit="1" customWidth="1"/>
    <col min="9479" max="9482" width="11.44140625" style="732"/>
    <col min="9483" max="9483" width="19.33203125" style="732" customWidth="1"/>
    <col min="9484" max="9728" width="11.44140625" style="732"/>
    <col min="9729" max="9729" width="34" style="732" customWidth="1"/>
    <col min="9730" max="9730" width="17.6640625" style="732" customWidth="1"/>
    <col min="9731" max="9731" width="15.33203125" style="732" customWidth="1"/>
    <col min="9732" max="9733" width="17.6640625" style="732" customWidth="1"/>
    <col min="9734" max="9734" width="13.88671875" style="732" bestFit="1" customWidth="1"/>
    <col min="9735" max="9738" width="11.44140625" style="732"/>
    <col min="9739" max="9739" width="19.33203125" style="732" customWidth="1"/>
    <col min="9740" max="9984" width="11.44140625" style="732"/>
    <col min="9985" max="9985" width="34" style="732" customWidth="1"/>
    <col min="9986" max="9986" width="17.6640625" style="732" customWidth="1"/>
    <col min="9987" max="9987" width="15.33203125" style="732" customWidth="1"/>
    <col min="9988" max="9989" width="17.6640625" style="732" customWidth="1"/>
    <col min="9990" max="9990" width="13.88671875" style="732" bestFit="1" customWidth="1"/>
    <col min="9991" max="9994" width="11.44140625" style="732"/>
    <col min="9995" max="9995" width="19.33203125" style="732" customWidth="1"/>
    <col min="9996" max="10240" width="11.44140625" style="732"/>
    <col min="10241" max="10241" width="34" style="732" customWidth="1"/>
    <col min="10242" max="10242" width="17.6640625" style="732" customWidth="1"/>
    <col min="10243" max="10243" width="15.33203125" style="732" customWidth="1"/>
    <col min="10244" max="10245" width="17.6640625" style="732" customWidth="1"/>
    <col min="10246" max="10246" width="13.88671875" style="732" bestFit="1" customWidth="1"/>
    <col min="10247" max="10250" width="11.44140625" style="732"/>
    <col min="10251" max="10251" width="19.33203125" style="732" customWidth="1"/>
    <col min="10252" max="10496" width="11.44140625" style="732"/>
    <col min="10497" max="10497" width="34" style="732" customWidth="1"/>
    <col min="10498" max="10498" width="17.6640625" style="732" customWidth="1"/>
    <col min="10499" max="10499" width="15.33203125" style="732" customWidth="1"/>
    <col min="10500" max="10501" width="17.6640625" style="732" customWidth="1"/>
    <col min="10502" max="10502" width="13.88671875" style="732" bestFit="1" customWidth="1"/>
    <col min="10503" max="10506" width="11.44140625" style="732"/>
    <col min="10507" max="10507" width="19.33203125" style="732" customWidth="1"/>
    <col min="10508" max="10752" width="11.44140625" style="732"/>
    <col min="10753" max="10753" width="34" style="732" customWidth="1"/>
    <col min="10754" max="10754" width="17.6640625" style="732" customWidth="1"/>
    <col min="10755" max="10755" width="15.33203125" style="732" customWidth="1"/>
    <col min="10756" max="10757" width="17.6640625" style="732" customWidth="1"/>
    <col min="10758" max="10758" width="13.88671875" style="732" bestFit="1" customWidth="1"/>
    <col min="10759" max="10762" width="11.44140625" style="732"/>
    <col min="10763" max="10763" width="19.33203125" style="732" customWidth="1"/>
    <col min="10764" max="11008" width="11.44140625" style="732"/>
    <col min="11009" max="11009" width="34" style="732" customWidth="1"/>
    <col min="11010" max="11010" width="17.6640625" style="732" customWidth="1"/>
    <col min="11011" max="11011" width="15.33203125" style="732" customWidth="1"/>
    <col min="11012" max="11013" width="17.6640625" style="732" customWidth="1"/>
    <col min="11014" max="11014" width="13.88671875" style="732" bestFit="1" customWidth="1"/>
    <col min="11015" max="11018" width="11.44140625" style="732"/>
    <col min="11019" max="11019" width="19.33203125" style="732" customWidth="1"/>
    <col min="11020" max="11264" width="11.44140625" style="732"/>
    <col min="11265" max="11265" width="34" style="732" customWidth="1"/>
    <col min="11266" max="11266" width="17.6640625" style="732" customWidth="1"/>
    <col min="11267" max="11267" width="15.33203125" style="732" customWidth="1"/>
    <col min="11268" max="11269" width="17.6640625" style="732" customWidth="1"/>
    <col min="11270" max="11270" width="13.88671875" style="732" bestFit="1" customWidth="1"/>
    <col min="11271" max="11274" width="11.44140625" style="732"/>
    <col min="11275" max="11275" width="19.33203125" style="732" customWidth="1"/>
    <col min="11276" max="11520" width="11.44140625" style="732"/>
    <col min="11521" max="11521" width="34" style="732" customWidth="1"/>
    <col min="11522" max="11522" width="17.6640625" style="732" customWidth="1"/>
    <col min="11523" max="11523" width="15.33203125" style="732" customWidth="1"/>
    <col min="11524" max="11525" width="17.6640625" style="732" customWidth="1"/>
    <col min="11526" max="11526" width="13.88671875" style="732" bestFit="1" customWidth="1"/>
    <col min="11527" max="11530" width="11.44140625" style="732"/>
    <col min="11531" max="11531" width="19.33203125" style="732" customWidth="1"/>
    <col min="11532" max="11776" width="11.44140625" style="732"/>
    <col min="11777" max="11777" width="34" style="732" customWidth="1"/>
    <col min="11778" max="11778" width="17.6640625" style="732" customWidth="1"/>
    <col min="11779" max="11779" width="15.33203125" style="732" customWidth="1"/>
    <col min="11780" max="11781" width="17.6640625" style="732" customWidth="1"/>
    <col min="11782" max="11782" width="13.88671875" style="732" bestFit="1" customWidth="1"/>
    <col min="11783" max="11786" width="11.44140625" style="732"/>
    <col min="11787" max="11787" width="19.33203125" style="732" customWidth="1"/>
    <col min="11788" max="12032" width="11.44140625" style="732"/>
    <col min="12033" max="12033" width="34" style="732" customWidth="1"/>
    <col min="12034" max="12034" width="17.6640625" style="732" customWidth="1"/>
    <col min="12035" max="12035" width="15.33203125" style="732" customWidth="1"/>
    <col min="12036" max="12037" width="17.6640625" style="732" customWidth="1"/>
    <col min="12038" max="12038" width="13.88671875" style="732" bestFit="1" customWidth="1"/>
    <col min="12039" max="12042" width="11.44140625" style="732"/>
    <col min="12043" max="12043" width="19.33203125" style="732" customWidth="1"/>
    <col min="12044" max="12288" width="11.44140625" style="732"/>
    <col min="12289" max="12289" width="34" style="732" customWidth="1"/>
    <col min="12290" max="12290" width="17.6640625" style="732" customWidth="1"/>
    <col min="12291" max="12291" width="15.33203125" style="732" customWidth="1"/>
    <col min="12292" max="12293" width="17.6640625" style="732" customWidth="1"/>
    <col min="12294" max="12294" width="13.88671875" style="732" bestFit="1" customWidth="1"/>
    <col min="12295" max="12298" width="11.44140625" style="732"/>
    <col min="12299" max="12299" width="19.33203125" style="732" customWidth="1"/>
    <col min="12300" max="12544" width="11.44140625" style="732"/>
    <col min="12545" max="12545" width="34" style="732" customWidth="1"/>
    <col min="12546" max="12546" width="17.6640625" style="732" customWidth="1"/>
    <col min="12547" max="12547" width="15.33203125" style="732" customWidth="1"/>
    <col min="12548" max="12549" width="17.6640625" style="732" customWidth="1"/>
    <col min="12550" max="12550" width="13.88671875" style="732" bestFit="1" customWidth="1"/>
    <col min="12551" max="12554" width="11.44140625" style="732"/>
    <col min="12555" max="12555" width="19.33203125" style="732" customWidth="1"/>
    <col min="12556" max="12800" width="11.44140625" style="732"/>
    <col min="12801" max="12801" width="34" style="732" customWidth="1"/>
    <col min="12802" max="12802" width="17.6640625" style="732" customWidth="1"/>
    <col min="12803" max="12803" width="15.33203125" style="732" customWidth="1"/>
    <col min="12804" max="12805" width="17.6640625" style="732" customWidth="1"/>
    <col min="12806" max="12806" width="13.88671875" style="732" bestFit="1" customWidth="1"/>
    <col min="12807" max="12810" width="11.44140625" style="732"/>
    <col min="12811" max="12811" width="19.33203125" style="732" customWidth="1"/>
    <col min="12812" max="13056" width="11.44140625" style="732"/>
    <col min="13057" max="13057" width="34" style="732" customWidth="1"/>
    <col min="13058" max="13058" width="17.6640625" style="732" customWidth="1"/>
    <col min="13059" max="13059" width="15.33203125" style="732" customWidth="1"/>
    <col min="13060" max="13061" width="17.6640625" style="732" customWidth="1"/>
    <col min="13062" max="13062" width="13.88671875" style="732" bestFit="1" customWidth="1"/>
    <col min="13063" max="13066" width="11.44140625" style="732"/>
    <col min="13067" max="13067" width="19.33203125" style="732" customWidth="1"/>
    <col min="13068" max="13312" width="11.44140625" style="732"/>
    <col min="13313" max="13313" width="34" style="732" customWidth="1"/>
    <col min="13314" max="13314" width="17.6640625" style="732" customWidth="1"/>
    <col min="13315" max="13315" width="15.33203125" style="732" customWidth="1"/>
    <col min="13316" max="13317" width="17.6640625" style="732" customWidth="1"/>
    <col min="13318" max="13318" width="13.88671875" style="732" bestFit="1" customWidth="1"/>
    <col min="13319" max="13322" width="11.44140625" style="732"/>
    <col min="13323" max="13323" width="19.33203125" style="732" customWidth="1"/>
    <col min="13324" max="13568" width="11.44140625" style="732"/>
    <col min="13569" max="13569" width="34" style="732" customWidth="1"/>
    <col min="13570" max="13570" width="17.6640625" style="732" customWidth="1"/>
    <col min="13571" max="13571" width="15.33203125" style="732" customWidth="1"/>
    <col min="13572" max="13573" width="17.6640625" style="732" customWidth="1"/>
    <col min="13574" max="13574" width="13.88671875" style="732" bestFit="1" customWidth="1"/>
    <col min="13575" max="13578" width="11.44140625" style="732"/>
    <col min="13579" max="13579" width="19.33203125" style="732" customWidth="1"/>
    <col min="13580" max="13824" width="11.44140625" style="732"/>
    <col min="13825" max="13825" width="34" style="732" customWidth="1"/>
    <col min="13826" max="13826" width="17.6640625" style="732" customWidth="1"/>
    <col min="13827" max="13827" width="15.33203125" style="732" customWidth="1"/>
    <col min="13828" max="13829" width="17.6640625" style="732" customWidth="1"/>
    <col min="13830" max="13830" width="13.88671875" style="732" bestFit="1" customWidth="1"/>
    <col min="13831" max="13834" width="11.44140625" style="732"/>
    <col min="13835" max="13835" width="19.33203125" style="732" customWidth="1"/>
    <col min="13836" max="14080" width="11.44140625" style="732"/>
    <col min="14081" max="14081" width="34" style="732" customWidth="1"/>
    <col min="14082" max="14082" width="17.6640625" style="732" customWidth="1"/>
    <col min="14083" max="14083" width="15.33203125" style="732" customWidth="1"/>
    <col min="14084" max="14085" width="17.6640625" style="732" customWidth="1"/>
    <col min="14086" max="14086" width="13.88671875" style="732" bestFit="1" customWidth="1"/>
    <col min="14087" max="14090" width="11.44140625" style="732"/>
    <col min="14091" max="14091" width="19.33203125" style="732" customWidth="1"/>
    <col min="14092" max="14336" width="11.44140625" style="732"/>
    <col min="14337" max="14337" width="34" style="732" customWidth="1"/>
    <col min="14338" max="14338" width="17.6640625" style="732" customWidth="1"/>
    <col min="14339" max="14339" width="15.33203125" style="732" customWidth="1"/>
    <col min="14340" max="14341" width="17.6640625" style="732" customWidth="1"/>
    <col min="14342" max="14342" width="13.88671875" style="732" bestFit="1" customWidth="1"/>
    <col min="14343" max="14346" width="11.44140625" style="732"/>
    <col min="14347" max="14347" width="19.33203125" style="732" customWidth="1"/>
    <col min="14348" max="14592" width="11.44140625" style="732"/>
    <col min="14593" max="14593" width="34" style="732" customWidth="1"/>
    <col min="14594" max="14594" width="17.6640625" style="732" customWidth="1"/>
    <col min="14595" max="14595" width="15.33203125" style="732" customWidth="1"/>
    <col min="14596" max="14597" width="17.6640625" style="732" customWidth="1"/>
    <col min="14598" max="14598" width="13.88671875" style="732" bestFit="1" customWidth="1"/>
    <col min="14599" max="14602" width="11.44140625" style="732"/>
    <col min="14603" max="14603" width="19.33203125" style="732" customWidth="1"/>
    <col min="14604" max="14848" width="11.44140625" style="732"/>
    <col min="14849" max="14849" width="34" style="732" customWidth="1"/>
    <col min="14850" max="14850" width="17.6640625" style="732" customWidth="1"/>
    <col min="14851" max="14851" width="15.33203125" style="732" customWidth="1"/>
    <col min="14852" max="14853" width="17.6640625" style="732" customWidth="1"/>
    <col min="14854" max="14854" width="13.88671875" style="732" bestFit="1" customWidth="1"/>
    <col min="14855" max="14858" width="11.44140625" style="732"/>
    <col min="14859" max="14859" width="19.33203125" style="732" customWidth="1"/>
    <col min="14860" max="15104" width="11.44140625" style="732"/>
    <col min="15105" max="15105" width="34" style="732" customWidth="1"/>
    <col min="15106" max="15106" width="17.6640625" style="732" customWidth="1"/>
    <col min="15107" max="15107" width="15.33203125" style="732" customWidth="1"/>
    <col min="15108" max="15109" width="17.6640625" style="732" customWidth="1"/>
    <col min="15110" max="15110" width="13.88671875" style="732" bestFit="1" customWidth="1"/>
    <col min="15111" max="15114" width="11.44140625" style="732"/>
    <col min="15115" max="15115" width="19.33203125" style="732" customWidth="1"/>
    <col min="15116" max="15360" width="11.44140625" style="732"/>
    <col min="15361" max="15361" width="34" style="732" customWidth="1"/>
    <col min="15362" max="15362" width="17.6640625" style="732" customWidth="1"/>
    <col min="15363" max="15363" width="15.33203125" style="732" customWidth="1"/>
    <col min="15364" max="15365" width="17.6640625" style="732" customWidth="1"/>
    <col min="15366" max="15366" width="13.88671875" style="732" bestFit="1" customWidth="1"/>
    <col min="15367" max="15370" width="11.44140625" style="732"/>
    <col min="15371" max="15371" width="19.33203125" style="732" customWidth="1"/>
    <col min="15372" max="15616" width="11.44140625" style="732"/>
    <col min="15617" max="15617" width="34" style="732" customWidth="1"/>
    <col min="15618" max="15618" width="17.6640625" style="732" customWidth="1"/>
    <col min="15619" max="15619" width="15.33203125" style="732" customWidth="1"/>
    <col min="15620" max="15621" width="17.6640625" style="732" customWidth="1"/>
    <col min="15622" max="15622" width="13.88671875" style="732" bestFit="1" customWidth="1"/>
    <col min="15623" max="15626" width="11.44140625" style="732"/>
    <col min="15627" max="15627" width="19.33203125" style="732" customWidth="1"/>
    <col min="15628" max="15872" width="11.44140625" style="732"/>
    <col min="15873" max="15873" width="34" style="732" customWidth="1"/>
    <col min="15874" max="15874" width="17.6640625" style="732" customWidth="1"/>
    <col min="15875" max="15875" width="15.33203125" style="732" customWidth="1"/>
    <col min="15876" max="15877" width="17.6640625" style="732" customWidth="1"/>
    <col min="15878" max="15878" width="13.88671875" style="732" bestFit="1" customWidth="1"/>
    <col min="15879" max="15882" width="11.44140625" style="732"/>
    <col min="15883" max="15883" width="19.33203125" style="732" customWidth="1"/>
    <col min="15884" max="16128" width="11.44140625" style="732"/>
    <col min="16129" max="16129" width="34" style="732" customWidth="1"/>
    <col min="16130" max="16130" width="17.6640625" style="732" customWidth="1"/>
    <col min="16131" max="16131" width="15.33203125" style="732" customWidth="1"/>
    <col min="16132" max="16133" width="17.6640625" style="732" customWidth="1"/>
    <col min="16134" max="16134" width="13.88671875" style="732" bestFit="1" customWidth="1"/>
    <col min="16135" max="16138" width="11.44140625" style="732"/>
    <col min="16139" max="16139" width="19.33203125" style="732" customWidth="1"/>
    <col min="16140" max="16384" width="11.44140625" style="732"/>
  </cols>
  <sheetData>
    <row r="1" spans="1:6" ht="13.8">
      <c r="A1" s="1408" t="s">
        <v>1213</v>
      </c>
      <c r="B1" s="733"/>
    </row>
    <row r="3" spans="1:6" ht="28.2">
      <c r="A3" s="734" t="s">
        <v>758</v>
      </c>
      <c r="B3" s="734"/>
      <c r="C3" s="734"/>
      <c r="D3" s="734"/>
      <c r="E3" s="734"/>
    </row>
    <row r="4" spans="1:6" ht="17.399999999999999">
      <c r="A4" s="735">
        <v>45291</v>
      </c>
      <c r="B4" s="735"/>
      <c r="C4" s="735"/>
      <c r="D4" s="735"/>
      <c r="E4" s="735"/>
    </row>
    <row r="5" spans="1:6" ht="16.8">
      <c r="A5" s="736" t="s">
        <v>122</v>
      </c>
      <c r="B5" s="736"/>
      <c r="C5" s="736"/>
      <c r="D5" s="736"/>
      <c r="E5" s="736"/>
    </row>
    <row r="6" spans="1:6">
      <c r="A6" s="737"/>
      <c r="B6" s="737"/>
      <c r="C6" s="738"/>
      <c r="D6" s="738"/>
      <c r="E6" s="738"/>
    </row>
    <row r="7" spans="1:6" ht="13.8" thickBot="1">
      <c r="A7" s="739">
        <v>45358</v>
      </c>
      <c r="B7" s="737"/>
      <c r="C7" s="738"/>
      <c r="D7" s="738"/>
      <c r="E7" s="738"/>
    </row>
    <row r="8" spans="1:6" ht="25.5" customHeight="1">
      <c r="A8" s="740"/>
      <c r="B8" s="741" t="s">
        <v>759</v>
      </c>
      <c r="C8" s="741"/>
      <c r="D8" s="742" t="s">
        <v>760</v>
      </c>
      <c r="E8" s="742" t="s">
        <v>761</v>
      </c>
    </row>
    <row r="9" spans="1:6" ht="25.5" customHeight="1">
      <c r="A9" s="743" t="s">
        <v>762</v>
      </c>
      <c r="B9" s="744" t="s">
        <v>763</v>
      </c>
      <c r="C9" s="744" t="s">
        <v>764</v>
      </c>
      <c r="D9" s="745"/>
      <c r="E9" s="745"/>
    </row>
    <row r="10" spans="1:6" ht="13.5" customHeight="1">
      <c r="A10" s="746"/>
      <c r="B10" s="747"/>
      <c r="C10" s="747"/>
      <c r="D10" s="747"/>
      <c r="E10" s="747"/>
    </row>
    <row r="11" spans="1:6" ht="10.5" customHeight="1">
      <c r="A11" s="748"/>
      <c r="B11" s="749"/>
      <c r="C11" s="749"/>
      <c r="D11" s="749"/>
      <c r="E11" s="750"/>
    </row>
    <row r="12" spans="1:6" ht="18" customHeight="1">
      <c r="A12" s="751" t="s">
        <v>29</v>
      </c>
      <c r="B12" s="752">
        <v>11797764.318</v>
      </c>
      <c r="C12" s="752">
        <v>0</v>
      </c>
      <c r="D12" s="752">
        <v>3114497.1209999998</v>
      </c>
      <c r="E12" s="753">
        <v>14912261.438999999</v>
      </c>
      <c r="F12" s="754"/>
    </row>
    <row r="13" spans="1:6" ht="18" customHeight="1">
      <c r="A13" s="751" t="s">
        <v>30</v>
      </c>
      <c r="B13" s="752">
        <v>379876.951</v>
      </c>
      <c r="C13" s="752">
        <v>0</v>
      </c>
      <c r="D13" s="752">
        <v>48853.94</v>
      </c>
      <c r="E13" s="753">
        <v>428730.891</v>
      </c>
      <c r="F13" s="754"/>
    </row>
    <row r="14" spans="1:6" ht="18" customHeight="1">
      <c r="A14" s="751" t="s">
        <v>31</v>
      </c>
      <c r="B14" s="752">
        <v>20090095.721999999</v>
      </c>
      <c r="C14" s="752">
        <v>0</v>
      </c>
      <c r="D14" s="752">
        <v>6702727.3300000001</v>
      </c>
      <c r="E14" s="753">
        <v>26792823.052000001</v>
      </c>
      <c r="F14" s="754"/>
    </row>
    <row r="15" spans="1:6" ht="18" customHeight="1">
      <c r="A15" s="755" t="s">
        <v>32</v>
      </c>
      <c r="B15" s="752">
        <v>968277.34100000001</v>
      </c>
      <c r="C15" s="752">
        <v>77249.601999999999</v>
      </c>
      <c r="D15" s="752">
        <v>349552.766</v>
      </c>
      <c r="E15" s="753">
        <v>1395079.71</v>
      </c>
      <c r="F15" s="754"/>
    </row>
    <row r="16" spans="1:6" ht="18" customHeight="1">
      <c r="A16" s="751" t="s">
        <v>33</v>
      </c>
      <c r="B16" s="752">
        <v>1673396.767</v>
      </c>
      <c r="C16" s="752">
        <v>0</v>
      </c>
      <c r="D16" s="752">
        <v>850034.63199999998</v>
      </c>
      <c r="E16" s="753">
        <v>2523431.3990000002</v>
      </c>
      <c r="F16" s="754"/>
    </row>
    <row r="17" spans="1:6" ht="18" customHeight="1">
      <c r="A17" s="756" t="s">
        <v>114</v>
      </c>
      <c r="B17" s="752">
        <v>10006338.901000001</v>
      </c>
      <c r="C17" s="752">
        <v>0</v>
      </c>
      <c r="D17" s="752">
        <v>825361.59499999997</v>
      </c>
      <c r="E17" s="753">
        <v>10831700.495999999</v>
      </c>
      <c r="F17" s="754"/>
    </row>
    <row r="18" spans="1:6" ht="18" customHeight="1">
      <c r="A18" s="751" t="s">
        <v>35</v>
      </c>
      <c r="B18" s="752">
        <v>1194556.07</v>
      </c>
      <c r="C18" s="752">
        <v>0</v>
      </c>
      <c r="D18" s="752">
        <v>19485.2</v>
      </c>
      <c r="E18" s="753">
        <v>1214041.27</v>
      </c>
      <c r="F18" s="754"/>
    </row>
    <row r="19" spans="1:6" ht="18" customHeight="1">
      <c r="A19" s="751" t="s">
        <v>36</v>
      </c>
      <c r="B19" s="752">
        <v>7461727.4330000002</v>
      </c>
      <c r="C19" s="752">
        <v>0</v>
      </c>
      <c r="D19" s="752">
        <v>2349759.2220000001</v>
      </c>
      <c r="E19" s="753">
        <v>9811486.6559999995</v>
      </c>
      <c r="F19" s="754"/>
    </row>
    <row r="20" spans="1:6" ht="18" customHeight="1">
      <c r="A20" s="751" t="s">
        <v>37</v>
      </c>
      <c r="B20" s="752">
        <v>2574485.83</v>
      </c>
      <c r="C20" s="752">
        <v>0</v>
      </c>
      <c r="D20" s="752">
        <v>330368.00799999997</v>
      </c>
      <c r="E20" s="753">
        <v>2904853.8390000002</v>
      </c>
      <c r="F20" s="754"/>
    </row>
    <row r="21" spans="1:6" ht="18" customHeight="1">
      <c r="A21" s="751" t="s">
        <v>38</v>
      </c>
      <c r="B21" s="752">
        <v>728733.05799999996</v>
      </c>
      <c r="C21" s="752">
        <v>0</v>
      </c>
      <c r="D21" s="752">
        <v>67373.676999999996</v>
      </c>
      <c r="E21" s="753">
        <v>796106.73499999999</v>
      </c>
      <c r="F21" s="754"/>
    </row>
    <row r="22" spans="1:6" ht="18" customHeight="1">
      <c r="A22" s="751" t="s">
        <v>96</v>
      </c>
      <c r="B22" s="752">
        <v>771393.14</v>
      </c>
      <c r="C22" s="752">
        <v>0</v>
      </c>
      <c r="D22" s="752">
        <v>32417.391</v>
      </c>
      <c r="E22" s="753">
        <v>803810.53200000001</v>
      </c>
      <c r="F22" s="754"/>
    </row>
    <row r="23" spans="1:6" ht="18" customHeight="1">
      <c r="A23" s="751" t="s">
        <v>40</v>
      </c>
      <c r="B23" s="752">
        <v>1254276.324</v>
      </c>
      <c r="C23" s="752">
        <v>0</v>
      </c>
      <c r="D23" s="752">
        <v>350713.02</v>
      </c>
      <c r="E23" s="753">
        <v>1604989.345</v>
      </c>
      <c r="F23" s="754"/>
    </row>
    <row r="24" spans="1:6" ht="18" customHeight="1">
      <c r="A24" s="751" t="s">
        <v>41</v>
      </c>
      <c r="B24" s="752">
        <v>311966.51899999997</v>
      </c>
      <c r="C24" s="752">
        <v>0</v>
      </c>
      <c r="D24" s="752">
        <v>895.98199999999997</v>
      </c>
      <c r="E24" s="753">
        <v>312862.50199999998</v>
      </c>
      <c r="F24" s="754"/>
    </row>
    <row r="25" spans="1:6" ht="18" customHeight="1">
      <c r="A25" s="757" t="s">
        <v>765</v>
      </c>
      <c r="B25" s="752">
        <v>103160.33500000001</v>
      </c>
      <c r="C25" s="752">
        <v>0</v>
      </c>
      <c r="D25" s="752">
        <v>15000.942999999999</v>
      </c>
      <c r="E25" s="753">
        <v>118161.27899999999</v>
      </c>
      <c r="F25" s="754"/>
    </row>
    <row r="26" spans="1:6" ht="18" customHeight="1">
      <c r="A26" s="751" t="s">
        <v>43</v>
      </c>
      <c r="B26" s="752">
        <v>485708.592</v>
      </c>
      <c r="C26" s="752">
        <v>0</v>
      </c>
      <c r="D26" s="752">
        <v>80454.489000000001</v>
      </c>
      <c r="E26" s="753">
        <v>566163.08200000005</v>
      </c>
      <c r="F26" s="754"/>
    </row>
    <row r="27" spans="1:6" ht="18" customHeight="1">
      <c r="A27" s="751" t="s">
        <v>44</v>
      </c>
      <c r="B27" s="752">
        <v>254547.973</v>
      </c>
      <c r="C27" s="752">
        <v>0</v>
      </c>
      <c r="D27" s="752">
        <v>5432.7060000000001</v>
      </c>
      <c r="E27" s="753">
        <v>259980.68</v>
      </c>
      <c r="F27" s="754"/>
    </row>
    <row r="28" spans="1:6" ht="18" customHeight="1">
      <c r="A28" s="751" t="s">
        <v>766</v>
      </c>
      <c r="B28" s="752">
        <v>545159.576</v>
      </c>
      <c r="C28" s="752">
        <v>0</v>
      </c>
      <c r="D28" s="752">
        <v>7444.3180000000002</v>
      </c>
      <c r="E28" s="753">
        <v>552603.89500000002</v>
      </c>
      <c r="F28" s="754"/>
    </row>
    <row r="29" spans="1:6" ht="26.25" customHeight="1" thickBot="1">
      <c r="A29" s="758" t="s">
        <v>767</v>
      </c>
      <c r="B29" s="759">
        <v>60601464.849999987</v>
      </c>
      <c r="C29" s="759">
        <v>77249.601999999999</v>
      </c>
      <c r="D29" s="759">
        <v>15150372.339999998</v>
      </c>
      <c r="E29" s="759">
        <v>75829086.802000016</v>
      </c>
      <c r="F29" s="760"/>
    </row>
    <row r="30" spans="1:6">
      <c r="A30" s="751" t="s">
        <v>768</v>
      </c>
      <c r="B30" s="751"/>
      <c r="C30" s="761"/>
      <c r="D30" s="761"/>
      <c r="E30" s="761"/>
    </row>
    <row r="31" spans="1:6" ht="13.2" customHeight="1">
      <c r="A31" s="762" t="s">
        <v>769</v>
      </c>
      <c r="B31" s="762"/>
      <c r="C31" s="762"/>
      <c r="D31" s="762"/>
      <c r="E31" s="762"/>
    </row>
    <row r="32" spans="1:6">
      <c r="A32" s="762"/>
      <c r="B32" s="762"/>
      <c r="C32" s="762"/>
      <c r="D32" s="762"/>
      <c r="E32" s="762"/>
    </row>
    <row r="33" spans="2:10" ht="39.6" customHeight="1">
      <c r="B33" s="763"/>
      <c r="C33" s="763"/>
      <c r="D33" s="763"/>
      <c r="E33" s="763"/>
      <c r="F33" s="763"/>
      <c r="G33" s="763"/>
      <c r="H33" s="763"/>
      <c r="I33" s="763"/>
      <c r="J33" s="763"/>
    </row>
    <row r="203" spans="4:4">
      <c r="D203" s="732" t="s">
        <v>155</v>
      </c>
    </row>
  </sheetData>
  <mergeCells count="7">
    <mergeCell ref="A31:E32"/>
    <mergeCell ref="A3:E3"/>
    <mergeCell ref="A4:E4"/>
    <mergeCell ref="A5:E5"/>
    <mergeCell ref="B8:C8"/>
    <mergeCell ref="D8:D9"/>
    <mergeCell ref="E8:E9"/>
  </mergeCells>
  <hyperlinks>
    <hyperlink ref="A1" location="Índice!A1" display="Volver al Índice" xr:uid="{A3BC815C-1DCC-48C3-ADE5-4412D8BF1BAC}"/>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AA2F8-BA68-4FF7-98E7-A76B19119216}">
  <dimension ref="A1:L30"/>
  <sheetViews>
    <sheetView showGridLines="0" zoomScaleNormal="75" workbookViewId="0"/>
  </sheetViews>
  <sheetFormatPr baseColWidth="10" defaultColWidth="12.44140625" defaultRowHeight="13.2"/>
  <cols>
    <col min="1" max="1" width="37.5546875" style="7" customWidth="1"/>
    <col min="2" max="5" width="11.5546875" style="7" customWidth="1"/>
    <col min="6" max="6" width="11.109375" style="7" customWidth="1"/>
    <col min="7" max="7" width="11.5546875" style="7" customWidth="1"/>
    <col min="8" max="8" width="10.5546875" style="7" customWidth="1"/>
    <col min="9" max="9" width="11.109375" style="7" customWidth="1"/>
    <col min="10" max="10" width="10.44140625" style="7" customWidth="1"/>
    <col min="11" max="11" width="15.5546875" style="7" customWidth="1"/>
    <col min="12" max="12" width="14.44140625" style="7" customWidth="1"/>
    <col min="13" max="16384" width="12.44140625" style="7"/>
  </cols>
  <sheetData>
    <row r="1" spans="1:12" s="1" customFormat="1" ht="18" customHeight="1">
      <c r="A1" s="1408" t="s">
        <v>1213</v>
      </c>
      <c r="B1" s="273"/>
      <c r="C1" s="273"/>
      <c r="D1" s="273"/>
      <c r="E1" s="273"/>
      <c r="F1" s="273"/>
      <c r="G1" s="273"/>
      <c r="H1" s="273"/>
      <c r="I1" s="273"/>
      <c r="J1" s="273"/>
      <c r="K1" s="273"/>
    </row>
    <row r="2" spans="1:12" s="41" customFormat="1" ht="24.9" customHeight="1">
      <c r="A2" s="167" t="s">
        <v>725</v>
      </c>
      <c r="B2" s="167"/>
      <c r="C2" s="167"/>
      <c r="D2" s="167"/>
      <c r="E2" s="167"/>
      <c r="F2" s="167"/>
      <c r="G2" s="167"/>
      <c r="H2" s="167"/>
      <c r="I2" s="167"/>
      <c r="J2" s="167"/>
      <c r="K2" s="167"/>
      <c r="L2" s="586"/>
    </row>
    <row r="3" spans="1:12" s="43" customFormat="1" ht="18" customHeight="1">
      <c r="A3" s="169">
        <v>45291</v>
      </c>
      <c r="B3" s="169"/>
      <c r="C3" s="169"/>
      <c r="D3" s="169"/>
      <c r="E3" s="169"/>
      <c r="F3" s="169"/>
      <c r="G3" s="169"/>
      <c r="H3" s="169"/>
      <c r="I3" s="169"/>
      <c r="J3" s="169"/>
      <c r="K3" s="169"/>
      <c r="L3" s="587"/>
    </row>
    <row r="4" spans="1:12" s="382" customFormat="1" ht="18" customHeight="1">
      <c r="A4" s="170" t="s">
        <v>173</v>
      </c>
      <c r="B4" s="170"/>
      <c r="C4" s="170"/>
      <c r="D4" s="170"/>
      <c r="E4" s="170"/>
      <c r="F4" s="170"/>
      <c r="G4" s="170"/>
      <c r="H4" s="170"/>
      <c r="I4" s="170"/>
      <c r="J4" s="170"/>
      <c r="K4" s="170"/>
      <c r="L4" s="588"/>
    </row>
    <row r="5" spans="1:12" ht="11.25" customHeight="1" thickBot="1">
      <c r="A5" s="707"/>
      <c r="B5" s="707"/>
      <c r="C5" s="707"/>
      <c r="D5" s="707"/>
      <c r="E5" s="707"/>
      <c r="F5" s="707"/>
      <c r="G5" s="707"/>
      <c r="H5" s="707"/>
      <c r="I5" s="707"/>
      <c r="J5" s="707"/>
      <c r="K5" s="707"/>
    </row>
    <row r="6" spans="1:12" ht="35.1" customHeight="1">
      <c r="A6" s="175" t="s">
        <v>1</v>
      </c>
      <c r="B6" s="667" t="s">
        <v>726</v>
      </c>
      <c r="C6" s="667"/>
      <c r="D6" s="667"/>
      <c r="E6" s="667"/>
      <c r="F6" s="47" t="s">
        <v>727</v>
      </c>
      <c r="G6" s="47" t="s">
        <v>728</v>
      </c>
      <c r="H6" s="47" t="s">
        <v>729</v>
      </c>
      <c r="I6" s="47" t="s">
        <v>730</v>
      </c>
      <c r="J6" s="47" t="s">
        <v>731</v>
      </c>
      <c r="K6" s="46" t="s">
        <v>732</v>
      </c>
    </row>
    <row r="7" spans="1:12" ht="39.9" customHeight="1">
      <c r="A7" s="708"/>
      <c r="B7" s="670" t="s">
        <v>546</v>
      </c>
      <c r="C7" s="670" t="s">
        <v>733</v>
      </c>
      <c r="D7" s="670" t="s">
        <v>734</v>
      </c>
      <c r="E7" s="670" t="s">
        <v>735</v>
      </c>
      <c r="F7" s="49"/>
      <c r="G7" s="49"/>
      <c r="H7" s="49"/>
      <c r="I7" s="49"/>
      <c r="J7" s="49"/>
      <c r="K7" s="709"/>
    </row>
    <row r="8" spans="1:12" ht="9.75" customHeight="1">
      <c r="A8" s="13"/>
      <c r="B8" s="614"/>
      <c r="C8" s="614"/>
      <c r="D8" s="614"/>
      <c r="E8" s="614"/>
      <c r="F8" s="614"/>
      <c r="G8" s="614"/>
      <c r="H8" s="614"/>
      <c r="I8" s="614"/>
      <c r="J8" s="614"/>
      <c r="K8" s="614"/>
    </row>
    <row r="9" spans="1:12" s="24" customFormat="1" ht="20.100000000000001" customHeight="1">
      <c r="A9" s="288" t="s">
        <v>29</v>
      </c>
      <c r="B9" s="710">
        <v>5.3932650839963827</v>
      </c>
      <c r="C9" s="710">
        <v>0.17974350351204496</v>
      </c>
      <c r="D9" s="710">
        <v>7.0644074237829191</v>
      </c>
      <c r="E9" s="710">
        <v>77.767945399202958</v>
      </c>
      <c r="F9" s="710">
        <v>0.34568342988199519</v>
      </c>
      <c r="G9" s="710">
        <v>0.10963959981531382</v>
      </c>
      <c r="H9" s="710">
        <v>8.4359446396519573</v>
      </c>
      <c r="I9" s="710">
        <v>0.65419730833651579</v>
      </c>
      <c r="J9" s="710">
        <v>4.9173611819913331E-2</v>
      </c>
      <c r="K9" s="711">
        <v>8376748.9260000009</v>
      </c>
      <c r="L9" s="597"/>
    </row>
    <row r="10" spans="1:12" s="24" customFormat="1" ht="20.100000000000001" customHeight="1">
      <c r="A10" s="288" t="s">
        <v>30</v>
      </c>
      <c r="B10" s="710">
        <v>4.3237471940494387</v>
      </c>
      <c r="C10" s="710">
        <v>0.96637127790241972</v>
      </c>
      <c r="D10" s="710">
        <v>0.15945898952800439</v>
      </c>
      <c r="E10" s="710">
        <v>92.775187741088004</v>
      </c>
      <c r="F10" s="710" t="s">
        <v>131</v>
      </c>
      <c r="G10" s="710">
        <v>1.1861186177897678</v>
      </c>
      <c r="H10" s="710">
        <v>0.58911617964236829</v>
      </c>
      <c r="I10" s="710" t="s">
        <v>131</v>
      </c>
      <c r="J10" s="710" t="s">
        <v>131</v>
      </c>
      <c r="K10" s="711">
        <v>255735.97399999999</v>
      </c>
      <c r="L10" s="597"/>
    </row>
    <row r="11" spans="1:12" s="24" customFormat="1" ht="20.100000000000001" customHeight="1">
      <c r="A11" s="288" t="s">
        <v>31</v>
      </c>
      <c r="B11" s="710">
        <v>6.885701549986373</v>
      </c>
      <c r="C11" s="710">
        <v>5.4340284248053067E-2</v>
      </c>
      <c r="D11" s="710">
        <v>9.7283182325402109</v>
      </c>
      <c r="E11" s="710">
        <v>73.35389206625581</v>
      </c>
      <c r="F11" s="710" t="s">
        <v>131</v>
      </c>
      <c r="G11" s="710">
        <v>1.6338292802640093</v>
      </c>
      <c r="H11" s="710">
        <v>6.4560296536907096</v>
      </c>
      <c r="I11" s="710">
        <v>1.2557812762124603</v>
      </c>
      <c r="J11" s="710">
        <v>0.63210765680237035</v>
      </c>
      <c r="K11" s="711">
        <v>14986938.535</v>
      </c>
      <c r="L11" s="597"/>
    </row>
    <row r="12" spans="1:12" s="24" customFormat="1" ht="20.100000000000001" customHeight="1">
      <c r="A12" s="288" t="s">
        <v>32</v>
      </c>
      <c r="B12" s="710">
        <v>2.1986405968533034</v>
      </c>
      <c r="C12" s="710">
        <v>0.17069846821390608</v>
      </c>
      <c r="D12" s="710">
        <v>4.8219155489122363</v>
      </c>
      <c r="E12" s="710">
        <v>89.920810244890362</v>
      </c>
      <c r="F12" s="710" t="s">
        <v>131</v>
      </c>
      <c r="G12" s="710">
        <v>1.6086960594410653E-3</v>
      </c>
      <c r="H12" s="710">
        <v>2.8568002752037449</v>
      </c>
      <c r="I12" s="710">
        <v>3.3028170936474032E-4</v>
      </c>
      <c r="J12" s="710">
        <v>2.9195888157647815E-2</v>
      </c>
      <c r="K12" s="711">
        <v>1182324.0250000001</v>
      </c>
      <c r="L12" s="597"/>
    </row>
    <row r="13" spans="1:12" s="24" customFormat="1" ht="20.100000000000001" customHeight="1">
      <c r="A13" s="288" t="s">
        <v>33</v>
      </c>
      <c r="B13" s="710">
        <v>6.2392231009044288</v>
      </c>
      <c r="C13" s="710">
        <v>0.14474562367800561</v>
      </c>
      <c r="D13" s="710">
        <v>11.209266669139426</v>
      </c>
      <c r="E13" s="710">
        <v>78.91059800969235</v>
      </c>
      <c r="F13" s="710" t="s">
        <v>131</v>
      </c>
      <c r="G13" s="710" t="s">
        <v>131</v>
      </c>
      <c r="H13" s="710">
        <v>1.6502259183384049</v>
      </c>
      <c r="I13" s="710">
        <v>1.8030312643457016</v>
      </c>
      <c r="J13" s="710">
        <v>4.2909413901669011E-2</v>
      </c>
      <c r="K13" s="711">
        <v>1548068.22</v>
      </c>
      <c r="L13" s="597"/>
    </row>
    <row r="14" spans="1:12" s="24" customFormat="1" ht="20.100000000000001" customHeight="1">
      <c r="A14" s="288" t="s">
        <v>34</v>
      </c>
      <c r="B14" s="710">
        <v>5.1529243612942599</v>
      </c>
      <c r="C14" s="710">
        <v>0.17974451366737593</v>
      </c>
      <c r="D14" s="710">
        <v>4.9374170803127715</v>
      </c>
      <c r="E14" s="710">
        <v>80.539098134838383</v>
      </c>
      <c r="F14" s="710">
        <v>1.5502896320330517</v>
      </c>
      <c r="G14" s="710">
        <v>1.5944893168306329</v>
      </c>
      <c r="H14" s="710">
        <v>6.0024637999917712</v>
      </c>
      <c r="I14" s="710" t="s">
        <v>131</v>
      </c>
      <c r="J14" s="710">
        <v>4.3573161031739298E-2</v>
      </c>
      <c r="K14" s="711">
        <v>5670495.1890000002</v>
      </c>
      <c r="L14" s="597"/>
    </row>
    <row r="15" spans="1:12" s="24" customFormat="1" ht="20.100000000000001" customHeight="1">
      <c r="A15" s="288" t="s">
        <v>35</v>
      </c>
      <c r="B15" s="710">
        <v>16.580398345567588</v>
      </c>
      <c r="C15" s="710">
        <v>1.6833297330487649</v>
      </c>
      <c r="D15" s="710">
        <v>24.507111177200105</v>
      </c>
      <c r="E15" s="710">
        <v>24.096295282421622</v>
      </c>
      <c r="F15" s="710" t="s">
        <v>131</v>
      </c>
      <c r="G15" s="710" t="s">
        <v>131</v>
      </c>
      <c r="H15" s="710">
        <v>33.132865461761931</v>
      </c>
      <c r="I15" s="710" t="s">
        <v>131</v>
      </c>
      <c r="J15" s="710" t="s">
        <v>131</v>
      </c>
      <c r="K15" s="711">
        <v>710906.76799999992</v>
      </c>
      <c r="L15" s="597"/>
    </row>
    <row r="16" spans="1:12" s="24" customFormat="1" ht="20.100000000000001" customHeight="1">
      <c r="A16" s="288" t="s">
        <v>36</v>
      </c>
      <c r="B16" s="710">
        <v>4.8968891364346785</v>
      </c>
      <c r="C16" s="710">
        <v>0.11844180656020956</v>
      </c>
      <c r="D16" s="710">
        <v>8.2823300404674107</v>
      </c>
      <c r="E16" s="710">
        <v>80.246815063322558</v>
      </c>
      <c r="F16" s="710">
        <v>0.13643716908510267</v>
      </c>
      <c r="G16" s="710">
        <v>0.50507692951647809</v>
      </c>
      <c r="H16" s="710">
        <v>4.7306186029942996</v>
      </c>
      <c r="I16" s="710">
        <v>1.078509885153133</v>
      </c>
      <c r="J16" s="710">
        <v>4.8813664661290258E-3</v>
      </c>
      <c r="K16" s="711">
        <v>6368524.1040000003</v>
      </c>
      <c r="L16" s="597"/>
    </row>
    <row r="17" spans="1:12" s="24" customFormat="1" ht="20.100000000000001" customHeight="1">
      <c r="A17" s="288" t="s">
        <v>37</v>
      </c>
      <c r="B17" s="710">
        <v>1.1198515637519659</v>
      </c>
      <c r="C17" s="710">
        <v>0.14596300383415223</v>
      </c>
      <c r="D17" s="710">
        <v>3.6706964329161562</v>
      </c>
      <c r="E17" s="710">
        <v>94.553556760101827</v>
      </c>
      <c r="F17" s="710" t="s">
        <v>131</v>
      </c>
      <c r="G17" s="710">
        <v>5.018678698888996E-5</v>
      </c>
      <c r="H17" s="710">
        <v>0.22920194585111467</v>
      </c>
      <c r="I17" s="710">
        <v>0.23390716333493589</v>
      </c>
      <c r="J17" s="710">
        <v>4.6772943422866933E-2</v>
      </c>
      <c r="K17" s="711">
        <v>3152224.1109999996</v>
      </c>
      <c r="L17" s="597"/>
    </row>
    <row r="18" spans="1:12" s="24" customFormat="1" ht="20.100000000000001" customHeight="1">
      <c r="A18" s="288" t="s">
        <v>38</v>
      </c>
      <c r="B18" s="710">
        <v>6.2748961800305301</v>
      </c>
      <c r="C18" s="710">
        <v>1.1526180875033254</v>
      </c>
      <c r="D18" s="710">
        <v>15.103036200679234</v>
      </c>
      <c r="E18" s="710">
        <v>72.214426531383239</v>
      </c>
      <c r="F18" s="710" t="s">
        <v>131</v>
      </c>
      <c r="G18" s="710" t="s">
        <v>131</v>
      </c>
      <c r="H18" s="710" t="s">
        <v>131</v>
      </c>
      <c r="I18" s="710">
        <v>5.2547582105220192</v>
      </c>
      <c r="J18" s="710">
        <v>2.647898816601709E-4</v>
      </c>
      <c r="K18" s="711">
        <v>432040.67799999996</v>
      </c>
      <c r="L18" s="597"/>
    </row>
    <row r="19" spans="1:12" s="24" customFormat="1" ht="20.100000000000001" customHeight="1">
      <c r="A19" s="26" t="s">
        <v>39</v>
      </c>
      <c r="B19" s="710">
        <v>1.1789709548224199</v>
      </c>
      <c r="C19" s="710">
        <v>0.11418055282880488</v>
      </c>
      <c r="D19" s="710">
        <v>1.7406922147495056</v>
      </c>
      <c r="E19" s="710">
        <v>94.837798235630743</v>
      </c>
      <c r="F19" s="710">
        <v>0.23241828888518881</v>
      </c>
      <c r="G19" s="710" t="s">
        <v>131</v>
      </c>
      <c r="H19" s="710">
        <v>1.8959397530833337</v>
      </c>
      <c r="I19" s="710" t="s">
        <v>131</v>
      </c>
      <c r="J19" s="710" t="s">
        <v>131</v>
      </c>
      <c r="K19" s="711">
        <v>1223459.6569999999</v>
      </c>
      <c r="L19" s="597"/>
    </row>
    <row r="20" spans="1:12" s="24" customFormat="1" ht="20.100000000000001" customHeight="1">
      <c r="A20" s="26" t="s">
        <v>115</v>
      </c>
      <c r="B20" s="710">
        <v>10.056969208674593</v>
      </c>
      <c r="C20" s="710">
        <v>0.91871078758732816</v>
      </c>
      <c r="D20" s="710">
        <v>5.599017285511537</v>
      </c>
      <c r="E20" s="710">
        <v>67.645571396205014</v>
      </c>
      <c r="F20" s="710">
        <v>0.42470457566072711</v>
      </c>
      <c r="G20" s="710" t="s">
        <v>131</v>
      </c>
      <c r="H20" s="710">
        <v>6.7730379568622654</v>
      </c>
      <c r="I20" s="710">
        <v>5.9637247805384321</v>
      </c>
      <c r="J20" s="710">
        <v>2.6182640089600948</v>
      </c>
      <c r="K20" s="711">
        <v>883362.98100000003</v>
      </c>
      <c r="L20" s="597"/>
    </row>
    <row r="21" spans="1:12" s="24" customFormat="1" ht="20.100000000000001" customHeight="1">
      <c r="A21" s="26" t="s">
        <v>150</v>
      </c>
      <c r="B21" s="710">
        <v>1.2297190051482296</v>
      </c>
      <c r="C21" s="710">
        <v>0.80611557858342664</v>
      </c>
      <c r="D21" s="710">
        <v>2.6047269246058939</v>
      </c>
      <c r="E21" s="710">
        <v>94.367107050611025</v>
      </c>
      <c r="F21" s="710" t="s">
        <v>131</v>
      </c>
      <c r="G21" s="710" t="s">
        <v>131</v>
      </c>
      <c r="H21" s="710">
        <v>0.94488756772107685</v>
      </c>
      <c r="I21" s="710" t="s">
        <v>131</v>
      </c>
      <c r="J21" s="710">
        <v>4.7443873330353173E-2</v>
      </c>
      <c r="K21" s="711">
        <v>516654.69699999999</v>
      </c>
      <c r="L21" s="597"/>
    </row>
    <row r="22" spans="1:12" s="24" customFormat="1" ht="20.100000000000001" customHeight="1">
      <c r="A22" s="27" t="s">
        <v>42</v>
      </c>
      <c r="B22" s="710">
        <v>2.321903655464312</v>
      </c>
      <c r="C22" s="710">
        <v>0.2646013149657776</v>
      </c>
      <c r="D22" s="710">
        <v>2.2798646577118671</v>
      </c>
      <c r="E22" s="710">
        <v>94.950386468488574</v>
      </c>
      <c r="F22" s="710" t="s">
        <v>131</v>
      </c>
      <c r="G22" s="710">
        <v>1.6345268122838777E-2</v>
      </c>
      <c r="H22" s="710">
        <v>0.16689863524664486</v>
      </c>
      <c r="I22" s="710" t="s">
        <v>131</v>
      </c>
      <c r="J22" s="710" t="s">
        <v>131</v>
      </c>
      <c r="K22" s="711">
        <v>280270.71600000001</v>
      </c>
      <c r="L22" s="597"/>
    </row>
    <row r="23" spans="1:12" s="24" customFormat="1" ht="20.100000000000001" customHeight="1">
      <c r="A23" s="26" t="s">
        <v>43</v>
      </c>
      <c r="B23" s="710">
        <v>30.673573899842932</v>
      </c>
      <c r="C23" s="710">
        <v>2.658767473367289</v>
      </c>
      <c r="D23" s="710">
        <v>9.4492380000815857</v>
      </c>
      <c r="E23" s="710">
        <v>51.059139568813997</v>
      </c>
      <c r="F23" s="710" t="s">
        <v>131</v>
      </c>
      <c r="G23" s="710" t="s">
        <v>131</v>
      </c>
      <c r="H23" s="710">
        <v>5.6874630890610254</v>
      </c>
      <c r="I23" s="710">
        <v>1.6033364990944009E-2</v>
      </c>
      <c r="J23" s="710">
        <v>0.45578460384223224</v>
      </c>
      <c r="K23" s="711">
        <v>162136.894</v>
      </c>
      <c r="L23" s="597"/>
    </row>
    <row r="24" spans="1:12" s="24" customFormat="1" ht="20.100000000000001" customHeight="1">
      <c r="A24" s="26" t="s">
        <v>44</v>
      </c>
      <c r="B24" s="710">
        <v>48.80437731707255</v>
      </c>
      <c r="C24" s="710">
        <v>13.915575428965617</v>
      </c>
      <c r="D24" s="710">
        <v>18.646165445283966</v>
      </c>
      <c r="E24" s="710">
        <v>18.633881808677874</v>
      </c>
      <c r="F24" s="710" t="s">
        <v>131</v>
      </c>
      <c r="G24" s="710" t="s">
        <v>131</v>
      </c>
      <c r="H24" s="710" t="s">
        <v>131</v>
      </c>
      <c r="I24" s="710" t="s">
        <v>131</v>
      </c>
      <c r="J24" s="710" t="s">
        <v>131</v>
      </c>
      <c r="K24" s="711">
        <v>58492.45</v>
      </c>
      <c r="L24" s="597"/>
    </row>
    <row r="25" spans="1:12" s="24" customFormat="1" ht="20.100000000000001" customHeight="1">
      <c r="A25" s="26" t="s">
        <v>45</v>
      </c>
      <c r="B25" s="710">
        <v>7.8895219266610486</v>
      </c>
      <c r="C25" s="710">
        <v>9.6687210318278165</v>
      </c>
      <c r="D25" s="710">
        <v>10.398070915831681</v>
      </c>
      <c r="E25" s="710">
        <v>59.930127842501143</v>
      </c>
      <c r="F25" s="710">
        <v>0.65693212589622574</v>
      </c>
      <c r="G25" s="710" t="s">
        <v>131</v>
      </c>
      <c r="H25" s="710">
        <v>11.456626157282091</v>
      </c>
      <c r="I25" s="710" t="s">
        <v>131</v>
      </c>
      <c r="J25" s="710" t="s">
        <v>131</v>
      </c>
      <c r="K25" s="711">
        <v>72501.553999999989</v>
      </c>
      <c r="L25" s="597"/>
    </row>
    <row r="26" spans="1:12" s="19" customFormat="1" ht="30.75" customHeight="1" thickBot="1">
      <c r="A26" s="363" t="s">
        <v>46</v>
      </c>
      <c r="B26" s="712">
        <v>5.6708545352527704</v>
      </c>
      <c r="C26" s="712">
        <v>0.22469796283070129</v>
      </c>
      <c r="D26" s="712">
        <v>7.7759629326093842</v>
      </c>
      <c r="E26" s="712">
        <v>78.071592854054728</v>
      </c>
      <c r="F26" s="713">
        <v>0.28906739182421443</v>
      </c>
      <c r="G26" s="713">
        <v>0.82763519281641473</v>
      </c>
      <c r="H26" s="712">
        <v>5.9400805140245545</v>
      </c>
      <c r="I26" s="712">
        <v>0.92061902160395348</v>
      </c>
      <c r="J26" s="712">
        <v>0.27948959498328091</v>
      </c>
      <c r="K26" s="714">
        <v>45880885.47899998</v>
      </c>
      <c r="L26" s="597"/>
    </row>
    <row r="27" spans="1:12" ht="5.25" customHeight="1">
      <c r="A27" s="19"/>
      <c r="B27" s="715"/>
      <c r="C27" s="715"/>
      <c r="D27" s="715"/>
      <c r="E27" s="715"/>
      <c r="F27" s="715"/>
      <c r="G27" s="715"/>
      <c r="H27" s="715"/>
      <c r="I27" s="715"/>
      <c r="J27" s="715"/>
      <c r="K27" s="715"/>
      <c r="L27" s="716"/>
    </row>
    <row r="28" spans="1:12">
      <c r="A28" s="30" t="s">
        <v>153</v>
      </c>
      <c r="B28" s="717"/>
      <c r="C28" s="18"/>
      <c r="D28" s="18"/>
      <c r="E28" s="18"/>
      <c r="F28" s="18"/>
      <c r="G28" s="18"/>
      <c r="H28" s="18"/>
      <c r="I28" s="18"/>
      <c r="J28" s="18"/>
      <c r="K28" s="18"/>
    </row>
    <row r="29" spans="1:12">
      <c r="A29" s="30"/>
      <c r="B29" s="33"/>
      <c r="C29" s="33"/>
      <c r="D29" s="33"/>
      <c r="E29" s="33"/>
      <c r="F29" s="33"/>
      <c r="G29" s="33"/>
      <c r="H29" s="33"/>
      <c r="I29" s="33"/>
      <c r="J29" s="33"/>
      <c r="K29" s="33"/>
      <c r="L29" s="33"/>
    </row>
    <row r="30" spans="1:12">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0A192FD7-B1CD-4939-8130-23B351CE13D3}"/>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BDEF4-47BF-4964-ACBE-3F6582E611B5}">
  <dimension ref="A1:O31"/>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408" t="s">
        <v>1213</v>
      </c>
      <c r="B1" s="38"/>
      <c r="C1" s="38"/>
      <c r="D1" s="38"/>
      <c r="E1" s="38"/>
      <c r="F1" s="38"/>
      <c r="G1" s="38"/>
      <c r="H1" s="38"/>
      <c r="I1" s="38"/>
      <c r="J1" s="38"/>
      <c r="K1" s="38"/>
      <c r="L1" s="38"/>
      <c r="M1" s="38"/>
      <c r="N1" s="38"/>
    </row>
    <row r="2" spans="1:15" s="41" customFormat="1" ht="24.9" customHeight="1">
      <c r="A2" s="167" t="s">
        <v>805</v>
      </c>
      <c r="B2" s="167"/>
      <c r="C2" s="167"/>
      <c r="D2" s="167"/>
      <c r="E2" s="167"/>
      <c r="F2" s="167"/>
      <c r="G2" s="167"/>
      <c r="H2" s="167"/>
      <c r="I2" s="167"/>
      <c r="J2" s="167"/>
      <c r="K2" s="167"/>
      <c r="L2" s="167"/>
      <c r="M2" s="167"/>
      <c r="N2" s="167"/>
      <c r="O2" s="586"/>
    </row>
    <row r="3" spans="1:15" s="43" customFormat="1" ht="18" customHeight="1">
      <c r="A3" s="169">
        <v>45291</v>
      </c>
      <c r="B3" s="169"/>
      <c r="C3" s="169"/>
      <c r="D3" s="169"/>
      <c r="E3" s="169"/>
      <c r="F3" s="169"/>
      <c r="G3" s="169"/>
      <c r="H3" s="169"/>
      <c r="I3" s="169"/>
      <c r="J3" s="169"/>
      <c r="K3" s="169"/>
      <c r="L3" s="169"/>
      <c r="M3" s="169"/>
      <c r="N3" s="169"/>
      <c r="O3" s="587"/>
    </row>
    <row r="4" spans="1:15" s="382" customFormat="1" ht="18" customHeight="1">
      <c r="A4" s="170" t="s">
        <v>173</v>
      </c>
      <c r="B4" s="170"/>
      <c r="C4" s="170"/>
      <c r="D4" s="170"/>
      <c r="E4" s="170"/>
      <c r="F4" s="170"/>
      <c r="G4" s="170"/>
      <c r="H4" s="170"/>
      <c r="I4" s="170"/>
      <c r="J4" s="170"/>
      <c r="K4" s="170"/>
      <c r="L4" s="170"/>
      <c r="M4" s="170"/>
      <c r="N4" s="170"/>
      <c r="O4" s="588"/>
    </row>
    <row r="5" spans="1:15" ht="11.25" customHeight="1" thickBot="1">
      <c r="A5" s="707"/>
      <c r="B5" s="707"/>
      <c r="C5" s="707"/>
      <c r="D5" s="707"/>
      <c r="E5" s="707"/>
      <c r="F5" s="707"/>
      <c r="G5" s="707"/>
      <c r="H5" s="707"/>
      <c r="I5" s="707"/>
      <c r="J5" s="707"/>
      <c r="K5" s="707"/>
      <c r="L5" s="707"/>
      <c r="M5" s="707"/>
      <c r="N5" s="707"/>
    </row>
    <row r="6" spans="1:15" ht="35.1" customHeight="1">
      <c r="A6" s="175" t="s">
        <v>1</v>
      </c>
      <c r="B6" s="667" t="s">
        <v>726</v>
      </c>
      <c r="C6" s="667"/>
      <c r="D6" s="667"/>
      <c r="E6" s="667"/>
      <c r="F6" s="667"/>
      <c r="G6" s="667"/>
      <c r="H6" s="47" t="s">
        <v>727</v>
      </c>
      <c r="I6" s="47" t="s">
        <v>728</v>
      </c>
      <c r="J6" s="47" t="s">
        <v>806</v>
      </c>
      <c r="K6" s="47" t="s">
        <v>729</v>
      </c>
      <c r="L6" s="47" t="s">
        <v>730</v>
      </c>
      <c r="M6" s="47" t="s">
        <v>731</v>
      </c>
      <c r="N6" s="46" t="s">
        <v>807</v>
      </c>
    </row>
    <row r="7" spans="1:15" ht="81.75" customHeight="1">
      <c r="A7" s="708"/>
      <c r="B7" s="844" t="s">
        <v>808</v>
      </c>
      <c r="C7" s="844" t="s">
        <v>809</v>
      </c>
      <c r="D7" s="844" t="s">
        <v>733</v>
      </c>
      <c r="E7" s="844" t="s">
        <v>693</v>
      </c>
      <c r="F7" s="844" t="s">
        <v>810</v>
      </c>
      <c r="G7" s="844" t="s">
        <v>811</v>
      </c>
      <c r="H7" s="49"/>
      <c r="I7" s="49"/>
      <c r="J7" s="49"/>
      <c r="K7" s="49"/>
      <c r="L7" s="49"/>
      <c r="M7" s="49"/>
      <c r="N7" s="709"/>
    </row>
    <row r="8" spans="1:15" ht="9.75" customHeight="1">
      <c r="A8" s="13"/>
      <c r="B8" s="614"/>
      <c r="C8" s="614"/>
      <c r="D8" s="614"/>
      <c r="E8" s="614"/>
      <c r="F8" s="614"/>
      <c r="G8" s="614"/>
      <c r="H8" s="614"/>
      <c r="I8" s="614"/>
      <c r="J8" s="614"/>
      <c r="K8" s="614"/>
      <c r="L8" s="614"/>
      <c r="M8" s="614"/>
      <c r="N8" s="614"/>
    </row>
    <row r="9" spans="1:15" s="24" customFormat="1" ht="20.100000000000001" customHeight="1">
      <c r="A9" s="288" t="s">
        <v>29</v>
      </c>
      <c r="B9" s="845">
        <v>72.480025671370697</v>
      </c>
      <c r="C9" s="845">
        <v>3.2679457940765952</v>
      </c>
      <c r="D9" s="845">
        <v>0.71093786518261959</v>
      </c>
      <c r="E9" s="845">
        <v>7.6808473302216589</v>
      </c>
      <c r="F9" s="845">
        <v>1.17591998811603</v>
      </c>
      <c r="G9" s="845">
        <v>4.5373609549326126</v>
      </c>
      <c r="H9" s="845" t="s">
        <v>131</v>
      </c>
      <c r="I9" s="845" t="s">
        <v>131</v>
      </c>
      <c r="J9" s="845">
        <v>4.9780947198344192</v>
      </c>
      <c r="K9" s="845" t="s">
        <v>131</v>
      </c>
      <c r="L9" s="845">
        <v>4.6278880526157424</v>
      </c>
      <c r="M9" s="845">
        <v>0.54097962364960728</v>
      </c>
      <c r="N9" s="846">
        <v>2162164.9982100003</v>
      </c>
      <c r="O9" s="597"/>
    </row>
    <row r="10" spans="1:15" s="24" customFormat="1" ht="20.100000000000001" customHeight="1">
      <c r="A10" s="288" t="s">
        <v>30</v>
      </c>
      <c r="B10" s="845">
        <v>69.449217088847419</v>
      </c>
      <c r="C10" s="845">
        <v>1.9174364676421047</v>
      </c>
      <c r="D10" s="845">
        <v>8.8459019669745827E-5</v>
      </c>
      <c r="E10" s="845">
        <v>18.876905952397333</v>
      </c>
      <c r="F10" s="845" t="s">
        <v>131</v>
      </c>
      <c r="G10" s="845">
        <v>4.8522702093764192</v>
      </c>
      <c r="H10" s="845" t="s">
        <v>131</v>
      </c>
      <c r="I10" s="845" t="s">
        <v>131</v>
      </c>
      <c r="J10" s="845">
        <v>4.8866633417140495</v>
      </c>
      <c r="K10" s="845" t="s">
        <v>131</v>
      </c>
      <c r="L10" s="845" t="s">
        <v>131</v>
      </c>
      <c r="M10" s="845">
        <v>1.741848100301557E-2</v>
      </c>
      <c r="N10" s="846">
        <v>106218.67657</v>
      </c>
      <c r="O10" s="597"/>
    </row>
    <row r="11" spans="1:15" s="24" customFormat="1" ht="20.100000000000001" customHeight="1">
      <c r="A11" s="288" t="s">
        <v>31</v>
      </c>
      <c r="B11" s="845">
        <v>58.81078494911317</v>
      </c>
      <c r="C11" s="845">
        <v>2.9304216573245573E-4</v>
      </c>
      <c r="D11" s="845">
        <v>0.70837341206125071</v>
      </c>
      <c r="E11" s="845">
        <v>16.833828078911687</v>
      </c>
      <c r="F11" s="845">
        <v>7.3691488138319938</v>
      </c>
      <c r="G11" s="845">
        <v>4.9468443141076035</v>
      </c>
      <c r="H11" s="845">
        <v>1.9857714805044131</v>
      </c>
      <c r="I11" s="845" t="s">
        <v>131</v>
      </c>
      <c r="J11" s="845">
        <v>6.6390666004576051</v>
      </c>
      <c r="K11" s="845" t="s">
        <v>131</v>
      </c>
      <c r="L11" s="845">
        <v>2.5350610518464736</v>
      </c>
      <c r="M11" s="845">
        <v>0.17082825700008109</v>
      </c>
      <c r="N11" s="846">
        <v>3224730.4671599995</v>
      </c>
      <c r="O11" s="597"/>
    </row>
    <row r="12" spans="1:15" s="24" customFormat="1" ht="20.100000000000001" customHeight="1">
      <c r="A12" s="288" t="s">
        <v>32</v>
      </c>
      <c r="B12" s="845">
        <v>72.301029631591192</v>
      </c>
      <c r="C12" s="845">
        <v>2.0989334354013298</v>
      </c>
      <c r="D12" s="845">
        <v>0.37610324224124148</v>
      </c>
      <c r="E12" s="845">
        <v>15.704764739310043</v>
      </c>
      <c r="F12" s="845">
        <v>1.3616279714914954</v>
      </c>
      <c r="G12" s="845">
        <v>4.7157958015292776</v>
      </c>
      <c r="H12" s="845">
        <v>0.17826082422994291</v>
      </c>
      <c r="I12" s="845" t="s">
        <v>131</v>
      </c>
      <c r="J12" s="845">
        <v>3.2512926612339297</v>
      </c>
      <c r="K12" s="845" t="s">
        <v>131</v>
      </c>
      <c r="L12" s="845" t="s">
        <v>131</v>
      </c>
      <c r="M12" s="845">
        <v>1.2191692971566951E-2</v>
      </c>
      <c r="N12" s="846">
        <v>540476.53720999998</v>
      </c>
      <c r="O12" s="597"/>
    </row>
    <row r="13" spans="1:15" s="24" customFormat="1" ht="20.100000000000001" customHeight="1">
      <c r="A13" s="288" t="s">
        <v>33</v>
      </c>
      <c r="B13" s="845">
        <v>72.951406684470101</v>
      </c>
      <c r="C13" s="845">
        <v>1.3628247350836606</v>
      </c>
      <c r="D13" s="845">
        <v>1.3031315516209403</v>
      </c>
      <c r="E13" s="845">
        <v>16.373433554381243</v>
      </c>
      <c r="F13" s="845">
        <v>2.5346558805162052</v>
      </c>
      <c r="G13" s="845">
        <v>3.8833325848020217</v>
      </c>
      <c r="H13" s="845">
        <v>0.14705547733267182</v>
      </c>
      <c r="I13" s="845" t="s">
        <v>131</v>
      </c>
      <c r="J13" s="845">
        <v>1.4437622186759678</v>
      </c>
      <c r="K13" s="845" t="s">
        <v>131</v>
      </c>
      <c r="L13" s="845" t="s">
        <v>131</v>
      </c>
      <c r="M13" s="845">
        <v>3.9731311718503776E-4</v>
      </c>
      <c r="N13" s="846">
        <v>877620.15629000007</v>
      </c>
      <c r="O13" s="597"/>
    </row>
    <row r="14" spans="1:15" s="24" customFormat="1" ht="20.100000000000001" customHeight="1">
      <c r="A14" s="288" t="s">
        <v>114</v>
      </c>
      <c r="B14" s="845">
        <v>61.102254926634714</v>
      </c>
      <c r="C14" s="845">
        <v>1.9883144889488276</v>
      </c>
      <c r="D14" s="845">
        <v>0.75968740916319011</v>
      </c>
      <c r="E14" s="845">
        <v>23.314769781872705</v>
      </c>
      <c r="F14" s="845">
        <v>1.4356340849784449E-3</v>
      </c>
      <c r="G14" s="845">
        <v>2.6523752225007611</v>
      </c>
      <c r="H14" s="845" t="s">
        <v>131</v>
      </c>
      <c r="I14" s="845" t="s">
        <v>131</v>
      </c>
      <c r="J14" s="845">
        <v>2.7542511345751972</v>
      </c>
      <c r="K14" s="845" t="s">
        <v>131</v>
      </c>
      <c r="L14" s="845">
        <v>6.9081524534339005</v>
      </c>
      <c r="M14" s="845">
        <v>0.51875894878575823</v>
      </c>
      <c r="N14" s="846">
        <v>2285172.1300899992</v>
      </c>
      <c r="O14" s="597"/>
    </row>
    <row r="15" spans="1:15" s="24" customFormat="1" ht="20.100000000000001" customHeight="1">
      <c r="A15" s="288" t="s">
        <v>35</v>
      </c>
      <c r="B15" s="845">
        <v>12.786362010756921</v>
      </c>
      <c r="C15" s="845">
        <v>4.1849163116114001E-4</v>
      </c>
      <c r="D15" s="845">
        <v>2.0340895043020368</v>
      </c>
      <c r="E15" s="845">
        <v>16.060262520594645</v>
      </c>
      <c r="F15" s="845" t="s">
        <v>131</v>
      </c>
      <c r="G15" s="845" t="s">
        <v>131</v>
      </c>
      <c r="H15" s="845">
        <v>2.5738085717176244</v>
      </c>
      <c r="I15" s="845" t="s">
        <v>131</v>
      </c>
      <c r="J15" s="845">
        <v>0.25655419037478439</v>
      </c>
      <c r="K15" s="845" t="s">
        <v>131</v>
      </c>
      <c r="L15" s="845">
        <v>54.876542965955707</v>
      </c>
      <c r="M15" s="845">
        <v>11.411961744667115</v>
      </c>
      <c r="N15" s="846">
        <v>127892.64112999999</v>
      </c>
      <c r="O15" s="597"/>
    </row>
    <row r="16" spans="1:15" s="24" customFormat="1" ht="20.100000000000001" customHeight="1">
      <c r="A16" s="288" t="s">
        <v>36</v>
      </c>
      <c r="B16" s="845">
        <v>73.413976487466257</v>
      </c>
      <c r="C16" s="845" t="s">
        <v>131</v>
      </c>
      <c r="D16" s="845">
        <v>0.92423529417327477</v>
      </c>
      <c r="E16" s="845">
        <v>9.6993461490442261</v>
      </c>
      <c r="F16" s="845">
        <v>3.6502932910076211</v>
      </c>
      <c r="G16" s="845">
        <v>6.5467173999592383</v>
      </c>
      <c r="H16" s="845" t="s">
        <v>131</v>
      </c>
      <c r="I16" s="845" t="s">
        <v>131</v>
      </c>
      <c r="J16" s="845">
        <v>3.7973474500323596</v>
      </c>
      <c r="K16" s="845" t="s">
        <v>131</v>
      </c>
      <c r="L16" s="845">
        <v>1.1343435326877567</v>
      </c>
      <c r="M16" s="845">
        <v>0.83374039562925228</v>
      </c>
      <c r="N16" s="846">
        <v>2137575.80938</v>
      </c>
      <c r="O16" s="597"/>
    </row>
    <row r="17" spans="1:15" s="24" customFormat="1" ht="20.100000000000001" customHeight="1">
      <c r="A17" s="288" t="s">
        <v>37</v>
      </c>
      <c r="B17" s="845">
        <v>69.929407439782679</v>
      </c>
      <c r="C17" s="845">
        <v>1.0889163973986693</v>
      </c>
      <c r="D17" s="845">
        <v>1.5766256198133665E-2</v>
      </c>
      <c r="E17" s="845">
        <v>20.671072823874763</v>
      </c>
      <c r="F17" s="845">
        <v>3.9573555424482882</v>
      </c>
      <c r="G17" s="845">
        <v>1.2512829053770527</v>
      </c>
      <c r="H17" s="845" t="s">
        <v>131</v>
      </c>
      <c r="I17" s="845" t="s">
        <v>131</v>
      </c>
      <c r="J17" s="845">
        <v>1.8656059996721046</v>
      </c>
      <c r="K17" s="845" t="s">
        <v>131</v>
      </c>
      <c r="L17" s="845">
        <v>1.0502623334532328</v>
      </c>
      <c r="M17" s="845">
        <v>0.17033030179508346</v>
      </c>
      <c r="N17" s="846">
        <v>901107.70886000001</v>
      </c>
      <c r="O17" s="597"/>
    </row>
    <row r="18" spans="1:15" s="24" customFormat="1" ht="20.100000000000001" customHeight="1">
      <c r="A18" s="288" t="s">
        <v>38</v>
      </c>
      <c r="B18" s="845">
        <v>80.609274520864389</v>
      </c>
      <c r="C18" s="845">
        <v>6.6011399081447584</v>
      </c>
      <c r="D18" s="845">
        <v>0.38000107888466461</v>
      </c>
      <c r="E18" s="845">
        <v>5.5129451801666702</v>
      </c>
      <c r="F18" s="845" t="s">
        <v>131</v>
      </c>
      <c r="G18" s="845">
        <v>1.1107937607200498</v>
      </c>
      <c r="H18" s="845" t="s">
        <v>131</v>
      </c>
      <c r="I18" s="845" t="s">
        <v>131</v>
      </c>
      <c r="J18" s="845">
        <v>2.0873329348280363</v>
      </c>
      <c r="K18" s="845">
        <v>3.6964359961263105</v>
      </c>
      <c r="L18" s="845" t="s">
        <v>131</v>
      </c>
      <c r="M18" s="845">
        <v>2.0766202651018497E-3</v>
      </c>
      <c r="N18" s="846">
        <v>274650.11759000004</v>
      </c>
      <c r="O18" s="597"/>
    </row>
    <row r="19" spans="1:15" s="24" customFormat="1" ht="20.100000000000001" customHeight="1">
      <c r="A19" s="26" t="s">
        <v>39</v>
      </c>
      <c r="B19" s="845">
        <v>66.598267164982545</v>
      </c>
      <c r="C19" s="845">
        <v>1.8843725413459078</v>
      </c>
      <c r="D19" s="845">
        <v>2.3975562161753432</v>
      </c>
      <c r="E19" s="845">
        <v>1.8475863341035206</v>
      </c>
      <c r="F19" s="845">
        <v>8.2763740370370282</v>
      </c>
      <c r="G19" s="845" t="s">
        <v>131</v>
      </c>
      <c r="H19" s="845" t="s">
        <v>131</v>
      </c>
      <c r="I19" s="845">
        <v>13.559548107060662</v>
      </c>
      <c r="J19" s="845">
        <v>3.3465835507010837</v>
      </c>
      <c r="K19" s="845" t="s">
        <v>131</v>
      </c>
      <c r="L19" s="845">
        <v>2.0634648822621049</v>
      </c>
      <c r="M19" s="845">
        <v>2.6247166331799236E-2</v>
      </c>
      <c r="N19" s="846">
        <v>291165.67874</v>
      </c>
      <c r="O19" s="597"/>
    </row>
    <row r="20" spans="1:15" s="24" customFormat="1" ht="20.100000000000001" customHeight="1">
      <c r="A20" s="26" t="s">
        <v>115</v>
      </c>
      <c r="B20" s="845">
        <v>69.980746982011468</v>
      </c>
      <c r="C20" s="845">
        <v>2.8394640582852926</v>
      </c>
      <c r="D20" s="845">
        <v>3.3841766696619451</v>
      </c>
      <c r="E20" s="845">
        <v>19.327025015264883</v>
      </c>
      <c r="F20" s="845">
        <v>1.4621897225472598</v>
      </c>
      <c r="G20" s="845" t="s">
        <v>131</v>
      </c>
      <c r="H20" s="845" t="s">
        <v>131</v>
      </c>
      <c r="I20" s="845" t="s">
        <v>131</v>
      </c>
      <c r="J20" s="845">
        <v>6.9953566318694163E-2</v>
      </c>
      <c r="K20" s="845" t="s">
        <v>131</v>
      </c>
      <c r="L20" s="845" t="s">
        <v>131</v>
      </c>
      <c r="M20" s="845">
        <v>2.9364439859104619</v>
      </c>
      <c r="N20" s="846">
        <v>407156.06793000002</v>
      </c>
      <c r="O20" s="597"/>
    </row>
    <row r="21" spans="1:15" s="24" customFormat="1" ht="20.100000000000001" customHeight="1">
      <c r="A21" s="26" t="s">
        <v>150</v>
      </c>
      <c r="B21" s="845">
        <v>93.501963075059109</v>
      </c>
      <c r="C21" s="845">
        <v>4.7354171941808056E-2</v>
      </c>
      <c r="D21" s="845">
        <v>0.14249733573384324</v>
      </c>
      <c r="E21" s="845">
        <v>1.4511070236333701</v>
      </c>
      <c r="F21" s="845" t="s">
        <v>131</v>
      </c>
      <c r="G21" s="845" t="s">
        <v>131</v>
      </c>
      <c r="H21" s="845" t="s">
        <v>131</v>
      </c>
      <c r="I21" s="845" t="s">
        <v>131</v>
      </c>
      <c r="J21" s="845">
        <v>4.809904629455259</v>
      </c>
      <c r="K21" s="845" t="s">
        <v>131</v>
      </c>
      <c r="L21" s="845" t="s">
        <v>131</v>
      </c>
      <c r="M21" s="845">
        <v>4.7173764176616888E-2</v>
      </c>
      <c r="N21" s="846">
        <v>130127.43644999999</v>
      </c>
      <c r="O21" s="597"/>
    </row>
    <row r="22" spans="1:15" s="24" customFormat="1" ht="20.100000000000001" customHeight="1">
      <c r="A22" s="27" t="s">
        <v>42</v>
      </c>
      <c r="B22" s="845">
        <v>85.291279851223678</v>
      </c>
      <c r="C22" s="845">
        <v>8.8201655583831778E-3</v>
      </c>
      <c r="D22" s="845" t="s">
        <v>131</v>
      </c>
      <c r="E22" s="845">
        <v>6.1471212228667529</v>
      </c>
      <c r="F22" s="845" t="s">
        <v>131</v>
      </c>
      <c r="G22" s="845">
        <v>0.66892198083355692</v>
      </c>
      <c r="H22" s="845" t="s">
        <v>131</v>
      </c>
      <c r="I22" s="845" t="s">
        <v>131</v>
      </c>
      <c r="J22" s="845">
        <v>6.436774082228343</v>
      </c>
      <c r="K22" s="845" t="s">
        <v>131</v>
      </c>
      <c r="L22" s="845" t="s">
        <v>131</v>
      </c>
      <c r="M22" s="845">
        <v>1.4470826972892945</v>
      </c>
      <c r="N22" s="846">
        <v>67916.412229999987</v>
      </c>
      <c r="O22" s="597"/>
    </row>
    <row r="23" spans="1:15" s="24" customFormat="1" ht="20.100000000000001" customHeight="1">
      <c r="A23" s="26" t="s">
        <v>43</v>
      </c>
      <c r="B23" s="845">
        <v>64.164825747194371</v>
      </c>
      <c r="C23" s="845">
        <v>2.0778303221278853</v>
      </c>
      <c r="D23" s="845">
        <v>0.13313008664712778</v>
      </c>
      <c r="E23" s="845">
        <v>26.372174003143645</v>
      </c>
      <c r="F23" s="845" t="s">
        <v>131</v>
      </c>
      <c r="G23" s="845" t="s">
        <v>131</v>
      </c>
      <c r="H23" s="845">
        <v>4.5555046988350458</v>
      </c>
      <c r="I23" s="845" t="s">
        <v>131</v>
      </c>
      <c r="J23" s="845">
        <v>4.3567323618683651E-2</v>
      </c>
      <c r="K23" s="845" t="s">
        <v>131</v>
      </c>
      <c r="L23" s="845">
        <v>2.6529678184332646</v>
      </c>
      <c r="M23" s="845" t="s">
        <v>131</v>
      </c>
      <c r="N23" s="846">
        <v>84584.516419999985</v>
      </c>
      <c r="O23" s="597"/>
    </row>
    <row r="24" spans="1:15" s="24" customFormat="1" ht="20.100000000000001" customHeight="1">
      <c r="A24" s="26" t="s">
        <v>44</v>
      </c>
      <c r="B24" s="845">
        <v>99.772913193171945</v>
      </c>
      <c r="C24" s="845" t="s">
        <v>131</v>
      </c>
      <c r="D24" s="845">
        <v>6.4528086880068503E-2</v>
      </c>
      <c r="E24" s="845" t="s">
        <v>131</v>
      </c>
      <c r="F24" s="845" t="s">
        <v>131</v>
      </c>
      <c r="G24" s="845" t="s">
        <v>131</v>
      </c>
      <c r="H24" s="845" t="s">
        <v>131</v>
      </c>
      <c r="I24" s="845" t="s">
        <v>131</v>
      </c>
      <c r="J24" s="845">
        <v>3.8265354944573352E-2</v>
      </c>
      <c r="K24" s="845">
        <v>0.12429336500341848</v>
      </c>
      <c r="L24" s="845" t="s">
        <v>131</v>
      </c>
      <c r="M24" s="845" t="s">
        <v>131</v>
      </c>
      <c r="N24" s="846">
        <v>24931.716990000001</v>
      </c>
      <c r="O24" s="597"/>
    </row>
    <row r="25" spans="1:15" s="24" customFormat="1" ht="20.100000000000001" customHeight="1">
      <c r="A25" s="26" t="s">
        <v>45</v>
      </c>
      <c r="B25" s="845">
        <v>71.940499737066489</v>
      </c>
      <c r="C25" s="845">
        <v>4.2487379253760293</v>
      </c>
      <c r="D25" s="845">
        <v>4.6612669600851291</v>
      </c>
      <c r="E25" s="845">
        <v>15.891032689612819</v>
      </c>
      <c r="F25" s="845" t="s">
        <v>131</v>
      </c>
      <c r="G25" s="845" t="s">
        <v>131</v>
      </c>
      <c r="H25" s="845" t="s">
        <v>131</v>
      </c>
      <c r="I25" s="845" t="s">
        <v>131</v>
      </c>
      <c r="J25" s="845">
        <v>2.24658398967824E-2</v>
      </c>
      <c r="K25" s="845" t="s">
        <v>131</v>
      </c>
      <c r="L25" s="845">
        <v>3.2359968479627481</v>
      </c>
      <c r="M25" s="845" t="s">
        <v>131</v>
      </c>
      <c r="N25" s="846">
        <v>30491.225930000001</v>
      </c>
      <c r="O25" s="597"/>
    </row>
    <row r="26" spans="1:15" s="19" customFormat="1" ht="30.75" customHeight="1" thickBot="1">
      <c r="A26" s="363" t="s">
        <v>46</v>
      </c>
      <c r="B26" s="847">
        <v>66.998645246815641</v>
      </c>
      <c r="C26" s="847">
        <v>1.3862588316286804</v>
      </c>
      <c r="D26" s="847">
        <v>0.841619522015424</v>
      </c>
      <c r="E26" s="847">
        <v>14.896139378577891</v>
      </c>
      <c r="F26" s="847">
        <v>3.1917288046365742</v>
      </c>
      <c r="G26" s="847">
        <v>3.9321626191580408</v>
      </c>
      <c r="H26" s="847">
        <v>0.53704024302521236</v>
      </c>
      <c r="I26" s="847">
        <v>0.28872898488498233</v>
      </c>
      <c r="J26" s="847">
        <v>3.9846171813632236</v>
      </c>
      <c r="K26" s="847">
        <v>7.4471752695629154E-2</v>
      </c>
      <c r="L26" s="847">
        <v>3.3114562463151866</v>
      </c>
      <c r="M26" s="847">
        <v>0.55713118888351276</v>
      </c>
      <c r="N26" s="848">
        <v>13673982.297180001</v>
      </c>
      <c r="O26" s="597"/>
    </row>
    <row r="27" spans="1:15" ht="9.75" customHeight="1">
      <c r="A27" s="19"/>
      <c r="B27" s="715"/>
      <c r="C27" s="715"/>
      <c r="D27" s="715"/>
      <c r="E27" s="715"/>
      <c r="F27" s="715"/>
      <c r="G27" s="715"/>
      <c r="H27" s="715"/>
      <c r="I27" s="715"/>
      <c r="J27" s="715"/>
      <c r="K27" s="715"/>
      <c r="L27" s="715"/>
      <c r="M27" s="715"/>
      <c r="N27" s="715"/>
      <c r="O27" s="849"/>
    </row>
    <row r="28" spans="1:15">
      <c r="A28" s="30" t="s">
        <v>153</v>
      </c>
      <c r="B28" s="717"/>
      <c r="C28" s="18"/>
      <c r="D28" s="18"/>
      <c r="E28" s="18"/>
      <c r="F28" s="18"/>
      <c r="G28" s="18"/>
      <c r="H28" s="18"/>
      <c r="I28" s="18"/>
      <c r="J28" s="18"/>
      <c r="K28" s="18"/>
      <c r="L28" s="18"/>
      <c r="M28" s="18"/>
      <c r="N28" s="18"/>
      <c r="O28" s="35"/>
    </row>
    <row r="29" spans="1:15">
      <c r="A29" s="30"/>
      <c r="B29" s="33"/>
      <c r="C29" s="33"/>
      <c r="D29" s="33"/>
      <c r="E29" s="33"/>
      <c r="F29" s="33"/>
      <c r="G29" s="33"/>
      <c r="H29" s="33"/>
      <c r="I29" s="33"/>
      <c r="J29" s="33"/>
      <c r="K29" s="33"/>
      <c r="L29" s="33"/>
      <c r="M29" s="18"/>
      <c r="N29" s="18"/>
      <c r="O29" s="35"/>
    </row>
    <row r="30" spans="1:1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DADC1955-3EEB-40CF-8D6F-F63E9F6F77FC}"/>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C845-39EB-471D-9B84-16A4D4942189}">
  <dimension ref="A1:Y55"/>
  <sheetViews>
    <sheetView showGridLines="0" zoomScaleNormal="75" workbookViewId="0"/>
  </sheetViews>
  <sheetFormatPr baseColWidth="10" defaultColWidth="12.44140625" defaultRowHeight="13.2"/>
  <cols>
    <col min="1" max="1" width="38.44140625" style="7" customWidth="1"/>
    <col min="2" max="7" width="15.5546875" style="7" customWidth="1"/>
    <col min="8" max="8" width="18.5546875" style="7" customWidth="1"/>
    <col min="9" max="16384" width="12.44140625" style="7"/>
  </cols>
  <sheetData>
    <row r="1" spans="1:9" s="273" customFormat="1" ht="20.100000000000001" customHeight="1">
      <c r="A1" s="1408" t="s">
        <v>1213</v>
      </c>
    </row>
    <row r="2" spans="1:9" s="663" customFormat="1" ht="24.9" customHeight="1">
      <c r="A2" s="167" t="s">
        <v>736</v>
      </c>
      <c r="B2" s="167"/>
      <c r="C2" s="167"/>
      <c r="D2" s="167"/>
      <c r="E2" s="167"/>
      <c r="F2" s="167"/>
      <c r="G2" s="167"/>
      <c r="H2" s="167"/>
    </row>
    <row r="3" spans="1:9" s="165" customFormat="1" ht="20.100000000000001" customHeight="1">
      <c r="A3" s="169">
        <v>45291</v>
      </c>
      <c r="B3" s="169"/>
      <c r="C3" s="169"/>
      <c r="D3" s="169"/>
      <c r="E3" s="169"/>
      <c r="F3" s="169"/>
      <c r="G3" s="169"/>
      <c r="H3" s="169"/>
    </row>
    <row r="4" spans="1:9" s="277" customFormat="1" ht="20.100000000000001" customHeight="1">
      <c r="A4" s="170" t="s">
        <v>173</v>
      </c>
      <c r="B4" s="170"/>
      <c r="C4" s="170"/>
      <c r="D4" s="170"/>
      <c r="E4" s="170"/>
      <c r="F4" s="170"/>
      <c r="G4" s="170"/>
      <c r="H4" s="170"/>
    </row>
    <row r="5" spans="1:9" s="62" customFormat="1" ht="9.75" customHeight="1" thickBot="1"/>
    <row r="6" spans="1:9" s="62" customFormat="1" ht="66.75" customHeight="1">
      <c r="A6" s="718" t="s">
        <v>1</v>
      </c>
      <c r="B6" s="686" t="s">
        <v>737</v>
      </c>
      <c r="C6" s="686" t="s">
        <v>738</v>
      </c>
      <c r="D6" s="686" t="s">
        <v>739</v>
      </c>
      <c r="E6" s="686" t="s">
        <v>740</v>
      </c>
      <c r="F6" s="686" t="s">
        <v>741</v>
      </c>
      <c r="G6" s="686" t="s">
        <v>742</v>
      </c>
      <c r="H6" s="354" t="s">
        <v>743</v>
      </c>
      <c r="I6" s="645"/>
    </row>
    <row r="7" spans="1:9" s="62" customFormat="1" ht="7.5" customHeight="1">
      <c r="A7" s="719"/>
      <c r="B7" s="720"/>
      <c r="C7" s="720"/>
      <c r="D7" s="720"/>
      <c r="E7" s="720"/>
      <c r="F7" s="720"/>
      <c r="G7" s="720"/>
      <c r="H7" s="720"/>
      <c r="I7" s="645"/>
    </row>
    <row r="8" spans="1:9" s="24" customFormat="1" ht="20.100000000000001" customHeight="1">
      <c r="A8" s="288" t="s">
        <v>29</v>
      </c>
      <c r="B8" s="721">
        <v>34.982542535456474</v>
      </c>
      <c r="C8" s="721">
        <v>10.439141297049593</v>
      </c>
      <c r="D8" s="721">
        <v>7.5441929048082293E-2</v>
      </c>
      <c r="E8" s="721">
        <v>1.5185610902751041</v>
      </c>
      <c r="F8" s="721">
        <v>50.88854070540426</v>
      </c>
      <c r="G8" s="721">
        <v>2.0957724835298395</v>
      </c>
      <c r="H8" s="722">
        <v>2453183.5589999999</v>
      </c>
    </row>
    <row r="9" spans="1:9" s="24" customFormat="1" ht="20.100000000000001" customHeight="1">
      <c r="A9" s="288" t="s">
        <v>30</v>
      </c>
      <c r="B9" s="721">
        <v>46.089033148573137</v>
      </c>
      <c r="C9" s="721">
        <v>15.369813630744902</v>
      </c>
      <c r="D9" s="721">
        <v>0.51200583411102674</v>
      </c>
      <c r="E9" s="721">
        <v>3.1694460754425426</v>
      </c>
      <c r="F9" s="721">
        <v>32.57337899359765</v>
      </c>
      <c r="G9" s="721">
        <v>2.2863235305445055</v>
      </c>
      <c r="H9" s="722">
        <v>82439.294999999998</v>
      </c>
    </row>
    <row r="10" spans="1:9" s="24" customFormat="1" ht="20.100000000000001" customHeight="1">
      <c r="A10" s="288" t="s">
        <v>31</v>
      </c>
      <c r="B10" s="721">
        <v>26.363242211274557</v>
      </c>
      <c r="C10" s="721">
        <v>17.0154157474032</v>
      </c>
      <c r="D10" s="721">
        <v>0.11807575144318734</v>
      </c>
      <c r="E10" s="721">
        <v>2.8052448980414146</v>
      </c>
      <c r="F10" s="721">
        <v>50.726035147026352</v>
      </c>
      <c r="G10" s="721">
        <v>2.9719862642944777</v>
      </c>
      <c r="H10" s="722">
        <v>5132632.1670000004</v>
      </c>
    </row>
    <row r="11" spans="1:9" s="24" customFormat="1" ht="20.100000000000001" customHeight="1">
      <c r="A11" s="288" t="s">
        <v>32</v>
      </c>
      <c r="B11" s="721">
        <v>36.072024165400315</v>
      </c>
      <c r="C11" s="721">
        <v>15.581576832483776</v>
      </c>
      <c r="D11" s="721">
        <v>0.30872666272281657</v>
      </c>
      <c r="E11" s="721">
        <v>3.141067594449825</v>
      </c>
      <c r="F11" s="721">
        <v>42.248388394864151</v>
      </c>
      <c r="G11" s="721">
        <v>2.6482160488823761</v>
      </c>
      <c r="H11" s="722">
        <v>332008.90100000001</v>
      </c>
    </row>
    <row r="12" spans="1:9" s="24" customFormat="1" ht="20.100000000000001" customHeight="1">
      <c r="A12" s="288" t="s">
        <v>33</v>
      </c>
      <c r="B12" s="721">
        <v>42.841434195654521</v>
      </c>
      <c r="C12" s="721">
        <v>24.426512921232753</v>
      </c>
      <c r="D12" s="721">
        <v>0.43345377120090911</v>
      </c>
      <c r="E12" s="721">
        <v>3.2031158164633275</v>
      </c>
      <c r="F12" s="721">
        <v>23.880384521961627</v>
      </c>
      <c r="G12" s="721">
        <v>5.2150987734868641</v>
      </c>
      <c r="H12" s="722">
        <v>331614.141</v>
      </c>
    </row>
    <row r="13" spans="1:9" s="24" customFormat="1" ht="20.100000000000001" customHeight="1">
      <c r="A13" s="288" t="s">
        <v>114</v>
      </c>
      <c r="B13" s="721">
        <v>33.408265936253414</v>
      </c>
      <c r="C13" s="721">
        <v>13.83539191157073</v>
      </c>
      <c r="D13" s="721">
        <v>0.10307534863783531</v>
      </c>
      <c r="E13" s="721">
        <v>3.8359160198033528</v>
      </c>
      <c r="F13" s="721">
        <v>42.688164295742631</v>
      </c>
      <c r="G13" s="721">
        <v>6.129186487992035</v>
      </c>
      <c r="H13" s="722">
        <v>1553457.7579999999</v>
      </c>
    </row>
    <row r="14" spans="1:9" s="24" customFormat="1" ht="20.100000000000001" customHeight="1">
      <c r="A14" s="288" t="s">
        <v>35</v>
      </c>
      <c r="B14" s="721">
        <v>25.937141800819617</v>
      </c>
      <c r="C14" s="721">
        <v>23.917763697867933</v>
      </c>
      <c r="D14" s="721">
        <v>7.238660642682633E-2</v>
      </c>
      <c r="E14" s="721">
        <v>0.77259083529908368</v>
      </c>
      <c r="F14" s="721">
        <v>39.677925736377198</v>
      </c>
      <c r="G14" s="721">
        <v>9.6221913232093446</v>
      </c>
      <c r="H14" s="722">
        <v>205267.255</v>
      </c>
    </row>
    <row r="15" spans="1:9" s="24" customFormat="1" ht="20.100000000000001" customHeight="1">
      <c r="A15" s="288" t="s">
        <v>36</v>
      </c>
      <c r="B15" s="721">
        <v>27.340344287316071</v>
      </c>
      <c r="C15" s="721">
        <v>10.456529212126455</v>
      </c>
      <c r="D15" s="721">
        <v>9.9085853044354008E-2</v>
      </c>
      <c r="E15" s="721">
        <v>3.6952460172580421</v>
      </c>
      <c r="F15" s="721">
        <v>56.552782186361441</v>
      </c>
      <c r="G15" s="721">
        <v>1.8560124438936392</v>
      </c>
      <c r="H15" s="722">
        <v>1632070.523</v>
      </c>
    </row>
    <row r="16" spans="1:9" s="24" customFormat="1" ht="20.100000000000001" customHeight="1">
      <c r="A16" s="288" t="s">
        <v>37</v>
      </c>
      <c r="B16" s="721">
        <v>54.253940494113941</v>
      </c>
      <c r="C16" s="721">
        <v>16.034408190953396</v>
      </c>
      <c r="D16" s="721">
        <v>6.7818141797557407E-2</v>
      </c>
      <c r="E16" s="721">
        <v>2.5708513362071357</v>
      </c>
      <c r="F16" s="721">
        <v>26.25604743764654</v>
      </c>
      <c r="G16" s="721">
        <v>0.81693439928143385</v>
      </c>
      <c r="H16" s="722">
        <v>1159624.8130000001</v>
      </c>
    </row>
    <row r="17" spans="1:25" s="24" customFormat="1" ht="20.100000000000001" customHeight="1">
      <c r="A17" s="288" t="s">
        <v>38</v>
      </c>
      <c r="B17" s="721">
        <v>43.17534129431764</v>
      </c>
      <c r="C17" s="721">
        <v>13.455146452094491</v>
      </c>
      <c r="D17" s="721">
        <v>0.26545144879429855</v>
      </c>
      <c r="E17" s="721">
        <v>0.85282798626732281</v>
      </c>
      <c r="F17" s="721">
        <v>40.250837381033215</v>
      </c>
      <c r="G17" s="721">
        <v>2.0003954374930384</v>
      </c>
      <c r="H17" s="722">
        <v>106545.284</v>
      </c>
    </row>
    <row r="18" spans="1:25" s="24" customFormat="1" ht="20.100000000000001" customHeight="1">
      <c r="A18" s="26" t="s">
        <v>39</v>
      </c>
      <c r="B18" s="721">
        <v>21.687754601374046</v>
      </c>
      <c r="C18" s="721">
        <v>6.3908439397212575</v>
      </c>
      <c r="D18" s="721">
        <v>0.18888039568391063</v>
      </c>
      <c r="E18" s="721">
        <v>6.4895808922844083</v>
      </c>
      <c r="F18" s="721">
        <v>63.647851543573339</v>
      </c>
      <c r="G18" s="721">
        <v>1.595088812312873</v>
      </c>
      <c r="H18" s="722">
        <v>540687.13500000001</v>
      </c>
    </row>
    <row r="19" spans="1:25" s="24" customFormat="1" ht="20.100000000000001" customHeight="1">
      <c r="A19" s="26" t="s">
        <v>115</v>
      </c>
      <c r="B19" s="721">
        <v>37.178805942787378</v>
      </c>
      <c r="C19" s="721">
        <v>17.862045303286997</v>
      </c>
      <c r="D19" s="721">
        <v>0.43232221874427762</v>
      </c>
      <c r="E19" s="721">
        <v>5.316657802716251</v>
      </c>
      <c r="F19" s="721">
        <v>36.657559655668528</v>
      </c>
      <c r="G19" s="721">
        <v>2.552609076796577</v>
      </c>
      <c r="H19" s="722">
        <v>177815.75099999999</v>
      </c>
    </row>
    <row r="20" spans="1:25" s="24" customFormat="1" ht="20.100000000000001" customHeight="1">
      <c r="A20" s="26" t="s">
        <v>150</v>
      </c>
      <c r="B20" s="721">
        <v>35.326008534667928</v>
      </c>
      <c r="C20" s="721">
        <v>9.3109325313065838</v>
      </c>
      <c r="D20" s="721">
        <v>9.6495778732319529E-2</v>
      </c>
      <c r="E20" s="721">
        <v>0.24508340177033511</v>
      </c>
      <c r="F20" s="721">
        <v>54.571385910067519</v>
      </c>
      <c r="G20" s="721">
        <v>0.45009384345531878</v>
      </c>
      <c r="H20" s="722">
        <v>272987.071</v>
      </c>
    </row>
    <row r="21" spans="1:25" s="24" customFormat="1" ht="20.100000000000001" customHeight="1">
      <c r="A21" s="27" t="s">
        <v>42</v>
      </c>
      <c r="B21" s="721">
        <v>44.375978937139223</v>
      </c>
      <c r="C21" s="721">
        <v>11.448399629071826</v>
      </c>
      <c r="D21" s="721">
        <v>0.82915242001503997</v>
      </c>
      <c r="E21" s="721">
        <v>17.932476526863397</v>
      </c>
      <c r="F21" s="721">
        <v>24.935400099554254</v>
      </c>
      <c r="G21" s="721">
        <v>0.47859238735625742</v>
      </c>
      <c r="H21" s="722">
        <v>123860.098</v>
      </c>
    </row>
    <row r="22" spans="1:25" s="24" customFormat="1" ht="20.100000000000001" customHeight="1">
      <c r="A22" s="26" t="s">
        <v>43</v>
      </c>
      <c r="B22" s="721">
        <v>50.174424670728747</v>
      </c>
      <c r="C22" s="721">
        <v>25.959710845424517</v>
      </c>
      <c r="D22" s="721">
        <v>0.57454590160219166</v>
      </c>
      <c r="E22" s="721">
        <v>2.1719619226077529</v>
      </c>
      <c r="F22" s="721">
        <v>15.515795945537006</v>
      </c>
      <c r="G22" s="721">
        <v>5.6035637891523766</v>
      </c>
      <c r="H22" s="722">
        <v>32519.769</v>
      </c>
    </row>
    <row r="23" spans="1:25" s="24" customFormat="1" ht="20.100000000000001" customHeight="1">
      <c r="A23" s="26" t="s">
        <v>44</v>
      </c>
      <c r="B23" s="721">
        <v>50.917838486453839</v>
      </c>
      <c r="C23" s="721">
        <v>11.646574007979654</v>
      </c>
      <c r="D23" s="721">
        <v>0.45325899868016317</v>
      </c>
      <c r="E23" s="721">
        <v>2.581704460893556</v>
      </c>
      <c r="F23" s="721">
        <v>28.541452542921302</v>
      </c>
      <c r="G23" s="721">
        <v>5.8591755345846996</v>
      </c>
      <c r="H23" s="722">
        <v>24804.581999999999</v>
      </c>
    </row>
    <row r="24" spans="1:25" s="24" customFormat="1" ht="20.100000000000001" customHeight="1">
      <c r="A24" s="26" t="s">
        <v>45</v>
      </c>
      <c r="B24" s="721">
        <v>36.067424438402121</v>
      </c>
      <c r="C24" s="721">
        <v>11.439180253935749</v>
      </c>
      <c r="D24" s="721">
        <v>3.9225211655351826</v>
      </c>
      <c r="E24" s="721">
        <v>6.4975402766816082</v>
      </c>
      <c r="F24" s="721">
        <v>41.077815412883972</v>
      </c>
      <c r="G24" s="721">
        <v>0.99551845256136173</v>
      </c>
      <c r="H24" s="722">
        <v>38876.527000000002</v>
      </c>
    </row>
    <row r="25" spans="1:25" s="602" customFormat="1" ht="24.75" customHeight="1" thickBot="1">
      <c r="A25" s="363" t="s">
        <v>46</v>
      </c>
      <c r="B25" s="723">
        <v>32.2699606575842</v>
      </c>
      <c r="C25" s="723">
        <v>14.305810289605017</v>
      </c>
      <c r="D25" s="723">
        <v>0.14180205216887004</v>
      </c>
      <c r="E25" s="723">
        <v>3.0168155265567305</v>
      </c>
      <c r="F25" s="723">
        <v>47.396433661463419</v>
      </c>
      <c r="G25" s="723">
        <v>2.8691778478320487</v>
      </c>
      <c r="H25" s="724">
        <v>14200394.629000001</v>
      </c>
      <c r="I25" s="24"/>
    </row>
    <row r="26" spans="1:25" s="62" customFormat="1" ht="6.75" customHeight="1">
      <c r="A26" s="24"/>
      <c r="B26" s="725"/>
      <c r="C26" s="725"/>
      <c r="D26" s="725"/>
      <c r="E26" s="725"/>
      <c r="F26" s="725"/>
      <c r="G26" s="725"/>
      <c r="H26" s="725"/>
      <c r="I26" s="24"/>
      <c r="J26" s="602"/>
      <c r="K26" s="602"/>
      <c r="L26" s="602"/>
      <c r="M26" s="602"/>
      <c r="N26" s="602"/>
      <c r="O26" s="602"/>
      <c r="P26" s="602"/>
      <c r="Q26" s="602"/>
      <c r="R26" s="602"/>
      <c r="S26" s="602"/>
      <c r="T26" s="602"/>
      <c r="U26" s="602"/>
      <c r="V26" s="602"/>
      <c r="W26" s="602"/>
      <c r="X26" s="602"/>
      <c r="Y26" s="602"/>
    </row>
    <row r="27" spans="1:25" s="365" customFormat="1" ht="11.1" customHeight="1">
      <c r="A27" s="202" t="s">
        <v>670</v>
      </c>
      <c r="B27" s="24"/>
      <c r="C27" s="24"/>
      <c r="D27" s="24"/>
      <c r="E27" s="24"/>
      <c r="F27" s="24"/>
      <c r="G27" s="24"/>
      <c r="H27" s="726"/>
      <c r="I27" s="727"/>
    </row>
    <row r="28" spans="1:25" s="365" customFormat="1" ht="11.1" customHeight="1">
      <c r="A28" s="202" t="s">
        <v>744</v>
      </c>
      <c r="B28" s="24"/>
      <c r="C28" s="24"/>
      <c r="D28" s="24"/>
      <c r="E28" s="24"/>
      <c r="F28" s="24"/>
      <c r="G28" s="24"/>
      <c r="H28" s="24"/>
      <c r="I28" s="727"/>
    </row>
    <row r="29" spans="1:25" s="365" customFormat="1" ht="11.1" customHeight="1">
      <c r="A29" s="202" t="s">
        <v>745</v>
      </c>
      <c r="B29" s="24"/>
      <c r="C29" s="24"/>
      <c r="D29" s="24"/>
      <c r="E29" s="24"/>
      <c r="F29" s="24"/>
      <c r="G29" s="24"/>
      <c r="H29" s="24"/>
      <c r="I29" s="727"/>
    </row>
    <row r="30" spans="1:25" s="365" customFormat="1" ht="11.1" customHeight="1">
      <c r="A30" s="202" t="s">
        <v>746</v>
      </c>
      <c r="B30" s="24"/>
      <c r="C30" s="24"/>
      <c r="D30" s="24"/>
      <c r="E30" s="24"/>
      <c r="F30" s="24"/>
      <c r="G30" s="24"/>
      <c r="H30" s="24"/>
      <c r="I30" s="727"/>
    </row>
    <row r="31" spans="1:25" ht="11.25" customHeight="1">
      <c r="A31" s="30"/>
      <c r="B31" s="312"/>
      <c r="C31" s="312"/>
      <c r="D31" s="312"/>
      <c r="E31" s="312"/>
      <c r="F31" s="312"/>
      <c r="G31" s="312"/>
      <c r="H31" s="312"/>
      <c r="I31" s="312"/>
      <c r="J31" s="312"/>
      <c r="K31" s="312"/>
      <c r="L31" s="312"/>
    </row>
    <row r="32" spans="1:25" ht="12" customHeight="1">
      <c r="A32" s="18"/>
      <c r="B32" s="24"/>
      <c r="C32" s="24"/>
      <c r="D32" s="24"/>
      <c r="E32" s="24"/>
      <c r="F32" s="24"/>
      <c r="G32" s="24"/>
      <c r="H32" s="24"/>
    </row>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sheetData>
  <hyperlinks>
    <hyperlink ref="A1" location="Índice!A1" display="Volver al Índice" xr:uid="{968D1923-7704-4075-A986-99A2D037C30B}"/>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5E340-F429-4AC0-8CBE-8FE274F14C79}">
  <dimension ref="A1:AF284"/>
  <sheetViews>
    <sheetView showGridLines="0" zoomScaleNormal="100" workbookViewId="0"/>
  </sheetViews>
  <sheetFormatPr baseColWidth="10" defaultRowHeight="13.2"/>
  <cols>
    <col min="1" max="1" width="51.44140625" style="7" customWidth="1"/>
    <col min="2" max="7" width="15.5546875" style="7" customWidth="1"/>
    <col min="8" max="9" width="17.88671875" style="7" customWidth="1"/>
    <col min="10" max="16384" width="11.5546875" style="7"/>
  </cols>
  <sheetData>
    <row r="1" spans="1:32" s="609" customFormat="1" ht="18.75" customHeight="1">
      <c r="A1" s="1408" t="s">
        <v>1213</v>
      </c>
      <c r="B1" s="728"/>
      <c r="C1" s="728"/>
      <c r="D1" s="728"/>
      <c r="E1" s="728"/>
      <c r="F1" s="728"/>
      <c r="G1" s="728"/>
      <c r="H1" s="728"/>
      <c r="I1" s="728"/>
    </row>
    <row r="2" spans="1:32" s="41" customFormat="1" ht="24.9" customHeight="1">
      <c r="A2" s="167" t="s">
        <v>747</v>
      </c>
      <c r="B2" s="167"/>
      <c r="C2" s="167"/>
      <c r="D2" s="167"/>
      <c r="E2" s="167"/>
      <c r="F2" s="167"/>
      <c r="G2" s="167"/>
      <c r="H2" s="167"/>
      <c r="I2" s="167"/>
    </row>
    <row r="3" spans="1:32" s="610" customFormat="1" ht="18" customHeight="1">
      <c r="A3" s="169">
        <v>45291</v>
      </c>
      <c r="B3" s="169"/>
      <c r="C3" s="169"/>
      <c r="D3" s="169"/>
      <c r="E3" s="169"/>
      <c r="F3" s="169"/>
      <c r="G3" s="169"/>
      <c r="H3" s="169"/>
      <c r="I3" s="169"/>
    </row>
    <row r="4" spans="1:32" s="382" customFormat="1" ht="18" customHeight="1">
      <c r="A4" s="170" t="s">
        <v>122</v>
      </c>
      <c r="B4" s="170"/>
      <c r="C4" s="170"/>
      <c r="D4" s="170"/>
      <c r="E4" s="170"/>
      <c r="F4" s="170"/>
      <c r="G4" s="170"/>
      <c r="H4" s="170"/>
      <c r="I4" s="170"/>
    </row>
    <row r="5" spans="1:32" ht="6.75" customHeight="1" thickBot="1">
      <c r="A5" s="611"/>
      <c r="B5" s="611"/>
      <c r="C5" s="611"/>
      <c r="D5" s="611"/>
      <c r="E5" s="611"/>
      <c r="F5" s="611"/>
    </row>
    <row r="6" spans="1:32" ht="27" customHeight="1">
      <c r="A6" s="46" t="s">
        <v>1</v>
      </c>
      <c r="B6" s="47" t="s">
        <v>748</v>
      </c>
      <c r="C6" s="47" t="s">
        <v>749</v>
      </c>
      <c r="D6" s="47" t="s">
        <v>750</v>
      </c>
      <c r="E6" s="47" t="s">
        <v>751</v>
      </c>
      <c r="F6" s="47" t="s">
        <v>752</v>
      </c>
      <c r="G6" s="47" t="s">
        <v>753</v>
      </c>
      <c r="H6" s="729" t="s">
        <v>754</v>
      </c>
      <c r="I6" s="729"/>
      <c r="J6" s="611"/>
      <c r="K6" s="611"/>
      <c r="L6" s="611"/>
      <c r="M6" s="611"/>
      <c r="N6" s="611"/>
      <c r="O6" s="611"/>
      <c r="P6" s="611"/>
      <c r="Q6" s="611"/>
      <c r="R6" s="611"/>
      <c r="S6" s="611"/>
      <c r="T6" s="611"/>
      <c r="U6" s="611"/>
      <c r="V6" s="611"/>
      <c r="W6" s="611"/>
      <c r="X6" s="611"/>
      <c r="Y6" s="611"/>
      <c r="Z6" s="611"/>
      <c r="AA6" s="611"/>
      <c r="AB6" s="611"/>
      <c r="AC6" s="611"/>
      <c r="AD6" s="611"/>
      <c r="AE6" s="611"/>
      <c r="AF6" s="611"/>
    </row>
    <row r="7" spans="1:32" ht="26.25" customHeight="1">
      <c r="A7" s="612"/>
      <c r="B7" s="49"/>
      <c r="C7" s="49"/>
      <c r="D7" s="49"/>
      <c r="E7" s="49"/>
      <c r="F7" s="49"/>
      <c r="G7" s="49"/>
      <c r="H7" s="730" t="s">
        <v>755</v>
      </c>
      <c r="I7" s="730" t="s">
        <v>756</v>
      </c>
      <c r="J7" s="611"/>
      <c r="K7" s="611"/>
      <c r="L7" s="611"/>
      <c r="M7" s="611"/>
      <c r="N7" s="611"/>
      <c r="O7" s="611"/>
      <c r="P7" s="611"/>
      <c r="Q7" s="611"/>
      <c r="R7" s="611"/>
      <c r="S7" s="611"/>
      <c r="T7" s="611"/>
      <c r="U7" s="611"/>
      <c r="V7" s="611"/>
      <c r="W7" s="611"/>
      <c r="X7" s="611"/>
      <c r="Y7" s="611"/>
      <c r="Z7" s="611"/>
      <c r="AA7" s="611"/>
      <c r="AB7" s="611"/>
      <c r="AC7" s="611"/>
      <c r="AD7" s="611"/>
      <c r="AE7" s="611"/>
      <c r="AF7" s="611"/>
    </row>
    <row r="8" spans="1:32" s="24" customFormat="1" ht="9" customHeight="1">
      <c r="A8" s="288"/>
      <c r="B8" s="615"/>
      <c r="C8" s="615"/>
      <c r="D8" s="615"/>
      <c r="E8" s="615"/>
      <c r="F8" s="615"/>
      <c r="G8" s="615"/>
      <c r="H8" s="615"/>
      <c r="I8" s="615"/>
      <c r="J8" s="617"/>
      <c r="K8" s="617"/>
      <c r="L8" s="617"/>
      <c r="M8" s="617"/>
      <c r="N8" s="617"/>
      <c r="O8" s="617"/>
      <c r="P8" s="618"/>
      <c r="Q8" s="618"/>
    </row>
    <row r="9" spans="1:32" s="24" customFormat="1" ht="18" customHeight="1">
      <c r="A9" s="288" t="s">
        <v>29</v>
      </c>
      <c r="B9" s="731">
        <v>931906.97013000003</v>
      </c>
      <c r="C9" s="731">
        <v>2209.4458599999998</v>
      </c>
      <c r="D9" s="731">
        <v>15118.313980000001</v>
      </c>
      <c r="E9" s="731">
        <v>39488.893240000005</v>
      </c>
      <c r="F9" s="731">
        <v>916788.65622999996</v>
      </c>
      <c r="G9" s="731">
        <v>2103144.9788800003</v>
      </c>
      <c r="H9" s="731">
        <v>538.99419000000012</v>
      </c>
      <c r="I9" s="731">
        <v>833.49456000000009</v>
      </c>
      <c r="J9" s="617"/>
      <c r="K9" s="617"/>
      <c r="L9" s="617"/>
      <c r="M9" s="617"/>
      <c r="N9" s="617"/>
      <c r="O9" s="617"/>
      <c r="P9" s="618"/>
      <c r="Q9" s="618"/>
    </row>
    <row r="10" spans="1:32" s="24" customFormat="1" ht="18" customHeight="1">
      <c r="A10" s="288" t="s">
        <v>30</v>
      </c>
      <c r="B10" s="731">
        <v>242943.50175</v>
      </c>
      <c r="C10" s="731">
        <v>1849.1381000000001</v>
      </c>
      <c r="D10" s="731">
        <v>214058.65596</v>
      </c>
      <c r="E10" s="731">
        <v>8.1970000000000001E-2</v>
      </c>
      <c r="F10" s="731">
        <v>28884.845789999999</v>
      </c>
      <c r="G10" s="731" t="s">
        <v>131</v>
      </c>
      <c r="H10" s="731">
        <v>1209.26818</v>
      </c>
      <c r="I10" s="731" t="s">
        <v>131</v>
      </c>
      <c r="J10" s="617"/>
      <c r="K10" s="617"/>
      <c r="L10" s="617"/>
      <c r="M10" s="617"/>
      <c r="N10" s="617"/>
      <c r="O10" s="617"/>
      <c r="P10" s="618"/>
      <c r="Q10" s="618"/>
    </row>
    <row r="11" spans="1:32" s="24" customFormat="1" ht="18" customHeight="1">
      <c r="A11" s="288" t="s">
        <v>31</v>
      </c>
      <c r="B11" s="731">
        <v>3951682.8765700003</v>
      </c>
      <c r="C11" s="731">
        <v>135735.46981000001</v>
      </c>
      <c r="D11" s="731">
        <v>2844.1352999999999</v>
      </c>
      <c r="E11" s="731">
        <v>426279.78432999999</v>
      </c>
      <c r="F11" s="731">
        <v>3948838.7412800002</v>
      </c>
      <c r="G11" s="731">
        <v>1681411.6781500001</v>
      </c>
      <c r="H11" s="731">
        <v>4222.9770699999999</v>
      </c>
      <c r="I11" s="731">
        <v>6412.04342</v>
      </c>
      <c r="J11" s="617"/>
      <c r="K11" s="617"/>
      <c r="L11" s="617"/>
      <c r="M11" s="617"/>
      <c r="N11" s="617"/>
      <c r="O11" s="617"/>
      <c r="P11" s="618"/>
      <c r="Q11" s="618"/>
    </row>
    <row r="12" spans="1:32" s="24" customFormat="1" ht="18" customHeight="1">
      <c r="A12" s="288" t="s">
        <v>32</v>
      </c>
      <c r="B12" s="731">
        <v>618792778.87836003</v>
      </c>
      <c r="C12" s="731">
        <v>80.679749999999999</v>
      </c>
      <c r="D12" s="731">
        <v>152175347.97863001</v>
      </c>
      <c r="E12" s="731">
        <v>57.682139999999997</v>
      </c>
      <c r="F12" s="731">
        <v>-360.09234000000004</v>
      </c>
      <c r="G12" s="731">
        <v>4283.8950000000004</v>
      </c>
      <c r="H12" s="731">
        <v>1.0803</v>
      </c>
      <c r="I12" s="731" t="s">
        <v>131</v>
      </c>
      <c r="J12" s="617"/>
      <c r="K12" s="617"/>
      <c r="L12" s="617"/>
      <c r="M12" s="617"/>
      <c r="N12" s="617"/>
      <c r="O12" s="617"/>
      <c r="P12" s="618"/>
      <c r="Q12" s="618"/>
    </row>
    <row r="13" spans="1:32" s="24" customFormat="1" ht="18" customHeight="1">
      <c r="A13" s="288" t="s">
        <v>33</v>
      </c>
      <c r="B13" s="731">
        <v>2588.2654699999998</v>
      </c>
      <c r="C13" s="731" t="s">
        <v>131</v>
      </c>
      <c r="D13" s="731" t="s">
        <v>131</v>
      </c>
      <c r="E13" s="731" t="s">
        <v>131</v>
      </c>
      <c r="F13" s="731">
        <v>2588.2654699999998</v>
      </c>
      <c r="G13" s="731" t="s">
        <v>131</v>
      </c>
      <c r="H13" s="731">
        <v>213.61370000000002</v>
      </c>
      <c r="I13" s="731">
        <v>6361.3263299999999</v>
      </c>
      <c r="J13" s="617"/>
      <c r="K13" s="617"/>
      <c r="L13" s="617"/>
      <c r="M13" s="617"/>
      <c r="N13" s="617"/>
      <c r="O13" s="617"/>
      <c r="P13" s="618"/>
      <c r="Q13" s="618"/>
    </row>
    <row r="14" spans="1:32" s="24" customFormat="1" ht="18" customHeight="1">
      <c r="A14" s="288" t="s">
        <v>114</v>
      </c>
      <c r="B14" s="731">
        <v>3414002.90331</v>
      </c>
      <c r="C14" s="731">
        <v>546059.58178000001</v>
      </c>
      <c r="D14" s="731">
        <v>3535683.5067099999</v>
      </c>
      <c r="E14" s="731">
        <v>532341.50762000005</v>
      </c>
      <c r="F14" s="731">
        <v>-121680.60340000001</v>
      </c>
      <c r="G14" s="731">
        <v>191172.66845</v>
      </c>
      <c r="H14" s="731">
        <v>5212.5939699999999</v>
      </c>
      <c r="I14" s="731">
        <v>6228.92796</v>
      </c>
      <c r="J14" s="617"/>
      <c r="K14" s="617"/>
      <c r="L14" s="617"/>
      <c r="M14" s="617"/>
      <c r="N14" s="617"/>
      <c r="O14" s="617"/>
      <c r="P14" s="618"/>
      <c r="Q14" s="618"/>
    </row>
    <row r="15" spans="1:32" s="24" customFormat="1" ht="18" customHeight="1">
      <c r="A15" s="288" t="s">
        <v>35</v>
      </c>
      <c r="B15" s="731">
        <v>2577357.8259999999</v>
      </c>
      <c r="C15" s="731" t="s">
        <v>131</v>
      </c>
      <c r="D15" s="731">
        <v>9475228.5759999994</v>
      </c>
      <c r="E15" s="731" t="s">
        <v>131</v>
      </c>
      <c r="F15" s="731" t="s">
        <v>131</v>
      </c>
      <c r="G15" s="731">
        <v>27797930.645160001</v>
      </c>
      <c r="H15" s="731">
        <v>5216.26757</v>
      </c>
      <c r="I15" s="731">
        <v>2005.72371</v>
      </c>
      <c r="J15" s="617"/>
      <c r="K15" s="617"/>
      <c r="L15" s="617"/>
      <c r="M15" s="617"/>
      <c r="N15" s="617"/>
      <c r="O15" s="617"/>
      <c r="P15" s="618"/>
      <c r="Q15" s="618"/>
    </row>
    <row r="16" spans="1:32" s="24" customFormat="1" ht="18" customHeight="1">
      <c r="A16" s="288" t="s">
        <v>36</v>
      </c>
      <c r="B16" s="731">
        <v>1278716.9720000001</v>
      </c>
      <c r="C16" s="731" t="s">
        <v>131</v>
      </c>
      <c r="D16" s="731">
        <v>56.991999999999997</v>
      </c>
      <c r="E16" s="731" t="s">
        <v>131</v>
      </c>
      <c r="F16" s="731">
        <v>1278659.98</v>
      </c>
      <c r="G16" s="731">
        <v>62371.508459999997</v>
      </c>
      <c r="H16" s="731">
        <v>2148.5038599999998</v>
      </c>
      <c r="I16" s="731">
        <v>864.34514000000001</v>
      </c>
      <c r="J16" s="617"/>
      <c r="K16" s="617"/>
      <c r="L16" s="617"/>
      <c r="M16" s="617"/>
      <c r="N16" s="617"/>
      <c r="O16" s="617"/>
      <c r="P16" s="618"/>
      <c r="Q16" s="618"/>
    </row>
    <row r="17" spans="1:17" s="24" customFormat="1" ht="18" customHeight="1">
      <c r="A17" s="288" t="s">
        <v>37</v>
      </c>
      <c r="B17" s="731" t="s">
        <v>131</v>
      </c>
      <c r="C17" s="731" t="s">
        <v>131</v>
      </c>
      <c r="D17" s="731" t="s">
        <v>131</v>
      </c>
      <c r="E17" s="731" t="s">
        <v>131</v>
      </c>
      <c r="F17" s="731" t="s">
        <v>131</v>
      </c>
      <c r="G17" s="731" t="s">
        <v>131</v>
      </c>
      <c r="H17" s="731" t="s">
        <v>131</v>
      </c>
      <c r="I17" s="731" t="s">
        <v>131</v>
      </c>
      <c r="J17" s="617"/>
      <c r="K17" s="617"/>
      <c r="L17" s="617"/>
      <c r="M17" s="617"/>
      <c r="N17" s="617"/>
      <c r="O17" s="617"/>
      <c r="P17" s="618"/>
      <c r="Q17" s="618"/>
    </row>
    <row r="18" spans="1:17" s="24" customFormat="1" ht="18" customHeight="1">
      <c r="A18" s="288" t="s">
        <v>38</v>
      </c>
      <c r="B18" s="731" t="s">
        <v>131</v>
      </c>
      <c r="C18" s="731" t="s">
        <v>131</v>
      </c>
      <c r="D18" s="731" t="s">
        <v>131</v>
      </c>
      <c r="E18" s="731" t="s">
        <v>131</v>
      </c>
      <c r="F18" s="731" t="s">
        <v>131</v>
      </c>
      <c r="G18" s="731" t="s">
        <v>131</v>
      </c>
      <c r="H18" s="731" t="s">
        <v>131</v>
      </c>
      <c r="I18" s="731" t="s">
        <v>131</v>
      </c>
      <c r="J18" s="617"/>
      <c r="K18" s="617"/>
      <c r="L18" s="617"/>
      <c r="M18" s="617"/>
      <c r="N18" s="617"/>
      <c r="O18" s="617"/>
      <c r="P18" s="618"/>
      <c r="Q18" s="618"/>
    </row>
    <row r="19" spans="1:17" s="24" customFormat="1" ht="18" customHeight="1">
      <c r="A19" s="26" t="s">
        <v>39</v>
      </c>
      <c r="B19" s="731" t="s">
        <v>131</v>
      </c>
      <c r="C19" s="731" t="s">
        <v>131</v>
      </c>
      <c r="D19" s="731" t="s">
        <v>131</v>
      </c>
      <c r="E19" s="731" t="s">
        <v>131</v>
      </c>
      <c r="F19" s="731" t="s">
        <v>131</v>
      </c>
      <c r="G19" s="731" t="s">
        <v>131</v>
      </c>
      <c r="H19" s="731" t="s">
        <v>131</v>
      </c>
      <c r="I19" s="731" t="s">
        <v>131</v>
      </c>
      <c r="J19" s="617"/>
      <c r="K19" s="617"/>
      <c r="L19" s="617"/>
      <c r="M19" s="617"/>
      <c r="N19" s="617"/>
      <c r="O19" s="617"/>
      <c r="P19" s="618"/>
      <c r="Q19" s="618"/>
    </row>
    <row r="20" spans="1:17" s="24" customFormat="1" ht="18" customHeight="1">
      <c r="A20" s="26" t="s">
        <v>115</v>
      </c>
      <c r="B20" s="731" t="s">
        <v>131</v>
      </c>
      <c r="C20" s="731" t="s">
        <v>131</v>
      </c>
      <c r="D20" s="731" t="s">
        <v>131</v>
      </c>
      <c r="E20" s="731" t="s">
        <v>131</v>
      </c>
      <c r="F20" s="731" t="s">
        <v>131</v>
      </c>
      <c r="G20" s="731" t="s">
        <v>131</v>
      </c>
      <c r="H20" s="731" t="s">
        <v>131</v>
      </c>
      <c r="I20" s="731" t="s">
        <v>131</v>
      </c>
      <c r="J20" s="617"/>
      <c r="K20" s="617"/>
      <c r="L20" s="617"/>
      <c r="M20" s="617"/>
      <c r="N20" s="617"/>
      <c r="O20" s="617"/>
      <c r="P20" s="618"/>
      <c r="Q20" s="618"/>
    </row>
    <row r="21" spans="1:17" s="24" customFormat="1" ht="18" customHeight="1">
      <c r="A21" s="26" t="s">
        <v>150</v>
      </c>
      <c r="B21" s="731" t="s">
        <v>131</v>
      </c>
      <c r="C21" s="731" t="s">
        <v>131</v>
      </c>
      <c r="D21" s="731" t="s">
        <v>131</v>
      </c>
      <c r="E21" s="731" t="s">
        <v>131</v>
      </c>
      <c r="F21" s="731" t="s">
        <v>131</v>
      </c>
      <c r="G21" s="731" t="s">
        <v>131</v>
      </c>
      <c r="H21" s="731" t="s">
        <v>131</v>
      </c>
      <c r="I21" s="731" t="s">
        <v>131</v>
      </c>
      <c r="J21" s="617"/>
      <c r="K21" s="617"/>
      <c r="L21" s="617"/>
      <c r="M21" s="617"/>
      <c r="N21" s="617"/>
      <c r="O21" s="617"/>
      <c r="P21" s="618"/>
      <c r="Q21" s="618"/>
    </row>
    <row r="22" spans="1:17" s="24" customFormat="1" ht="18" customHeight="1">
      <c r="A22" s="27" t="s">
        <v>42</v>
      </c>
      <c r="B22" s="731" t="s">
        <v>131</v>
      </c>
      <c r="C22" s="731" t="s">
        <v>131</v>
      </c>
      <c r="D22" s="731" t="s">
        <v>131</v>
      </c>
      <c r="E22" s="731" t="s">
        <v>131</v>
      </c>
      <c r="F22" s="731" t="s">
        <v>131</v>
      </c>
      <c r="G22" s="731" t="s">
        <v>131</v>
      </c>
      <c r="H22" s="731" t="s">
        <v>131</v>
      </c>
      <c r="I22" s="731" t="s">
        <v>131</v>
      </c>
      <c r="J22" s="617"/>
      <c r="K22" s="617"/>
      <c r="L22" s="617"/>
      <c r="M22" s="617"/>
      <c r="N22" s="617"/>
      <c r="O22" s="617"/>
      <c r="P22" s="618"/>
      <c r="Q22" s="618"/>
    </row>
    <row r="23" spans="1:17" s="24" customFormat="1" ht="18" customHeight="1">
      <c r="A23" s="26" t="s">
        <v>43</v>
      </c>
      <c r="B23" s="731" t="s">
        <v>131</v>
      </c>
      <c r="C23" s="731" t="s">
        <v>131</v>
      </c>
      <c r="D23" s="731" t="s">
        <v>131</v>
      </c>
      <c r="E23" s="731" t="s">
        <v>131</v>
      </c>
      <c r="F23" s="731" t="s">
        <v>131</v>
      </c>
      <c r="G23" s="731" t="s">
        <v>131</v>
      </c>
      <c r="H23" s="731" t="s">
        <v>131</v>
      </c>
      <c r="I23" s="731" t="s">
        <v>131</v>
      </c>
      <c r="J23" s="617"/>
      <c r="K23" s="617"/>
      <c r="L23" s="617"/>
      <c r="M23" s="617"/>
      <c r="N23" s="617"/>
      <c r="O23" s="617"/>
      <c r="P23" s="618"/>
      <c r="Q23" s="618"/>
    </row>
    <row r="24" spans="1:17" s="24" customFormat="1" ht="18" customHeight="1">
      <c r="A24" s="26" t="s">
        <v>44</v>
      </c>
      <c r="B24" s="731" t="s">
        <v>131</v>
      </c>
      <c r="C24" s="731" t="s">
        <v>131</v>
      </c>
      <c r="D24" s="731" t="s">
        <v>131</v>
      </c>
      <c r="E24" s="731" t="s">
        <v>131</v>
      </c>
      <c r="F24" s="731" t="s">
        <v>131</v>
      </c>
      <c r="G24" s="731" t="s">
        <v>131</v>
      </c>
      <c r="H24" s="731" t="s">
        <v>131</v>
      </c>
      <c r="I24" s="731" t="s">
        <v>131</v>
      </c>
      <c r="J24" s="617"/>
      <c r="K24" s="617"/>
      <c r="L24" s="617"/>
      <c r="M24" s="617"/>
      <c r="N24" s="617"/>
      <c r="O24" s="617"/>
      <c r="P24" s="618"/>
      <c r="Q24" s="618"/>
    </row>
    <row r="25" spans="1:17" s="24" customFormat="1" ht="18" customHeight="1">
      <c r="A25" s="26" t="s">
        <v>45</v>
      </c>
      <c r="B25" s="731" t="s">
        <v>131</v>
      </c>
      <c r="C25" s="731" t="s">
        <v>131</v>
      </c>
      <c r="D25" s="731" t="s">
        <v>131</v>
      </c>
      <c r="E25" s="731" t="s">
        <v>131</v>
      </c>
      <c r="F25" s="731" t="s">
        <v>131</v>
      </c>
      <c r="G25" s="731" t="s">
        <v>131</v>
      </c>
      <c r="H25" s="731" t="s">
        <v>131</v>
      </c>
      <c r="I25" s="731" t="s">
        <v>131</v>
      </c>
      <c r="J25" s="617"/>
      <c r="K25" s="617"/>
      <c r="L25" s="617"/>
      <c r="M25" s="617"/>
      <c r="N25" s="617"/>
      <c r="O25" s="617"/>
      <c r="P25" s="618"/>
      <c r="Q25" s="618"/>
    </row>
    <row r="26" spans="1:17" s="602" customFormat="1" ht="24.75" customHeight="1" thickBot="1">
      <c r="A26" s="363" t="s">
        <v>46</v>
      </c>
      <c r="B26" s="622">
        <v>631191978.19358993</v>
      </c>
      <c r="C26" s="622">
        <v>685934.31530000002</v>
      </c>
      <c r="D26" s="622">
        <v>165418338.15858001</v>
      </c>
      <c r="E26" s="622">
        <v>998167.94929999998</v>
      </c>
      <c r="F26" s="622">
        <v>6053719.7930299994</v>
      </c>
      <c r="G26" s="622">
        <v>31840315.3741</v>
      </c>
      <c r="H26" s="622">
        <v>18763.298839999999</v>
      </c>
      <c r="I26" s="622">
        <v>22705.861120000001</v>
      </c>
      <c r="J26" s="623"/>
      <c r="K26" s="623"/>
      <c r="L26" s="623"/>
      <c r="M26" s="623"/>
      <c r="N26" s="623"/>
      <c r="O26" s="623"/>
    </row>
    <row r="27" spans="1:17" s="62" customFormat="1" ht="6" customHeight="1">
      <c r="A27" s="24"/>
      <c r="B27" s="182"/>
      <c r="C27" s="182"/>
      <c r="D27" s="624"/>
      <c r="E27" s="624"/>
      <c r="F27" s="624"/>
      <c r="G27" s="182"/>
      <c r="H27" s="182"/>
      <c r="I27" s="182"/>
    </row>
    <row r="28" spans="1:17" s="365" customFormat="1" ht="11.25" customHeight="1">
      <c r="A28" s="202" t="s">
        <v>757</v>
      </c>
      <c r="B28" s="24"/>
      <c r="C28" s="24"/>
      <c r="D28" s="24"/>
      <c r="E28" s="24"/>
      <c r="F28" s="24"/>
      <c r="G28" s="24"/>
      <c r="H28" s="192"/>
      <c r="I28" s="192"/>
    </row>
    <row r="29" spans="1:17" s="62" customFormat="1" ht="13.2" customHeight="1">
      <c r="A29" s="30"/>
      <c r="B29" s="33"/>
      <c r="C29" s="33"/>
      <c r="D29" s="33"/>
      <c r="E29" s="33"/>
      <c r="F29" s="33"/>
      <c r="G29" s="33"/>
      <c r="H29" s="33"/>
      <c r="I29" s="33"/>
      <c r="J29" s="33"/>
      <c r="K29" s="33"/>
      <c r="L29" s="33"/>
    </row>
    <row r="30" spans="1:17" s="62" customFormat="1">
      <c r="A30" s="18"/>
      <c r="B30" s="24"/>
      <c r="C30" s="24"/>
      <c r="D30" s="24"/>
      <c r="E30" s="24"/>
      <c r="F30" s="24"/>
      <c r="G30" s="24"/>
      <c r="H30" s="24"/>
      <c r="I30" s="24"/>
      <c r="J30" s="24"/>
      <c r="K30" s="24"/>
      <c r="L30" s="7"/>
    </row>
    <row r="31" spans="1:17" s="62" customFormat="1"/>
    <row r="32" spans="1:17"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pans="3:3" s="62" customFormat="1"/>
    <row r="194" spans="3:3" s="62" customFormat="1"/>
    <row r="195" spans="3:3" s="62" customFormat="1"/>
    <row r="196" spans="3:3" s="62" customFormat="1"/>
    <row r="197" spans="3:3" s="62" customFormat="1"/>
    <row r="198" spans="3:3" s="62" customFormat="1"/>
    <row r="199" spans="3:3" s="62" customFormat="1"/>
    <row r="200" spans="3:3" s="62" customFormat="1"/>
    <row r="201" spans="3:3" s="62" customFormat="1"/>
    <row r="202" spans="3:3" s="62" customFormat="1">
      <c r="C202" s="62" t="s">
        <v>155</v>
      </c>
    </row>
    <row r="203" spans="3:3" s="62" customFormat="1"/>
    <row r="204" spans="3:3" s="62" customFormat="1"/>
    <row r="205" spans="3:3" s="62" customFormat="1"/>
    <row r="206" spans="3:3" s="62" customFormat="1"/>
    <row r="207" spans="3:3" s="62" customFormat="1"/>
    <row r="208" spans="3:3"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H6:I6"/>
    <mergeCell ref="A6:A7"/>
    <mergeCell ref="B6:B7"/>
    <mergeCell ref="C6:C7"/>
    <mergeCell ref="D6:D7"/>
    <mergeCell ref="E6:E7"/>
    <mergeCell ref="F6:F7"/>
  </mergeCells>
  <hyperlinks>
    <hyperlink ref="A1" location="Índice!A1" display="Volver al Índice" xr:uid="{04D0B788-1442-4D98-BB80-32919C9A4A06}"/>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87B57-232B-4E06-9A53-A1CDDF86CD22}">
  <dimension ref="A1:R149"/>
  <sheetViews>
    <sheetView showGridLines="0" zoomScaleNormal="100" workbookViewId="0"/>
  </sheetViews>
  <sheetFormatPr baseColWidth="10" defaultColWidth="11.44140625" defaultRowHeight="13.2"/>
  <cols>
    <col min="1" max="1" width="44" style="776" customWidth="1"/>
    <col min="2" max="8" width="15.5546875" style="776" customWidth="1"/>
    <col min="9" max="9" width="22.44140625" style="776" customWidth="1"/>
    <col min="10" max="10" width="13.44140625" style="776" customWidth="1"/>
    <col min="11" max="11" width="19.5546875" style="776" customWidth="1"/>
    <col min="12" max="16384" width="11.44140625" style="776"/>
  </cols>
  <sheetData>
    <row r="1" spans="1:18" s="765" customFormat="1" ht="18" customHeight="1">
      <c r="A1" s="1408" t="s">
        <v>1213</v>
      </c>
      <c r="B1" s="764"/>
      <c r="C1" s="764"/>
      <c r="D1" s="764"/>
      <c r="E1" s="764"/>
      <c r="F1" s="764"/>
      <c r="G1" s="764"/>
      <c r="H1" s="764"/>
      <c r="I1" s="764"/>
    </row>
    <row r="2" spans="1:18" s="767" customFormat="1" ht="24.9" customHeight="1">
      <c r="A2" s="766" t="s">
        <v>770</v>
      </c>
      <c r="B2" s="766"/>
      <c r="C2" s="766"/>
      <c r="D2" s="766"/>
      <c r="E2" s="766"/>
      <c r="F2" s="766"/>
      <c r="G2" s="766"/>
      <c r="H2" s="766"/>
      <c r="I2" s="766"/>
      <c r="K2" s="768"/>
    </row>
    <row r="3" spans="1:18" s="770" customFormat="1" ht="18" customHeight="1">
      <c r="A3" s="769">
        <v>45291</v>
      </c>
      <c r="B3" s="769"/>
      <c r="C3" s="769"/>
      <c r="D3" s="769"/>
      <c r="E3" s="769"/>
      <c r="F3" s="769"/>
      <c r="G3" s="769"/>
      <c r="H3" s="769"/>
      <c r="I3" s="769"/>
      <c r="K3" s="771"/>
    </row>
    <row r="4" spans="1:18" s="773" customFormat="1" ht="18" customHeight="1">
      <c r="A4" s="772" t="s">
        <v>173</v>
      </c>
      <c r="B4" s="772"/>
      <c r="C4" s="772"/>
      <c r="D4" s="772"/>
      <c r="E4" s="772"/>
      <c r="F4" s="772"/>
      <c r="G4" s="772"/>
      <c r="H4" s="772"/>
      <c r="I4" s="772"/>
      <c r="K4" s="774"/>
    </row>
    <row r="5" spans="1:18" ht="7.5" customHeight="1" thickBot="1">
      <c r="A5" s="775"/>
      <c r="B5" s="775"/>
      <c r="C5" s="775"/>
      <c r="D5" s="775"/>
      <c r="E5" s="775"/>
      <c r="F5" s="775"/>
      <c r="G5" s="775"/>
      <c r="H5" s="775"/>
      <c r="I5" s="775"/>
      <c r="J5" s="775"/>
      <c r="K5" s="775"/>
    </row>
    <row r="6" spans="1:18" s="778" customFormat="1" ht="35.1" customHeight="1">
      <c r="A6" s="777" t="s">
        <v>1</v>
      </c>
      <c r="B6" s="777" t="s">
        <v>771</v>
      </c>
      <c r="C6" s="777"/>
      <c r="D6" s="777" t="s">
        <v>772</v>
      </c>
      <c r="E6" s="777"/>
      <c r="F6" s="777" t="s">
        <v>773</v>
      </c>
      <c r="G6" s="777" t="s">
        <v>774</v>
      </c>
      <c r="H6" s="777" t="s">
        <v>775</v>
      </c>
      <c r="I6" s="777" t="s">
        <v>776</v>
      </c>
    </row>
    <row r="7" spans="1:18" s="778" customFormat="1" ht="35.1" customHeight="1">
      <c r="A7" s="779"/>
      <c r="B7" s="780" t="s">
        <v>777</v>
      </c>
      <c r="C7" s="780" t="s">
        <v>778</v>
      </c>
      <c r="D7" s="780" t="s">
        <v>779</v>
      </c>
      <c r="E7" s="780" t="s">
        <v>780</v>
      </c>
      <c r="F7" s="779"/>
      <c r="G7" s="779" t="s">
        <v>781</v>
      </c>
      <c r="H7" s="779"/>
      <c r="I7" s="779"/>
    </row>
    <row r="8" spans="1:18" s="778" customFormat="1" ht="7.5" customHeight="1">
      <c r="A8" s="781"/>
      <c r="B8" s="782"/>
      <c r="C8" s="782"/>
      <c r="D8" s="782"/>
      <c r="E8" s="782"/>
      <c r="F8" s="781"/>
      <c r="G8" s="781"/>
      <c r="H8" s="781"/>
      <c r="I8" s="781"/>
    </row>
    <row r="9" spans="1:18" s="778" customFormat="1" ht="8.25" customHeight="1">
      <c r="A9" s="783"/>
      <c r="B9" s="784"/>
      <c r="C9" s="784"/>
      <c r="D9" s="784"/>
      <c r="E9" s="784"/>
      <c r="F9" s="784"/>
      <c r="G9" s="784"/>
      <c r="H9" s="784"/>
      <c r="I9" s="785"/>
    </row>
    <row r="10" spans="1:18" s="791" customFormat="1" ht="20.100000000000001" customHeight="1">
      <c r="A10" s="786" t="s">
        <v>29</v>
      </c>
      <c r="B10" s="787">
        <v>0</v>
      </c>
      <c r="C10" s="787">
        <v>28.483244193532375</v>
      </c>
      <c r="D10" s="787">
        <v>0.14455509968113545</v>
      </c>
      <c r="E10" s="787">
        <v>69.702591368372282</v>
      </c>
      <c r="F10" s="787">
        <v>0</v>
      </c>
      <c r="G10" s="787">
        <v>1.6696093384142119</v>
      </c>
      <c r="H10" s="787">
        <v>0</v>
      </c>
      <c r="I10" s="788">
        <v>15403415.2369</v>
      </c>
      <c r="J10" s="789"/>
      <c r="K10" s="790"/>
      <c r="L10" s="790"/>
      <c r="M10" s="790"/>
      <c r="N10" s="790"/>
      <c r="O10" s="790"/>
      <c r="P10" s="790"/>
      <c r="Q10" s="790"/>
      <c r="R10" s="790"/>
    </row>
    <row r="11" spans="1:18" s="791" customFormat="1" ht="20.100000000000001" customHeight="1">
      <c r="A11" s="786" t="s">
        <v>30</v>
      </c>
      <c r="B11" s="787">
        <v>0</v>
      </c>
      <c r="C11" s="787">
        <v>0</v>
      </c>
      <c r="D11" s="787">
        <v>3.9554767696981767</v>
      </c>
      <c r="E11" s="787">
        <v>0</v>
      </c>
      <c r="F11" s="787">
        <v>0</v>
      </c>
      <c r="G11" s="787">
        <v>96.044523230301834</v>
      </c>
      <c r="H11" s="787">
        <v>0</v>
      </c>
      <c r="I11" s="788">
        <v>23934.560739999997</v>
      </c>
      <c r="J11" s="789"/>
      <c r="K11" s="790"/>
      <c r="L11" s="790"/>
      <c r="M11" s="790"/>
      <c r="N11" s="790"/>
      <c r="O11" s="790"/>
      <c r="P11" s="790"/>
      <c r="Q11" s="790"/>
      <c r="R11" s="790"/>
    </row>
    <row r="12" spans="1:18" s="791" customFormat="1" ht="20.100000000000001" customHeight="1">
      <c r="A12" s="786" t="s">
        <v>31</v>
      </c>
      <c r="B12" s="787">
        <v>0</v>
      </c>
      <c r="C12" s="787">
        <v>1.2010944346688157</v>
      </c>
      <c r="D12" s="787">
        <v>3.4007023364728758E-2</v>
      </c>
      <c r="E12" s="787">
        <v>60.061172326177775</v>
      </c>
      <c r="F12" s="787">
        <v>29.443243765352324</v>
      </c>
      <c r="G12" s="787">
        <v>9.2604824504363545</v>
      </c>
      <c r="H12" s="787">
        <v>0</v>
      </c>
      <c r="I12" s="788">
        <v>30169165.057360001</v>
      </c>
      <c r="J12" s="789"/>
      <c r="K12" s="790"/>
      <c r="L12" s="790"/>
      <c r="M12" s="790"/>
      <c r="N12" s="790"/>
      <c r="O12" s="790"/>
      <c r="P12" s="790"/>
      <c r="Q12" s="790"/>
      <c r="R12" s="790"/>
    </row>
    <row r="13" spans="1:18" s="791" customFormat="1" ht="20.100000000000001" customHeight="1">
      <c r="A13" s="786" t="s">
        <v>32</v>
      </c>
      <c r="B13" s="787">
        <v>0</v>
      </c>
      <c r="C13" s="787">
        <v>0</v>
      </c>
      <c r="D13" s="787">
        <v>1.3140309982210847</v>
      </c>
      <c r="E13" s="787">
        <v>47.39910271283896</v>
      </c>
      <c r="F13" s="787">
        <v>51.279493849559351</v>
      </c>
      <c r="G13" s="787">
        <v>7.3724393806078401E-3</v>
      </c>
      <c r="H13" s="787">
        <v>0</v>
      </c>
      <c r="I13" s="788">
        <v>1008205.10231</v>
      </c>
      <c r="J13" s="789"/>
      <c r="K13" s="790"/>
      <c r="L13" s="790"/>
      <c r="M13" s="790"/>
      <c r="N13" s="790"/>
      <c r="O13" s="790"/>
      <c r="P13" s="790"/>
      <c r="Q13" s="790"/>
      <c r="R13" s="790"/>
    </row>
    <row r="14" spans="1:18" s="791" customFormat="1" ht="20.100000000000001" customHeight="1">
      <c r="A14" s="786" t="s">
        <v>33</v>
      </c>
      <c r="B14" s="787">
        <v>0</v>
      </c>
      <c r="C14" s="787">
        <v>0.58684177789009528</v>
      </c>
      <c r="D14" s="787">
        <v>3.5788463645120262E-2</v>
      </c>
      <c r="E14" s="787">
        <v>74.87577157291166</v>
      </c>
      <c r="F14" s="787">
        <v>24.501598185553107</v>
      </c>
      <c r="G14" s="787">
        <v>0</v>
      </c>
      <c r="H14" s="787">
        <v>0</v>
      </c>
      <c r="I14" s="788">
        <v>3340810.1891600005</v>
      </c>
      <c r="J14" s="789"/>
      <c r="K14" s="790"/>
      <c r="L14" s="790"/>
      <c r="M14" s="790"/>
      <c r="N14" s="790"/>
      <c r="O14" s="790"/>
      <c r="P14" s="790"/>
      <c r="Q14" s="790"/>
      <c r="R14" s="790"/>
    </row>
    <row r="15" spans="1:18" s="791" customFormat="1" ht="20.100000000000001" customHeight="1">
      <c r="A15" s="786" t="s">
        <v>114</v>
      </c>
      <c r="B15" s="787">
        <v>0</v>
      </c>
      <c r="C15" s="787">
        <v>13.360544869095268</v>
      </c>
      <c r="D15" s="787">
        <v>6.7173959488869686E-2</v>
      </c>
      <c r="E15" s="787">
        <v>67.720599802647882</v>
      </c>
      <c r="F15" s="787">
        <v>0</v>
      </c>
      <c r="G15" s="787">
        <v>18.851681368767984</v>
      </c>
      <c r="H15" s="787">
        <v>0</v>
      </c>
      <c r="I15" s="788">
        <v>6806083.0041699996</v>
      </c>
      <c r="J15" s="789"/>
      <c r="K15" s="790"/>
      <c r="L15" s="790"/>
      <c r="M15" s="790"/>
      <c r="N15" s="790"/>
      <c r="O15" s="790"/>
      <c r="P15" s="790"/>
      <c r="Q15" s="790"/>
      <c r="R15" s="790"/>
    </row>
    <row r="16" spans="1:18" s="791" customFormat="1" ht="20.100000000000001" customHeight="1">
      <c r="A16" s="786" t="s">
        <v>35</v>
      </c>
      <c r="B16" s="787">
        <v>0</v>
      </c>
      <c r="C16" s="787">
        <v>20.12724725335168</v>
      </c>
      <c r="D16" s="787">
        <v>6.7341270707931954E-3</v>
      </c>
      <c r="E16" s="787">
        <v>79.866018619577531</v>
      </c>
      <c r="F16" s="787">
        <v>0</v>
      </c>
      <c r="G16" s="787">
        <v>0</v>
      </c>
      <c r="H16" s="787">
        <v>0</v>
      </c>
      <c r="I16" s="788">
        <v>2996484.1452899999</v>
      </c>
      <c r="J16" s="789"/>
      <c r="K16" s="790"/>
      <c r="L16" s="790"/>
      <c r="M16" s="790"/>
      <c r="N16" s="790"/>
      <c r="O16" s="790"/>
      <c r="P16" s="790"/>
      <c r="Q16" s="790"/>
      <c r="R16" s="790"/>
    </row>
    <row r="17" spans="1:18" s="791" customFormat="1" ht="20.100000000000001" customHeight="1">
      <c r="A17" s="786" t="s">
        <v>36</v>
      </c>
      <c r="B17" s="787">
        <v>0</v>
      </c>
      <c r="C17" s="787">
        <v>9.0653277633173734E-10</v>
      </c>
      <c r="D17" s="787">
        <v>0.71658323126427204</v>
      </c>
      <c r="E17" s="787">
        <v>69.965200038481484</v>
      </c>
      <c r="F17" s="787">
        <v>27.946601456420247</v>
      </c>
      <c r="G17" s="787">
        <v>1.3716152729274744</v>
      </c>
      <c r="H17" s="787">
        <v>0</v>
      </c>
      <c r="I17" s="788">
        <v>12134144.82873</v>
      </c>
      <c r="J17" s="789"/>
      <c r="K17" s="790"/>
      <c r="L17" s="790"/>
      <c r="M17" s="790"/>
      <c r="N17" s="790"/>
      <c r="O17" s="790"/>
      <c r="P17" s="790"/>
      <c r="Q17" s="790"/>
      <c r="R17" s="790"/>
    </row>
    <row r="18" spans="1:18" s="791" customFormat="1" ht="20.100000000000001" customHeight="1">
      <c r="A18" s="786" t="s">
        <v>37</v>
      </c>
      <c r="B18" s="787">
        <v>0</v>
      </c>
      <c r="C18" s="787">
        <v>0</v>
      </c>
      <c r="D18" s="787">
        <v>4.2236660518499301E-2</v>
      </c>
      <c r="E18" s="787">
        <v>94.375460687614009</v>
      </c>
      <c r="F18" s="787">
        <v>5.5712452334232685</v>
      </c>
      <c r="G18" s="787">
        <v>1.1057418444242198E-2</v>
      </c>
      <c r="H18" s="787">
        <v>0</v>
      </c>
      <c r="I18" s="788">
        <v>2552941.3707499993</v>
      </c>
      <c r="J18" s="789"/>
      <c r="K18" s="790"/>
      <c r="L18" s="790"/>
      <c r="M18" s="790"/>
      <c r="N18" s="790"/>
      <c r="O18" s="790"/>
      <c r="P18" s="790"/>
      <c r="Q18" s="790"/>
      <c r="R18" s="790"/>
    </row>
    <row r="19" spans="1:18" s="791" customFormat="1" ht="20.100000000000001" customHeight="1">
      <c r="A19" s="786" t="s">
        <v>38</v>
      </c>
      <c r="B19" s="787">
        <v>0</v>
      </c>
      <c r="C19" s="787">
        <v>0</v>
      </c>
      <c r="D19" s="787">
        <v>0.10654336324491417</v>
      </c>
      <c r="E19" s="787">
        <v>76.508009375523187</v>
      </c>
      <c r="F19" s="787">
        <v>23.385447261231896</v>
      </c>
      <c r="G19" s="787">
        <v>0</v>
      </c>
      <c r="H19" s="787">
        <v>0</v>
      </c>
      <c r="I19" s="788">
        <v>1145227.3823900002</v>
      </c>
      <c r="J19" s="789"/>
      <c r="K19" s="790"/>
      <c r="L19" s="790"/>
      <c r="M19" s="790"/>
      <c r="N19" s="790"/>
      <c r="O19" s="790"/>
      <c r="P19" s="790"/>
      <c r="Q19" s="790"/>
      <c r="R19" s="790"/>
    </row>
    <row r="20" spans="1:18" s="791" customFormat="1" ht="20.100000000000001" customHeight="1">
      <c r="A20" s="792" t="s">
        <v>39</v>
      </c>
      <c r="B20" s="787">
        <v>0</v>
      </c>
      <c r="C20" s="787">
        <v>0</v>
      </c>
      <c r="D20" s="787">
        <v>0.10746804543663717</v>
      </c>
      <c r="E20" s="787">
        <v>91.855264656252146</v>
      </c>
      <c r="F20" s="787">
        <v>0</v>
      </c>
      <c r="G20" s="787">
        <v>8.0372672983112157</v>
      </c>
      <c r="H20" s="787">
        <v>0</v>
      </c>
      <c r="I20" s="788">
        <v>475024.82987000002</v>
      </c>
      <c r="J20" s="789"/>
      <c r="K20" s="790"/>
      <c r="L20" s="790"/>
      <c r="M20" s="790"/>
      <c r="N20" s="790"/>
      <c r="O20" s="790"/>
      <c r="P20" s="790"/>
      <c r="Q20" s="790"/>
      <c r="R20" s="790"/>
    </row>
    <row r="21" spans="1:18" s="791" customFormat="1" ht="20.100000000000001" customHeight="1">
      <c r="A21" s="792" t="s">
        <v>115</v>
      </c>
      <c r="B21" s="787">
        <v>0</v>
      </c>
      <c r="C21" s="787">
        <v>36.423239241710526</v>
      </c>
      <c r="D21" s="787">
        <v>0.12430154634271193</v>
      </c>
      <c r="E21" s="787">
        <v>63.452459211946774</v>
      </c>
      <c r="F21" s="787">
        <v>0</v>
      </c>
      <c r="G21" s="787">
        <v>0</v>
      </c>
      <c r="H21" s="787">
        <v>0</v>
      </c>
      <c r="I21" s="788">
        <v>1158704.7083299998</v>
      </c>
      <c r="J21" s="789"/>
      <c r="K21" s="790"/>
      <c r="L21" s="790"/>
      <c r="M21" s="790"/>
      <c r="N21" s="790"/>
      <c r="O21" s="790"/>
      <c r="P21" s="790"/>
      <c r="Q21" s="790"/>
      <c r="R21" s="790"/>
    </row>
    <row r="22" spans="1:18" s="791" customFormat="1" ht="20.100000000000001" customHeight="1">
      <c r="A22" s="792" t="s">
        <v>150</v>
      </c>
      <c r="B22" s="787">
        <v>0</v>
      </c>
      <c r="C22" s="787">
        <v>0</v>
      </c>
      <c r="D22" s="787">
        <v>5.1600160507344658E-2</v>
      </c>
      <c r="E22" s="787">
        <v>99.948399839492652</v>
      </c>
      <c r="F22" s="787">
        <v>0</v>
      </c>
      <c r="G22" s="787">
        <v>0</v>
      </c>
      <c r="H22" s="787">
        <v>0</v>
      </c>
      <c r="I22" s="788">
        <v>143427.48021000001</v>
      </c>
      <c r="J22" s="789"/>
      <c r="K22" s="790"/>
      <c r="L22" s="790"/>
      <c r="M22" s="790"/>
      <c r="N22" s="790"/>
      <c r="O22" s="790"/>
      <c r="P22" s="790"/>
      <c r="Q22" s="790"/>
      <c r="R22" s="790"/>
    </row>
    <row r="23" spans="1:18" s="791" customFormat="1" ht="20.100000000000001" customHeight="1">
      <c r="A23" s="27" t="s">
        <v>42</v>
      </c>
      <c r="B23" s="787">
        <v>0</v>
      </c>
      <c r="C23" s="787">
        <v>0</v>
      </c>
      <c r="D23" s="787">
        <v>0.87868145030377409</v>
      </c>
      <c r="E23" s="787">
        <v>99.121318549696213</v>
      </c>
      <c r="F23" s="787">
        <v>0</v>
      </c>
      <c r="G23" s="787">
        <v>0</v>
      </c>
      <c r="H23" s="787">
        <v>0</v>
      </c>
      <c r="I23" s="788">
        <v>119529.32199000001</v>
      </c>
      <c r="J23" s="789"/>
      <c r="K23" s="790"/>
      <c r="L23" s="790"/>
      <c r="M23" s="790"/>
      <c r="N23" s="790"/>
      <c r="O23" s="790"/>
      <c r="P23" s="790"/>
      <c r="Q23" s="790"/>
      <c r="R23" s="790"/>
    </row>
    <row r="24" spans="1:18" s="791" customFormat="1" ht="20.100000000000001" customHeight="1">
      <c r="A24" s="792" t="s">
        <v>43</v>
      </c>
      <c r="B24" s="787">
        <v>0</v>
      </c>
      <c r="C24" s="787">
        <v>0</v>
      </c>
      <c r="D24" s="787">
        <v>0</v>
      </c>
      <c r="E24" s="787">
        <v>45.603077554889026</v>
      </c>
      <c r="F24" s="787">
        <v>54.396922445110974</v>
      </c>
      <c r="G24" s="787">
        <v>0</v>
      </c>
      <c r="H24" s="787">
        <v>0</v>
      </c>
      <c r="I24" s="788">
        <v>328262.88285000005</v>
      </c>
      <c r="J24" s="789"/>
      <c r="K24" s="790"/>
      <c r="L24" s="790"/>
      <c r="M24" s="790"/>
      <c r="N24" s="790"/>
      <c r="O24" s="790"/>
      <c r="P24" s="790"/>
      <c r="Q24" s="790"/>
      <c r="R24" s="790"/>
    </row>
    <row r="25" spans="1:18" s="791" customFormat="1" ht="20.100000000000001" customHeight="1">
      <c r="A25" s="792" t="s">
        <v>44</v>
      </c>
      <c r="B25" s="787">
        <v>0</v>
      </c>
      <c r="C25" s="787">
        <v>0</v>
      </c>
      <c r="D25" s="787">
        <v>0</v>
      </c>
      <c r="E25" s="787">
        <v>77.252448704716045</v>
      </c>
      <c r="F25" s="787">
        <v>22.747551295283955</v>
      </c>
      <c r="G25" s="787">
        <v>0</v>
      </c>
      <c r="H25" s="787">
        <v>0</v>
      </c>
      <c r="I25" s="788">
        <v>226379.84537999998</v>
      </c>
      <c r="J25" s="789"/>
      <c r="K25" s="790"/>
      <c r="L25" s="790"/>
      <c r="M25" s="790"/>
      <c r="N25" s="790"/>
      <c r="O25" s="790"/>
      <c r="P25" s="790"/>
      <c r="Q25" s="790"/>
      <c r="R25" s="790"/>
    </row>
    <row r="26" spans="1:18" s="791" customFormat="1" ht="20.100000000000001" customHeight="1">
      <c r="A26" s="792" t="s">
        <v>45</v>
      </c>
      <c r="B26" s="787">
        <v>0</v>
      </c>
      <c r="C26" s="787">
        <v>0</v>
      </c>
      <c r="D26" s="787">
        <v>0</v>
      </c>
      <c r="E26" s="787">
        <v>100</v>
      </c>
      <c r="F26" s="787">
        <v>0</v>
      </c>
      <c r="G26" s="787">
        <v>0</v>
      </c>
      <c r="H26" s="787">
        <v>0</v>
      </c>
      <c r="I26" s="788">
        <v>240253.96077000001</v>
      </c>
      <c r="J26" s="789"/>
      <c r="K26" s="790"/>
      <c r="L26" s="790"/>
      <c r="M26" s="790"/>
      <c r="N26" s="790"/>
      <c r="O26" s="790"/>
      <c r="P26" s="790"/>
      <c r="Q26" s="790"/>
      <c r="R26" s="790"/>
    </row>
    <row r="27" spans="1:18" s="797" customFormat="1" ht="30" customHeight="1" thickBot="1">
      <c r="A27" s="793" t="s">
        <v>46</v>
      </c>
      <c r="B27" s="794">
        <v>0</v>
      </c>
      <c r="C27" s="794">
        <v>8.5647941343849343</v>
      </c>
      <c r="D27" s="794">
        <v>0.18527061509628989</v>
      </c>
      <c r="E27" s="794">
        <v>67.216396938190698</v>
      </c>
      <c r="F27" s="794">
        <v>18.20513762746911</v>
      </c>
      <c r="G27" s="794">
        <v>5.8284006848589476</v>
      </c>
      <c r="H27" s="794">
        <v>0</v>
      </c>
      <c r="I27" s="795">
        <v>78271993.907200009</v>
      </c>
      <c r="J27" s="789"/>
      <c r="K27" s="796"/>
      <c r="L27" s="796"/>
      <c r="M27" s="796"/>
      <c r="N27" s="796"/>
      <c r="O27" s="796"/>
      <c r="P27" s="796"/>
      <c r="Q27" s="796"/>
      <c r="R27" s="796"/>
    </row>
    <row r="28" spans="1:18" ht="5.25" customHeight="1">
      <c r="A28" s="798"/>
      <c r="B28" s="799"/>
      <c r="C28" s="799"/>
      <c r="D28" s="799"/>
      <c r="E28" s="799"/>
      <c r="F28" s="799"/>
      <c r="G28" s="799"/>
      <c r="H28" s="799"/>
      <c r="I28" s="800"/>
      <c r="J28" s="801"/>
      <c r="K28" s="802"/>
    </row>
    <row r="29" spans="1:18">
      <c r="A29" s="803" t="s">
        <v>153</v>
      </c>
      <c r="I29" s="804"/>
      <c r="K29" s="805"/>
    </row>
    <row r="30" spans="1:18">
      <c r="A30" s="30"/>
    </row>
    <row r="149" spans="3:3">
      <c r="C149" s="776" t="s">
        <v>155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5052E1B2-44A8-4304-8764-DE7CA1972B35}"/>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842B9-2C54-4E8C-AC64-2293C9FDB92E}">
  <dimension ref="A1:H206"/>
  <sheetViews>
    <sheetView showGridLines="0" workbookViewId="0"/>
  </sheetViews>
  <sheetFormatPr baseColWidth="10" defaultColWidth="11.44140625" defaultRowHeight="13.2"/>
  <cols>
    <col min="1" max="1" width="5" style="164" customWidth="1"/>
    <col min="2" max="2" width="1.88671875" style="164" customWidth="1"/>
    <col min="3" max="3" width="30.109375" style="164" customWidth="1"/>
    <col min="4" max="6" width="20.5546875" style="164" customWidth="1"/>
    <col min="7" max="7" width="14.44140625" style="164" customWidth="1"/>
    <col min="8" max="16384" width="11.44140625" style="164"/>
  </cols>
  <sheetData>
    <row r="1" spans="1:8" s="204" customFormat="1" ht="18" customHeight="1">
      <c r="A1" s="1409" t="s">
        <v>1213</v>
      </c>
      <c r="B1" s="116"/>
      <c r="C1" s="116"/>
      <c r="D1" s="116"/>
      <c r="E1" s="116"/>
      <c r="F1" s="116"/>
    </row>
    <row r="2" spans="1:8" s="207" customFormat="1" ht="24" customHeight="1">
      <c r="A2" s="205" t="s">
        <v>144</v>
      </c>
      <c r="B2" s="205"/>
      <c r="C2" s="206"/>
      <c r="D2" s="206"/>
      <c r="E2" s="206"/>
      <c r="F2" s="206"/>
    </row>
    <row r="3" spans="1:8" s="211" customFormat="1" ht="18" customHeight="1">
      <c r="A3" s="208">
        <v>45291</v>
      </c>
      <c r="B3" s="209"/>
      <c r="C3" s="210"/>
      <c r="D3" s="210"/>
      <c r="E3" s="210"/>
      <c r="F3" s="210"/>
    </row>
    <row r="4" spans="1:8" s="213" customFormat="1" ht="18" customHeight="1">
      <c r="A4" s="122" t="s">
        <v>122</v>
      </c>
      <c r="B4" s="122"/>
      <c r="C4" s="212"/>
      <c r="D4" s="212"/>
      <c r="E4" s="212"/>
      <c r="F4" s="212"/>
    </row>
    <row r="5" spans="1:8" s="126" customFormat="1" ht="6" customHeight="1">
      <c r="A5" s="124"/>
      <c r="B5" s="124"/>
    </row>
    <row r="6" spans="1:8" s="126" customFormat="1" ht="12.75" customHeight="1">
      <c r="A6" s="123" t="s">
        <v>145</v>
      </c>
      <c r="B6" s="123"/>
      <c r="C6" s="214"/>
      <c r="D6" s="214"/>
      <c r="E6" s="214"/>
      <c r="F6" s="214"/>
    </row>
    <row r="7" spans="1:8" s="126" customFormat="1" ht="14.4" thickBot="1">
      <c r="A7" s="215"/>
      <c r="B7" s="125"/>
      <c r="C7" s="125"/>
      <c r="D7" s="125"/>
      <c r="E7" s="125"/>
      <c r="F7" s="125"/>
    </row>
    <row r="8" spans="1:8" s="126" customFormat="1" ht="12.15" customHeight="1">
      <c r="A8" s="216" t="s">
        <v>1</v>
      </c>
      <c r="B8" s="216"/>
      <c r="C8" s="216"/>
      <c r="D8" s="129" t="s">
        <v>124</v>
      </c>
      <c r="E8" s="217" t="s">
        <v>146</v>
      </c>
      <c r="F8" s="217" t="s">
        <v>147</v>
      </c>
    </row>
    <row r="9" spans="1:8" s="126" customFormat="1" ht="12.15" customHeight="1">
      <c r="A9" s="218"/>
      <c r="B9" s="218"/>
      <c r="C9" s="218"/>
      <c r="D9" s="132"/>
      <c r="E9" s="219" t="s">
        <v>148</v>
      </c>
      <c r="F9" s="219" t="s">
        <v>149</v>
      </c>
    </row>
    <row r="10" spans="1:8" s="126" customFormat="1" ht="6" customHeight="1">
      <c r="A10" s="142"/>
      <c r="B10" s="142"/>
      <c r="C10" s="142"/>
      <c r="D10" s="137"/>
      <c r="E10" s="142"/>
      <c r="F10" s="142"/>
    </row>
    <row r="11" spans="1:8" s="142" customFormat="1" ht="11.1" customHeight="1">
      <c r="A11" s="136">
        <v>1</v>
      </c>
      <c r="B11" s="136"/>
      <c r="C11" s="138" t="s">
        <v>129</v>
      </c>
      <c r="D11" s="220">
        <v>117454411.808</v>
      </c>
      <c r="E11" s="221">
        <v>33.578492799387845</v>
      </c>
      <c r="F11" s="222">
        <v>33.578492799387845</v>
      </c>
      <c r="G11" s="223"/>
      <c r="H11" s="126"/>
    </row>
    <row r="12" spans="1:8" s="142" customFormat="1" ht="11.1" customHeight="1">
      <c r="A12" s="136">
        <v>2</v>
      </c>
      <c r="B12" s="136"/>
      <c r="C12" s="138" t="s">
        <v>29</v>
      </c>
      <c r="D12" s="220">
        <v>74840447.704999998</v>
      </c>
      <c r="E12" s="221">
        <v>21.395785783451853</v>
      </c>
      <c r="F12" s="222">
        <v>54.974278582839702</v>
      </c>
      <c r="G12" s="223"/>
      <c r="H12" s="126"/>
    </row>
    <row r="13" spans="1:8" s="142" customFormat="1" ht="11.1" customHeight="1">
      <c r="A13" s="136">
        <v>3</v>
      </c>
      <c r="B13" s="136"/>
      <c r="C13" s="138" t="s">
        <v>114</v>
      </c>
      <c r="D13" s="220">
        <v>52532712.732000001</v>
      </c>
      <c r="E13" s="221">
        <v>15.018331700364667</v>
      </c>
      <c r="F13" s="222">
        <v>69.992610283204371</v>
      </c>
      <c r="G13" s="223"/>
      <c r="H13" s="126"/>
    </row>
    <row r="14" spans="1:8" s="142" customFormat="1" ht="11.1" customHeight="1">
      <c r="A14" s="136">
        <v>4</v>
      </c>
      <c r="B14" s="136"/>
      <c r="C14" s="138" t="s">
        <v>36</v>
      </c>
      <c r="D14" s="220">
        <v>46788360.409999996</v>
      </c>
      <c r="E14" s="221">
        <v>13.37610566464341</v>
      </c>
      <c r="F14" s="222">
        <v>83.368715947847775</v>
      </c>
      <c r="G14" s="223"/>
      <c r="H14" s="126"/>
    </row>
    <row r="15" spans="1:8" s="142" customFormat="1" ht="11.1" customHeight="1">
      <c r="A15" s="136">
        <v>5</v>
      </c>
      <c r="B15" s="136"/>
      <c r="C15" s="138" t="s">
        <v>33</v>
      </c>
      <c r="D15" s="220">
        <v>14074616.67</v>
      </c>
      <c r="E15" s="221">
        <v>4.0237263737721038</v>
      </c>
      <c r="F15" s="222">
        <v>87.392442321619882</v>
      </c>
      <c r="G15" s="223"/>
      <c r="H15" s="126"/>
    </row>
    <row r="16" spans="1:8" s="142" customFormat="1" ht="11.1" customHeight="1">
      <c r="A16" s="136">
        <v>6</v>
      </c>
      <c r="B16" s="136"/>
      <c r="C16" s="138" t="s">
        <v>37</v>
      </c>
      <c r="D16" s="220">
        <v>13165072.66</v>
      </c>
      <c r="E16" s="221">
        <v>3.7637010880430659</v>
      </c>
      <c r="F16" s="222">
        <v>91.156143409662945</v>
      </c>
      <c r="G16" s="223"/>
      <c r="H16" s="126"/>
    </row>
    <row r="17" spans="1:8" s="142" customFormat="1" ht="11.1" customHeight="1">
      <c r="A17" s="136">
        <v>7</v>
      </c>
      <c r="B17" s="136"/>
      <c r="C17" s="138" t="s">
        <v>32</v>
      </c>
      <c r="D17" s="220">
        <v>8740861.2070000004</v>
      </c>
      <c r="E17" s="221">
        <v>2.4988839549040001</v>
      </c>
      <c r="F17" s="222">
        <v>93.655027364566948</v>
      </c>
      <c r="G17" s="223"/>
      <c r="H17" s="126"/>
    </row>
    <row r="18" spans="1:8" s="142" customFormat="1" ht="11.1" customHeight="1">
      <c r="A18" s="136">
        <v>8</v>
      </c>
      <c r="B18" s="136"/>
      <c r="C18" s="138" t="s">
        <v>40</v>
      </c>
      <c r="D18" s="220">
        <v>6440024.6540000001</v>
      </c>
      <c r="E18" s="221">
        <v>1.8411085470821826</v>
      </c>
      <c r="F18" s="222">
        <v>95.496135911649134</v>
      </c>
      <c r="G18" s="223"/>
      <c r="H18" s="126"/>
    </row>
    <row r="19" spans="1:8" s="142" customFormat="1" ht="11.1" customHeight="1">
      <c r="A19" s="136">
        <v>9</v>
      </c>
      <c r="B19" s="136"/>
      <c r="C19" s="138" t="s">
        <v>39</v>
      </c>
      <c r="D19" s="220">
        <v>3775335.361</v>
      </c>
      <c r="E19" s="221">
        <v>1.0793129801019388</v>
      </c>
      <c r="F19" s="222">
        <v>96.575448891751066</v>
      </c>
      <c r="G19" s="223"/>
      <c r="H19" s="126"/>
    </row>
    <row r="20" spans="1:8" s="142" customFormat="1" ht="11.1" customHeight="1">
      <c r="A20" s="136">
        <v>10</v>
      </c>
      <c r="B20" s="136"/>
      <c r="C20" s="138" t="s">
        <v>38</v>
      </c>
      <c r="D20" s="220">
        <v>3597179.9840000002</v>
      </c>
      <c r="E20" s="221">
        <v>1.0283809720855379</v>
      </c>
      <c r="F20" s="222">
        <v>97.603829863836609</v>
      </c>
      <c r="G20" s="223"/>
      <c r="H20" s="126"/>
    </row>
    <row r="21" spans="1:8" s="142" customFormat="1" ht="11.1" customHeight="1">
      <c r="A21" s="136">
        <v>11</v>
      </c>
      <c r="B21" s="136"/>
      <c r="C21" s="138" t="s">
        <v>35</v>
      </c>
      <c r="D21" s="220">
        <v>1966134.4569999999</v>
      </c>
      <c r="E21" s="221">
        <v>0.5620889900238395</v>
      </c>
      <c r="F21" s="222">
        <v>98.165918853860447</v>
      </c>
      <c r="G21" s="223"/>
      <c r="H21" s="126"/>
    </row>
    <row r="22" spans="1:8" s="142" customFormat="1" ht="11.1" customHeight="1">
      <c r="A22" s="136">
        <v>12</v>
      </c>
      <c r="B22" s="136"/>
      <c r="C22" s="138" t="s">
        <v>30</v>
      </c>
      <c r="D22" s="220">
        <v>1884291.845</v>
      </c>
      <c r="E22" s="221">
        <v>0.53869138821883078</v>
      </c>
      <c r="F22" s="222">
        <v>98.704610242079283</v>
      </c>
      <c r="G22" s="223"/>
      <c r="H22" s="126"/>
    </row>
    <row r="23" spans="1:8" s="142" customFormat="1" ht="11.1" customHeight="1">
      <c r="A23" s="136">
        <v>13</v>
      </c>
      <c r="B23" s="136"/>
      <c r="C23" s="138" t="s">
        <v>150</v>
      </c>
      <c r="D23" s="220">
        <v>1633027.8629999999</v>
      </c>
      <c r="E23" s="221">
        <v>0.46685870283512293</v>
      </c>
      <c r="F23" s="222">
        <v>99.171468944914409</v>
      </c>
      <c r="G23" s="223"/>
      <c r="H23" s="126"/>
    </row>
    <row r="24" spans="1:8" s="142" customFormat="1" ht="11.1" customHeight="1">
      <c r="A24" s="136">
        <v>14</v>
      </c>
      <c r="B24" s="136"/>
      <c r="C24" s="138" t="s">
        <v>43</v>
      </c>
      <c r="D24" s="220">
        <v>1045313.179</v>
      </c>
      <c r="E24" s="221">
        <v>0.29883969885723788</v>
      </c>
      <c r="F24" s="222">
        <v>99.470308643771645</v>
      </c>
      <c r="G24" s="223"/>
      <c r="H24" s="126"/>
    </row>
    <row r="25" spans="1:8" s="142" customFormat="1" ht="11.1" customHeight="1">
      <c r="A25" s="136">
        <v>15</v>
      </c>
      <c r="B25" s="136"/>
      <c r="C25" s="224" t="s">
        <v>45</v>
      </c>
      <c r="D25" s="220">
        <v>928462.67299999995</v>
      </c>
      <c r="E25" s="221">
        <v>0.26543385386658946</v>
      </c>
      <c r="F25" s="222">
        <v>99.735742497638228</v>
      </c>
      <c r="G25" s="223"/>
      <c r="H25" s="126"/>
    </row>
    <row r="26" spans="1:8" s="142" customFormat="1" ht="11.1" customHeight="1">
      <c r="A26" s="225">
        <v>16</v>
      </c>
      <c r="B26" s="147"/>
      <c r="C26" s="224" t="s">
        <v>42</v>
      </c>
      <c r="D26" s="220">
        <v>718405.90599999996</v>
      </c>
      <c r="E26" s="221">
        <v>0.20538170657303187</v>
      </c>
      <c r="F26" s="222">
        <v>99.941124204211263</v>
      </c>
      <c r="G26" s="223"/>
      <c r="H26" s="126"/>
    </row>
    <row r="27" spans="1:8" s="142" customFormat="1" ht="11.1" customHeight="1">
      <c r="A27" s="225">
        <v>17</v>
      </c>
      <c r="B27" s="147"/>
      <c r="C27" s="224" t="s">
        <v>44</v>
      </c>
      <c r="D27" s="220">
        <v>205942</v>
      </c>
      <c r="E27" s="221">
        <v>5.8875795788715761E-2</v>
      </c>
      <c r="F27" s="222">
        <v>99.999999999999986</v>
      </c>
      <c r="G27" s="223"/>
      <c r="H27" s="126"/>
    </row>
    <row r="28" spans="1:8" s="147" customFormat="1" ht="9.75" customHeight="1">
      <c r="A28" s="143"/>
      <c r="B28" s="143"/>
      <c r="C28" s="143"/>
      <c r="D28" s="226"/>
      <c r="E28" s="227"/>
      <c r="F28" s="227"/>
    </row>
    <row r="29" spans="1:8" s="126" customFormat="1" ht="9.75" customHeight="1">
      <c r="A29" s="147"/>
      <c r="B29" s="147"/>
      <c r="C29" s="147"/>
      <c r="D29" s="228"/>
      <c r="E29" s="229"/>
      <c r="F29" s="125"/>
    </row>
    <row r="30" spans="1:8" s="126" customFormat="1" ht="15" customHeight="1">
      <c r="A30" s="123" t="s">
        <v>151</v>
      </c>
      <c r="B30" s="123"/>
      <c r="C30" s="214"/>
      <c r="D30" s="214"/>
      <c r="E30" s="214"/>
      <c r="F30" s="214"/>
    </row>
    <row r="31" spans="1:8" s="126" customFormat="1" ht="6.9" customHeight="1" thickBot="1">
      <c r="A31" s="125"/>
      <c r="B31" s="125"/>
      <c r="C31" s="125"/>
      <c r="D31" s="125"/>
      <c r="E31" s="125"/>
      <c r="F31" s="125"/>
    </row>
    <row r="32" spans="1:8" s="126" customFormat="1" ht="12.15" customHeight="1">
      <c r="A32" s="127" t="s">
        <v>1</v>
      </c>
      <c r="B32" s="127"/>
      <c r="C32" s="127"/>
      <c r="D32" s="129" t="s">
        <v>124</v>
      </c>
      <c r="E32" s="217" t="s">
        <v>146</v>
      </c>
      <c r="F32" s="217" t="s">
        <v>147</v>
      </c>
    </row>
    <row r="33" spans="1:7" s="126" customFormat="1" ht="12.15" customHeight="1">
      <c r="A33" s="230"/>
      <c r="B33" s="230"/>
      <c r="C33" s="230"/>
      <c r="D33" s="132"/>
      <c r="E33" s="219" t="s">
        <v>148</v>
      </c>
      <c r="F33" s="219" t="s">
        <v>149</v>
      </c>
    </row>
    <row r="34" spans="1:7" s="126" customFormat="1" ht="8.25" customHeight="1">
      <c r="A34" s="125"/>
      <c r="B34" s="125"/>
      <c r="C34" s="125"/>
      <c r="D34" s="231"/>
      <c r="E34" s="151"/>
      <c r="F34" s="151"/>
    </row>
    <row r="35" spans="1:7" s="142" customFormat="1" ht="11.1" customHeight="1">
      <c r="A35" s="136">
        <v>1</v>
      </c>
      <c r="B35" s="136"/>
      <c r="C35" s="138" t="s">
        <v>129</v>
      </c>
      <c r="D35" s="220">
        <v>119118260.862</v>
      </c>
      <c r="E35" s="221">
        <v>35.66216599433735</v>
      </c>
      <c r="F35" s="222">
        <v>35.66216599433735</v>
      </c>
      <c r="G35" s="232"/>
    </row>
    <row r="36" spans="1:7" s="142" customFormat="1" ht="11.1" customHeight="1">
      <c r="A36" s="136">
        <v>2</v>
      </c>
      <c r="B36" s="136"/>
      <c r="C36" s="138" t="s">
        <v>29</v>
      </c>
      <c r="D36" s="220">
        <v>69675545.443000004</v>
      </c>
      <c r="E36" s="221">
        <v>20.859781274114731</v>
      </c>
      <c r="F36" s="222">
        <v>56.521947268452081</v>
      </c>
      <c r="G36" s="232"/>
    </row>
    <row r="37" spans="1:7" s="142" customFormat="1" ht="11.1" customHeight="1">
      <c r="A37" s="136">
        <v>3</v>
      </c>
      <c r="B37" s="136"/>
      <c r="C37" s="138" t="s">
        <v>36</v>
      </c>
      <c r="D37" s="220">
        <v>45341966.556999996</v>
      </c>
      <c r="E37" s="221">
        <v>13.574683899546963</v>
      </c>
      <c r="F37" s="222">
        <v>70.09663116799905</v>
      </c>
      <c r="G37" s="232"/>
    </row>
    <row r="38" spans="1:7" s="142" customFormat="1" ht="11.1" customHeight="1">
      <c r="A38" s="136">
        <v>4</v>
      </c>
      <c r="B38" s="136"/>
      <c r="C38" s="138" t="s">
        <v>114</v>
      </c>
      <c r="D38" s="220">
        <v>40239170.056999996</v>
      </c>
      <c r="E38" s="221">
        <v>12.046985505518643</v>
      </c>
      <c r="F38" s="222">
        <v>82.143616673517698</v>
      </c>
      <c r="G38" s="232"/>
    </row>
    <row r="39" spans="1:7" s="142" customFormat="1" ht="11.1" customHeight="1">
      <c r="A39" s="136">
        <v>5</v>
      </c>
      <c r="B39" s="136"/>
      <c r="C39" s="138" t="s">
        <v>33</v>
      </c>
      <c r="D39" s="220">
        <v>14072620.721000001</v>
      </c>
      <c r="E39" s="221">
        <v>4.2131251119344713</v>
      </c>
      <c r="F39" s="222">
        <v>86.356741785452172</v>
      </c>
      <c r="G39" s="232"/>
    </row>
    <row r="40" spans="1:7" s="142" customFormat="1" ht="11.1" customHeight="1">
      <c r="A40" s="136">
        <v>6</v>
      </c>
      <c r="B40" s="136"/>
      <c r="C40" s="138" t="s">
        <v>37</v>
      </c>
      <c r="D40" s="220">
        <v>9707674.898</v>
      </c>
      <c r="E40" s="221">
        <v>2.9063278050425123</v>
      </c>
      <c r="F40" s="222">
        <v>89.26306959049468</v>
      </c>
      <c r="G40" s="232"/>
    </row>
    <row r="41" spans="1:7" s="142" customFormat="1" ht="11.1" customHeight="1">
      <c r="A41" s="136">
        <v>7</v>
      </c>
      <c r="B41" s="136"/>
      <c r="C41" s="138" t="s">
        <v>32</v>
      </c>
      <c r="D41" s="220">
        <v>7721717.9450000003</v>
      </c>
      <c r="E41" s="221">
        <v>2.3117629918645872</v>
      </c>
      <c r="F41" s="222">
        <v>91.574832582359264</v>
      </c>
      <c r="G41" s="232"/>
    </row>
    <row r="42" spans="1:7" s="142" customFormat="1" ht="11.1" customHeight="1">
      <c r="A42" s="136">
        <v>8</v>
      </c>
      <c r="B42" s="136"/>
      <c r="C42" s="138" t="s">
        <v>40</v>
      </c>
      <c r="D42" s="220">
        <v>7188002.1090000002</v>
      </c>
      <c r="E42" s="221">
        <v>2.1519767206455249</v>
      </c>
      <c r="F42" s="222">
        <v>93.726809303004785</v>
      </c>
      <c r="G42" s="232"/>
    </row>
    <row r="43" spans="1:7" s="142" customFormat="1" ht="11.1" customHeight="1">
      <c r="A43" s="136">
        <v>9</v>
      </c>
      <c r="B43" s="136"/>
      <c r="C43" s="138" t="s">
        <v>35</v>
      </c>
      <c r="D43" s="220">
        <v>6206288.557</v>
      </c>
      <c r="E43" s="221">
        <v>1.8580668583207709</v>
      </c>
      <c r="F43" s="222">
        <v>95.584876161325553</v>
      </c>
      <c r="G43" s="232"/>
    </row>
    <row r="44" spans="1:7" s="142" customFormat="1" ht="11.1" customHeight="1">
      <c r="A44" s="136">
        <v>10</v>
      </c>
      <c r="B44" s="136"/>
      <c r="C44" s="138" t="s">
        <v>38</v>
      </c>
      <c r="D44" s="220">
        <v>4137871.6710000001</v>
      </c>
      <c r="E44" s="221">
        <v>1.2388148158528314</v>
      </c>
      <c r="F44" s="222">
        <v>96.823690977178387</v>
      </c>
      <c r="G44" s="232"/>
    </row>
    <row r="45" spans="1:7" s="142" customFormat="1" ht="11.1" customHeight="1">
      <c r="A45" s="136">
        <v>11</v>
      </c>
      <c r="B45" s="136"/>
      <c r="C45" s="138" t="s">
        <v>39</v>
      </c>
      <c r="D45" s="220">
        <v>3002038.7030000002</v>
      </c>
      <c r="E45" s="221">
        <v>0.89876398272671754</v>
      </c>
      <c r="F45" s="222">
        <v>97.722454959905107</v>
      </c>
      <c r="G45" s="232"/>
    </row>
    <row r="46" spans="1:7" s="142" customFormat="1" ht="11.1" customHeight="1">
      <c r="A46" s="136">
        <v>12</v>
      </c>
      <c r="B46" s="136"/>
      <c r="C46" s="138" t="s">
        <v>30</v>
      </c>
      <c r="D46" s="220">
        <v>1509596.601</v>
      </c>
      <c r="E46" s="221">
        <v>0.45194988727814395</v>
      </c>
      <c r="F46" s="222">
        <v>98.174404847183254</v>
      </c>
      <c r="G46" s="232"/>
    </row>
    <row r="47" spans="1:7" s="142" customFormat="1" ht="11.1" customHeight="1">
      <c r="A47" s="136">
        <v>13</v>
      </c>
      <c r="B47" s="136"/>
      <c r="C47" s="138" t="s">
        <v>44</v>
      </c>
      <c r="D47" s="220">
        <v>1466281.6070000001</v>
      </c>
      <c r="E47" s="221">
        <v>0.43898204762960097</v>
      </c>
      <c r="F47" s="222">
        <v>98.613386894812862</v>
      </c>
      <c r="G47" s="232"/>
    </row>
    <row r="48" spans="1:7" s="142" customFormat="1" ht="11.1" customHeight="1">
      <c r="A48" s="136">
        <v>14</v>
      </c>
      <c r="B48" s="136"/>
      <c r="C48" s="138" t="s">
        <v>43</v>
      </c>
      <c r="D48" s="220">
        <v>1410536.5530000001</v>
      </c>
      <c r="E48" s="221">
        <v>0.42229284015859525</v>
      </c>
      <c r="F48" s="222">
        <v>99.035679734971453</v>
      </c>
      <c r="G48" s="232"/>
    </row>
    <row r="49" spans="1:8" s="142" customFormat="1" ht="11.1" customHeight="1">
      <c r="A49" s="136">
        <v>15</v>
      </c>
      <c r="B49" s="136"/>
      <c r="C49" s="138" t="s">
        <v>41</v>
      </c>
      <c r="D49" s="220">
        <v>1394666.328</v>
      </c>
      <c r="E49" s="221">
        <v>0.41754154011255806</v>
      </c>
      <c r="F49" s="222">
        <v>99.453221275084005</v>
      </c>
      <c r="G49" s="232"/>
    </row>
    <row r="50" spans="1:8" s="142" customFormat="1" ht="11.1" customHeight="1">
      <c r="A50" s="136">
        <v>16</v>
      </c>
      <c r="B50" s="136"/>
      <c r="C50" s="138" t="s">
        <v>42</v>
      </c>
      <c r="D50" s="220">
        <v>917202.72199999995</v>
      </c>
      <c r="E50" s="221">
        <v>0.27459631701907017</v>
      </c>
      <c r="F50" s="222">
        <v>99.727817592103079</v>
      </c>
      <c r="G50" s="232"/>
    </row>
    <row r="51" spans="1:8" s="142" customFormat="1" ht="11.1" customHeight="1">
      <c r="A51" s="136">
        <v>17</v>
      </c>
      <c r="B51" s="136"/>
      <c r="C51" s="138" t="s">
        <v>45</v>
      </c>
      <c r="D51" s="220">
        <v>909139.81700000004</v>
      </c>
      <c r="E51" s="221">
        <v>0.27218240789694409</v>
      </c>
      <c r="F51" s="222">
        <v>100.00000000000003</v>
      </c>
      <c r="G51" s="232"/>
    </row>
    <row r="52" spans="1:8" s="147" customFormat="1" ht="6.75" customHeight="1">
      <c r="A52" s="143"/>
      <c r="B52" s="143"/>
      <c r="C52" s="143"/>
      <c r="D52" s="226"/>
      <c r="E52" s="227"/>
      <c r="F52" s="227"/>
    </row>
    <row r="53" spans="1:8" s="126" customFormat="1" ht="9.75" customHeight="1">
      <c r="A53" s="24"/>
      <c r="B53" s="125"/>
      <c r="C53" s="125"/>
      <c r="D53" s="229"/>
      <c r="E53" s="229"/>
      <c r="F53" s="233"/>
    </row>
    <row r="54" spans="1:8" s="126" customFormat="1" ht="12.75" customHeight="1">
      <c r="A54" s="123" t="s">
        <v>152</v>
      </c>
      <c r="B54" s="123"/>
      <c r="C54" s="214"/>
      <c r="D54" s="214"/>
      <c r="E54" s="214"/>
      <c r="F54" s="214"/>
    </row>
    <row r="55" spans="1:8" s="126" customFormat="1" ht="6.9" customHeight="1" thickBot="1">
      <c r="A55" s="125"/>
      <c r="B55" s="125"/>
      <c r="C55" s="125"/>
      <c r="D55" s="125"/>
      <c r="E55" s="125"/>
      <c r="F55" s="125"/>
    </row>
    <row r="56" spans="1:8" s="126" customFormat="1" ht="12.15" customHeight="1">
      <c r="A56" s="216" t="s">
        <v>1</v>
      </c>
      <c r="B56" s="216"/>
      <c r="C56" s="216"/>
      <c r="D56" s="129" t="s">
        <v>124</v>
      </c>
      <c r="E56" s="217" t="s">
        <v>146</v>
      </c>
      <c r="F56" s="217" t="s">
        <v>147</v>
      </c>
    </row>
    <row r="57" spans="1:8" s="126" customFormat="1" ht="12.15" customHeight="1">
      <c r="A57" s="218"/>
      <c r="B57" s="218"/>
      <c r="C57" s="218"/>
      <c r="D57" s="132"/>
      <c r="E57" s="219" t="s">
        <v>148</v>
      </c>
      <c r="F57" s="219" t="s">
        <v>149</v>
      </c>
    </row>
    <row r="58" spans="1:8" s="126" customFormat="1" ht="6" customHeight="1">
      <c r="A58" s="125"/>
      <c r="B58" s="125"/>
      <c r="C58" s="125"/>
      <c r="D58" s="231"/>
      <c r="E58" s="151"/>
      <c r="F58" s="151"/>
    </row>
    <row r="59" spans="1:8" s="142" customFormat="1" ht="11.1" customHeight="1">
      <c r="A59" s="136">
        <v>1</v>
      </c>
      <c r="B59" s="136"/>
      <c r="C59" s="138" t="s">
        <v>129</v>
      </c>
      <c r="D59" s="220">
        <v>23974510.602000002</v>
      </c>
      <c r="E59" s="221">
        <v>35.386283827407219</v>
      </c>
      <c r="F59" s="222">
        <v>35.386283827407219</v>
      </c>
    </row>
    <row r="60" spans="1:8" s="142" customFormat="1" ht="11.1" customHeight="1">
      <c r="A60" s="136">
        <v>2</v>
      </c>
      <c r="B60" s="136"/>
      <c r="C60" s="138" t="s">
        <v>29</v>
      </c>
      <c r="D60" s="220">
        <v>12368849.384</v>
      </c>
      <c r="E60" s="221">
        <v>18.256373286892547</v>
      </c>
      <c r="F60" s="222">
        <v>53.642657114299766</v>
      </c>
    </row>
    <row r="61" spans="1:8" s="142" customFormat="1" ht="11.1" customHeight="1">
      <c r="A61" s="136">
        <v>3</v>
      </c>
      <c r="B61" s="136"/>
      <c r="C61" s="138" t="s">
        <v>114</v>
      </c>
      <c r="D61" s="220">
        <v>11582530.714</v>
      </c>
      <c r="E61" s="221">
        <v>17.095770007128909</v>
      </c>
      <c r="F61" s="222">
        <v>70.738427121428671</v>
      </c>
    </row>
    <row r="62" spans="1:8" s="142" customFormat="1" ht="11.1" customHeight="1">
      <c r="A62" s="136">
        <v>4</v>
      </c>
      <c r="B62" s="136"/>
      <c r="C62" s="138" t="s">
        <v>36</v>
      </c>
      <c r="D62" s="220">
        <v>7712841.7819999997</v>
      </c>
      <c r="E62" s="221">
        <v>11.384124287023779</v>
      </c>
      <c r="F62" s="222">
        <v>82.122551408452452</v>
      </c>
      <c r="H62" s="136"/>
    </row>
    <row r="63" spans="1:8" s="142" customFormat="1" ht="11.1" customHeight="1">
      <c r="A63" s="136">
        <v>5</v>
      </c>
      <c r="B63" s="136"/>
      <c r="C63" s="138" t="s">
        <v>37</v>
      </c>
      <c r="D63" s="220">
        <v>2865063.0279999999</v>
      </c>
      <c r="E63" s="221">
        <v>4.2288218172745982</v>
      </c>
      <c r="F63" s="222">
        <v>86.351373225727045</v>
      </c>
      <c r="H63" s="136"/>
    </row>
    <row r="64" spans="1:8" s="142" customFormat="1" ht="11.1" customHeight="1">
      <c r="A64" s="136">
        <v>6</v>
      </c>
      <c r="B64" s="136"/>
      <c r="C64" s="138" t="s">
        <v>33</v>
      </c>
      <c r="D64" s="220">
        <v>1741527.422</v>
      </c>
      <c r="E64" s="221">
        <v>2.5704876596297992</v>
      </c>
      <c r="F64" s="222">
        <v>88.92186088535685</v>
      </c>
      <c r="H64" s="136"/>
    </row>
    <row r="65" spans="1:8" s="142" customFormat="1" ht="11.1" customHeight="1">
      <c r="A65" s="136">
        <v>7</v>
      </c>
      <c r="B65" s="136"/>
      <c r="C65" s="138" t="s">
        <v>40</v>
      </c>
      <c r="D65" s="220">
        <v>1274750.429</v>
      </c>
      <c r="E65" s="221">
        <v>1.8815266446331573</v>
      </c>
      <c r="F65" s="222">
        <v>90.803387529990005</v>
      </c>
      <c r="H65" s="136"/>
    </row>
    <row r="66" spans="1:8" s="142" customFormat="1" ht="11.1" customHeight="1">
      <c r="A66" s="136">
        <v>8</v>
      </c>
      <c r="B66" s="136"/>
      <c r="C66" s="138" t="s">
        <v>35</v>
      </c>
      <c r="D66" s="220">
        <v>1196371.7209999999</v>
      </c>
      <c r="E66" s="221">
        <v>1.7658399783500884</v>
      </c>
      <c r="F66" s="222">
        <v>92.569227508340092</v>
      </c>
      <c r="G66" s="232"/>
      <c r="H66" s="136"/>
    </row>
    <row r="67" spans="1:8" s="142" customFormat="1" ht="11.1" customHeight="1">
      <c r="A67" s="136">
        <v>9</v>
      </c>
      <c r="B67" s="136"/>
      <c r="C67" s="138" t="s">
        <v>32</v>
      </c>
      <c r="D67" s="220">
        <v>1130789.757</v>
      </c>
      <c r="E67" s="221">
        <v>1.6690412561326178</v>
      </c>
      <c r="F67" s="222">
        <v>94.238268764472707</v>
      </c>
      <c r="G67" s="232"/>
      <c r="H67" s="136"/>
    </row>
    <row r="68" spans="1:8" s="142" customFormat="1" ht="11.1" customHeight="1">
      <c r="A68" s="136">
        <v>10</v>
      </c>
      <c r="B68" s="136"/>
      <c r="C68" s="138" t="s">
        <v>39</v>
      </c>
      <c r="D68" s="220">
        <v>914195.576</v>
      </c>
      <c r="E68" s="221">
        <v>1.3493490925899163</v>
      </c>
      <c r="F68" s="222">
        <v>95.587617857062625</v>
      </c>
      <c r="G68" s="232"/>
      <c r="H68" s="136"/>
    </row>
    <row r="69" spans="1:8" s="142" customFormat="1" ht="11.1" customHeight="1">
      <c r="A69" s="136">
        <v>11</v>
      </c>
      <c r="B69" s="136"/>
      <c r="C69" s="138" t="s">
        <v>38</v>
      </c>
      <c r="D69" s="220">
        <v>756988.54200000002</v>
      </c>
      <c r="E69" s="221">
        <v>1.1173121256153002</v>
      </c>
      <c r="F69" s="222">
        <v>96.704929982677925</v>
      </c>
      <c r="G69" s="232"/>
      <c r="H69" s="136"/>
    </row>
    <row r="70" spans="1:8" s="142" customFormat="1" ht="11.1" customHeight="1">
      <c r="A70" s="136">
        <v>12</v>
      </c>
      <c r="B70" s="136"/>
      <c r="C70" s="138" t="s">
        <v>45</v>
      </c>
      <c r="D70" s="220">
        <v>582328.28700000001</v>
      </c>
      <c r="E70" s="221">
        <v>0.8595142727456061</v>
      </c>
      <c r="F70" s="222">
        <v>97.564444255423524</v>
      </c>
      <c r="G70" s="232"/>
      <c r="H70" s="136"/>
    </row>
    <row r="71" spans="1:8" s="142" customFormat="1" ht="11.1" customHeight="1">
      <c r="A71" s="136">
        <v>13</v>
      </c>
      <c r="B71" s="136"/>
      <c r="C71" s="138" t="s">
        <v>43</v>
      </c>
      <c r="D71" s="220">
        <v>485708.592</v>
      </c>
      <c r="E71" s="221">
        <v>0.7169039810342791</v>
      </c>
      <c r="F71" s="222">
        <v>98.281348236457802</v>
      </c>
      <c r="G71" s="232"/>
      <c r="H71" s="136"/>
    </row>
    <row r="72" spans="1:8" s="142" customFormat="1" ht="11.1" customHeight="1">
      <c r="A72" s="136">
        <v>14</v>
      </c>
      <c r="B72" s="136"/>
      <c r="C72" s="138" t="s">
        <v>30</v>
      </c>
      <c r="D72" s="220">
        <v>401571.79499999998</v>
      </c>
      <c r="E72" s="221">
        <v>0.59271839792074632</v>
      </c>
      <c r="F72" s="222">
        <v>98.874066634378551</v>
      </c>
      <c r="G72" s="232"/>
      <c r="H72" s="136"/>
    </row>
    <row r="73" spans="1:8" s="142" customFormat="1" ht="11.1" customHeight="1">
      <c r="A73" s="136">
        <v>15</v>
      </c>
      <c r="B73" s="136"/>
      <c r="C73" s="138" t="s">
        <v>150</v>
      </c>
      <c r="D73" s="220">
        <v>387247.16499999998</v>
      </c>
      <c r="E73" s="221">
        <v>0.57157530009833213</v>
      </c>
      <c r="F73" s="222">
        <v>99.445641934476882</v>
      </c>
      <c r="G73" s="232"/>
      <c r="H73" s="136"/>
    </row>
    <row r="74" spans="1:8" s="142" customFormat="1" ht="11.1" customHeight="1">
      <c r="A74" s="136">
        <v>16</v>
      </c>
      <c r="B74" s="136"/>
      <c r="C74" s="138" t="s">
        <v>44</v>
      </c>
      <c r="D74" s="220">
        <v>255567.057</v>
      </c>
      <c r="E74" s="221">
        <v>0.37721597600339452</v>
      </c>
      <c r="F74" s="222">
        <v>99.82285791048028</v>
      </c>
      <c r="G74" s="232"/>
      <c r="H74" s="136"/>
    </row>
    <row r="75" spans="1:8" s="142" customFormat="1" ht="11.1" customHeight="1">
      <c r="A75" s="136">
        <v>17</v>
      </c>
      <c r="B75" s="136"/>
      <c r="C75" s="138" t="s">
        <v>42</v>
      </c>
      <c r="D75" s="220">
        <v>120015.284</v>
      </c>
      <c r="E75" s="221">
        <v>0.17714208951971686</v>
      </c>
      <c r="F75" s="222">
        <v>100</v>
      </c>
      <c r="G75" s="232"/>
      <c r="H75" s="136"/>
    </row>
    <row r="76" spans="1:8" ht="7.5" customHeight="1">
      <c r="A76" s="234"/>
      <c r="B76" s="234"/>
      <c r="C76" s="234"/>
      <c r="D76" s="226"/>
      <c r="E76" s="234"/>
      <c r="F76" s="234"/>
      <c r="H76" s="235"/>
    </row>
    <row r="77" spans="1:8">
      <c r="A77" s="236" t="s">
        <v>153</v>
      </c>
      <c r="B77" s="236"/>
      <c r="C77" s="161"/>
      <c r="D77" s="237"/>
      <c r="E77" s="161"/>
      <c r="F77" s="161"/>
      <c r="H77" s="235"/>
    </row>
    <row r="78" spans="1:8">
      <c r="A78" s="236" t="s">
        <v>154</v>
      </c>
      <c r="B78" s="161"/>
      <c r="C78" s="161"/>
      <c r="D78" s="238"/>
      <c r="E78" s="161"/>
      <c r="F78" s="161"/>
      <c r="H78" s="235"/>
    </row>
    <row r="79" spans="1:8" ht="12.75" customHeight="1">
      <c r="A79" s="162"/>
      <c r="B79" s="33"/>
      <c r="C79" s="33"/>
      <c r="D79" s="33"/>
      <c r="E79" s="33"/>
      <c r="F79" s="239"/>
      <c r="H79" s="235"/>
    </row>
    <row r="80" spans="1:8">
      <c r="F80" s="239"/>
      <c r="H80" s="235"/>
    </row>
    <row r="81" spans="8:8">
      <c r="H81" s="235"/>
    </row>
    <row r="82" spans="8:8">
      <c r="H82" s="235"/>
    </row>
    <row r="83" spans="8:8">
      <c r="H83" s="235"/>
    </row>
    <row r="84" spans="8:8">
      <c r="H84" s="235"/>
    </row>
    <row r="85" spans="8:8">
      <c r="H85" s="235"/>
    </row>
    <row r="86" spans="8:8">
      <c r="H86" s="235"/>
    </row>
    <row r="87" spans="8:8">
      <c r="H87" s="235"/>
    </row>
    <row r="88" spans="8:8">
      <c r="H88" s="235"/>
    </row>
    <row r="89" spans="8:8">
      <c r="H89" s="235"/>
    </row>
    <row r="90" spans="8:8">
      <c r="H90" s="235"/>
    </row>
    <row r="91" spans="8:8">
      <c r="H91" s="235"/>
    </row>
    <row r="92" spans="8:8">
      <c r="H92" s="235"/>
    </row>
    <row r="93" spans="8:8">
      <c r="H93" s="235"/>
    </row>
    <row r="94" spans="8:8">
      <c r="H94" s="235"/>
    </row>
    <row r="95" spans="8:8">
      <c r="H95" s="235"/>
    </row>
    <row r="96" spans="8:8">
      <c r="H96" s="235"/>
    </row>
    <row r="97" spans="8:8">
      <c r="H97" s="235"/>
    </row>
    <row r="98" spans="8:8">
      <c r="H98" s="235"/>
    </row>
    <row r="206" spans="3:3">
      <c r="C206" s="164" t="s">
        <v>155</v>
      </c>
    </row>
  </sheetData>
  <mergeCells count="6">
    <mergeCell ref="A8:C9"/>
    <mergeCell ref="D8:D9"/>
    <mergeCell ref="A32:C33"/>
    <mergeCell ref="D32:D33"/>
    <mergeCell ref="A56:C57"/>
    <mergeCell ref="D56:D57"/>
  </mergeCells>
  <hyperlinks>
    <hyperlink ref="A1" location="Índice!A1" display="Volver al Índice" xr:uid="{FE04922C-862D-4439-9D1B-FA9CBA2D088D}"/>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B78E-CA53-4322-907D-E9478D914C92}">
  <dimension ref="A1:V81"/>
  <sheetViews>
    <sheetView showGridLines="0" zoomScaleNormal="100" workbookViewId="0"/>
  </sheetViews>
  <sheetFormatPr baseColWidth="10" defaultColWidth="11.44140625" defaultRowHeight="13.2"/>
  <cols>
    <col min="1" max="1" width="3.5546875" style="164" customWidth="1"/>
    <col min="2" max="2" width="1.44140625" style="164" customWidth="1"/>
    <col min="3" max="3" width="19.109375" style="164" customWidth="1"/>
    <col min="4" max="4" width="12.5546875" style="164" bestFit="1" customWidth="1"/>
    <col min="5" max="6" width="10.5546875" style="164" customWidth="1"/>
    <col min="7" max="7" width="1.88671875" style="164" customWidth="1"/>
    <col min="8" max="8" width="3.44140625" style="164" customWidth="1"/>
    <col min="9" max="9" width="1" style="164" customWidth="1"/>
    <col min="10" max="10" width="19" style="164" customWidth="1"/>
    <col min="11" max="11" width="11.44140625" style="164" bestFit="1" customWidth="1"/>
    <col min="12" max="13" width="10.5546875" style="164" customWidth="1"/>
    <col min="14" max="14" width="1.44140625" style="164" customWidth="1"/>
    <col min="15" max="15" width="2.5546875" style="164" customWidth="1"/>
    <col min="16" max="16" width="1.109375" style="164" customWidth="1"/>
    <col min="17" max="17" width="17.5546875" style="164" customWidth="1"/>
    <col min="18" max="18" width="11.44140625" style="164" bestFit="1" customWidth="1"/>
    <col min="19" max="20" width="10.5546875" style="164" customWidth="1"/>
    <col min="21" max="16384" width="11.44140625" style="164"/>
  </cols>
  <sheetData>
    <row r="1" spans="1:22" ht="21.75" customHeight="1">
      <c r="A1" s="1409" t="s">
        <v>1213</v>
      </c>
      <c r="B1" s="240"/>
      <c r="C1" s="240"/>
      <c r="D1" s="240"/>
      <c r="E1" s="240"/>
      <c r="F1" s="240"/>
      <c r="G1" s="240"/>
      <c r="H1" s="240"/>
      <c r="I1" s="240"/>
      <c r="J1" s="240"/>
      <c r="K1" s="240"/>
      <c r="L1" s="240"/>
      <c r="M1" s="240"/>
      <c r="N1" s="240"/>
      <c r="O1" s="240"/>
      <c r="P1" s="240"/>
      <c r="Q1" s="240"/>
      <c r="R1" s="240"/>
      <c r="S1" s="240"/>
      <c r="T1" s="240"/>
    </row>
    <row r="2" spans="1:22" s="242" customFormat="1" ht="24.9" customHeight="1">
      <c r="A2" s="241" t="s">
        <v>156</v>
      </c>
      <c r="B2" s="241"/>
      <c r="C2" s="241"/>
      <c r="D2" s="241"/>
      <c r="E2" s="241"/>
      <c r="F2" s="241"/>
      <c r="G2" s="241"/>
      <c r="H2" s="241"/>
      <c r="I2" s="241"/>
      <c r="J2" s="241"/>
      <c r="K2" s="241"/>
      <c r="L2" s="241"/>
      <c r="M2" s="241"/>
      <c r="N2" s="241"/>
      <c r="O2" s="241"/>
      <c r="P2" s="241"/>
      <c r="Q2" s="241"/>
      <c r="R2" s="241"/>
      <c r="S2" s="241"/>
      <c r="T2" s="241"/>
    </row>
    <row r="3" spans="1:22" s="244" customFormat="1" ht="18" customHeight="1">
      <c r="A3" s="243">
        <v>45291</v>
      </c>
      <c r="B3" s="243"/>
      <c r="C3" s="243"/>
      <c r="D3" s="243"/>
      <c r="E3" s="243"/>
      <c r="F3" s="243"/>
      <c r="G3" s="243"/>
      <c r="H3" s="243"/>
      <c r="I3" s="243"/>
      <c r="J3" s="243"/>
      <c r="K3" s="243"/>
      <c r="L3" s="243"/>
      <c r="M3" s="243"/>
      <c r="N3" s="243"/>
      <c r="O3" s="243"/>
      <c r="P3" s="243"/>
      <c r="Q3" s="243"/>
      <c r="R3" s="243"/>
      <c r="S3" s="243"/>
      <c r="T3" s="243"/>
    </row>
    <row r="4" spans="1:22" s="246" customFormat="1" ht="18" customHeight="1">
      <c r="A4" s="245" t="s">
        <v>122</v>
      </c>
      <c r="B4" s="245"/>
      <c r="C4" s="245"/>
      <c r="D4" s="245"/>
      <c r="E4" s="245"/>
      <c r="F4" s="245"/>
      <c r="G4" s="245"/>
      <c r="H4" s="245"/>
      <c r="I4" s="245"/>
      <c r="J4" s="245"/>
      <c r="K4" s="245"/>
      <c r="L4" s="245"/>
      <c r="M4" s="245"/>
      <c r="N4" s="245"/>
      <c r="O4" s="245"/>
      <c r="P4" s="245"/>
      <c r="Q4" s="245"/>
      <c r="R4" s="245"/>
      <c r="S4" s="245"/>
      <c r="T4" s="245"/>
    </row>
    <row r="5" spans="1:22" s="247" customFormat="1" ht="9.75" customHeight="1"/>
    <row r="6" spans="1:22" s="250" customFormat="1" ht="12" customHeight="1">
      <c r="A6" s="123" t="s">
        <v>157</v>
      </c>
      <c r="B6" s="123"/>
      <c r="C6" s="123"/>
      <c r="D6" s="123"/>
      <c r="E6" s="123"/>
      <c r="F6" s="123"/>
      <c r="G6" s="248"/>
      <c r="H6" s="123" t="s">
        <v>158</v>
      </c>
      <c r="I6" s="123"/>
      <c r="J6" s="123"/>
      <c r="K6" s="123"/>
      <c r="L6" s="123"/>
      <c r="M6" s="123"/>
      <c r="N6" s="248"/>
      <c r="O6" s="248"/>
      <c r="P6" s="248"/>
      <c r="Q6" s="249" t="s">
        <v>159</v>
      </c>
      <c r="R6" s="249"/>
      <c r="S6" s="249"/>
      <c r="T6" s="249"/>
      <c r="U6" s="248"/>
      <c r="V6" s="248"/>
    </row>
    <row r="7" spans="1:22" s="247" customFormat="1" ht="9" customHeight="1" thickBot="1"/>
    <row r="8" spans="1:22" s="251" customFormat="1" ht="12.9" customHeight="1">
      <c r="A8" s="127" t="s">
        <v>1</v>
      </c>
      <c r="B8" s="127"/>
      <c r="C8" s="128"/>
      <c r="D8" s="128" t="s">
        <v>124</v>
      </c>
      <c r="E8" s="129" t="s">
        <v>160</v>
      </c>
      <c r="F8" s="129" t="s">
        <v>161</v>
      </c>
      <c r="G8" s="125"/>
      <c r="H8" s="127" t="s">
        <v>1</v>
      </c>
      <c r="I8" s="127"/>
      <c r="J8" s="128"/>
      <c r="K8" s="128" t="s">
        <v>124</v>
      </c>
      <c r="L8" s="129" t="s">
        <v>160</v>
      </c>
      <c r="M8" s="129" t="s">
        <v>161</v>
      </c>
      <c r="N8" s="125"/>
      <c r="O8" s="127" t="s">
        <v>1</v>
      </c>
      <c r="P8" s="127"/>
      <c r="Q8" s="128"/>
      <c r="R8" s="128" t="s">
        <v>124</v>
      </c>
      <c r="S8" s="129" t="s">
        <v>160</v>
      </c>
      <c r="T8" s="129" t="s">
        <v>161</v>
      </c>
    </row>
    <row r="9" spans="1:22" s="251" customFormat="1" ht="12.9" customHeight="1">
      <c r="A9" s="131"/>
      <c r="B9" s="131"/>
      <c r="C9" s="131"/>
      <c r="D9" s="131"/>
      <c r="E9" s="132" t="s">
        <v>127</v>
      </c>
      <c r="F9" s="132" t="s">
        <v>128</v>
      </c>
      <c r="G9" s="125"/>
      <c r="H9" s="131"/>
      <c r="I9" s="131"/>
      <c r="J9" s="131"/>
      <c r="K9" s="131"/>
      <c r="L9" s="132" t="s">
        <v>127</v>
      </c>
      <c r="M9" s="132" t="s">
        <v>128</v>
      </c>
      <c r="N9" s="125"/>
      <c r="O9" s="131"/>
      <c r="P9" s="131"/>
      <c r="Q9" s="131"/>
      <c r="R9" s="131"/>
      <c r="S9" s="132" t="s">
        <v>127</v>
      </c>
      <c r="T9" s="132" t="s">
        <v>128</v>
      </c>
    </row>
    <row r="10" spans="1:22" s="247" customFormat="1" ht="4.5" customHeight="1">
      <c r="C10" s="252"/>
      <c r="D10" s="252"/>
      <c r="E10" s="253"/>
      <c r="F10" s="253"/>
      <c r="H10" s="252"/>
      <c r="I10" s="252"/>
      <c r="J10" s="252"/>
      <c r="K10" s="252"/>
      <c r="L10" s="253"/>
      <c r="M10" s="253"/>
      <c r="Q10" s="252"/>
      <c r="R10" s="252"/>
      <c r="S10" s="253"/>
      <c r="T10" s="253"/>
    </row>
    <row r="11" spans="1:22" s="142" customFormat="1" ht="9.9" customHeight="1">
      <c r="A11" s="136">
        <v>1</v>
      </c>
      <c r="B11" s="137"/>
      <c r="C11" s="138" t="s">
        <v>129</v>
      </c>
      <c r="D11" s="254">
        <v>33345529.425000001</v>
      </c>
      <c r="E11" s="255">
        <v>40.397457647897909</v>
      </c>
      <c r="F11" s="256">
        <v>40.397457647897909</v>
      </c>
      <c r="H11" s="136">
        <v>1</v>
      </c>
      <c r="I11" s="136"/>
      <c r="J11" s="138" t="s">
        <v>129</v>
      </c>
      <c r="K11" s="254">
        <v>17432526.973000001</v>
      </c>
      <c r="L11" s="255">
        <v>32.950542235320704</v>
      </c>
      <c r="M11" s="256">
        <v>32.950542235320704</v>
      </c>
      <c r="O11" s="136">
        <v>1</v>
      </c>
      <c r="P11" s="137"/>
      <c r="Q11" s="138" t="s">
        <v>129</v>
      </c>
      <c r="R11" s="254">
        <v>20219148.860380001</v>
      </c>
      <c r="S11" s="255">
        <v>39.62815468548321</v>
      </c>
      <c r="T11" s="256">
        <v>39.62815468548321</v>
      </c>
    </row>
    <row r="12" spans="1:22" s="142" customFormat="1" ht="9.9" customHeight="1">
      <c r="A12" s="136">
        <v>2</v>
      </c>
      <c r="B12" s="137"/>
      <c r="C12" s="138" t="s">
        <v>29</v>
      </c>
      <c r="D12" s="254">
        <v>15139230.748</v>
      </c>
      <c r="E12" s="255">
        <v>18.340882376441193</v>
      </c>
      <c r="F12" s="256">
        <v>58.738340024339102</v>
      </c>
      <c r="H12" s="136">
        <v>2</v>
      </c>
      <c r="I12" s="136"/>
      <c r="J12" s="138" t="s">
        <v>29</v>
      </c>
      <c r="K12" s="254">
        <v>12524794.607999999</v>
      </c>
      <c r="L12" s="255">
        <v>23.674064830579109</v>
      </c>
      <c r="M12" s="256">
        <v>56.624607065899809</v>
      </c>
      <c r="O12" s="136">
        <v>2</v>
      </c>
      <c r="P12" s="137"/>
      <c r="Q12" s="138" t="s">
        <v>29</v>
      </c>
      <c r="R12" s="254">
        <v>15260796.280040001</v>
      </c>
      <c r="S12" s="255">
        <v>29.910121330285616</v>
      </c>
      <c r="T12" s="256">
        <v>69.53827601576883</v>
      </c>
    </row>
    <row r="13" spans="1:22" s="142" customFormat="1" ht="9.9" customHeight="1">
      <c r="A13" s="136">
        <v>3</v>
      </c>
      <c r="B13" s="137"/>
      <c r="C13" s="138" t="s">
        <v>114</v>
      </c>
      <c r="D13" s="254">
        <v>13824321.634</v>
      </c>
      <c r="E13" s="255">
        <v>16.747895665490212</v>
      </c>
      <c r="F13" s="256">
        <v>75.486235689829314</v>
      </c>
      <c r="H13" s="136">
        <v>3</v>
      </c>
      <c r="I13" s="136"/>
      <c r="J13" s="138" t="s">
        <v>114</v>
      </c>
      <c r="K13" s="254">
        <v>7485348.3490000004</v>
      </c>
      <c r="L13" s="255">
        <v>14.148624998649106</v>
      </c>
      <c r="M13" s="256">
        <v>70.773232064548921</v>
      </c>
      <c r="O13" s="136">
        <v>3</v>
      </c>
      <c r="P13" s="137"/>
      <c r="Q13" s="138" t="s">
        <v>114</v>
      </c>
      <c r="R13" s="254">
        <v>7311824.24737</v>
      </c>
      <c r="S13" s="255">
        <v>14.330677532901825</v>
      </c>
      <c r="T13" s="256">
        <v>83.86895354867066</v>
      </c>
    </row>
    <row r="14" spans="1:22" s="142" customFormat="1" ht="9.9" customHeight="1">
      <c r="A14" s="136">
        <v>4</v>
      </c>
      <c r="B14" s="137"/>
      <c r="C14" s="138" t="s">
        <v>36</v>
      </c>
      <c r="D14" s="254">
        <v>9107977.4260000009</v>
      </c>
      <c r="E14" s="255">
        <v>11.034136769440279</v>
      </c>
      <c r="F14" s="256">
        <v>86.520372459269595</v>
      </c>
      <c r="H14" s="136">
        <v>4</v>
      </c>
      <c r="I14" s="136"/>
      <c r="J14" s="138" t="s">
        <v>36</v>
      </c>
      <c r="K14" s="254">
        <v>6771915.642</v>
      </c>
      <c r="L14" s="255">
        <v>12.800111694727503</v>
      </c>
      <c r="M14" s="256">
        <v>83.573343759276426</v>
      </c>
      <c r="O14" s="136">
        <v>4</v>
      </c>
      <c r="P14" s="137"/>
      <c r="Q14" s="138" t="s">
        <v>36</v>
      </c>
      <c r="R14" s="254">
        <v>3788049.0635000002</v>
      </c>
      <c r="S14" s="255">
        <v>7.4243181689378286</v>
      </c>
      <c r="T14" s="256">
        <v>91.293271717608491</v>
      </c>
    </row>
    <row r="15" spans="1:22" s="142" customFormat="1" ht="9.9" customHeight="1">
      <c r="A15" s="136">
        <v>5</v>
      </c>
      <c r="B15" s="137"/>
      <c r="C15" s="138" t="s">
        <v>33</v>
      </c>
      <c r="D15" s="254">
        <v>3704943.781</v>
      </c>
      <c r="E15" s="255">
        <v>4.4884670317628412</v>
      </c>
      <c r="F15" s="256">
        <v>91.008839491032433</v>
      </c>
      <c r="H15" s="136">
        <v>5</v>
      </c>
      <c r="I15" s="136"/>
      <c r="J15" s="138" t="s">
        <v>33</v>
      </c>
      <c r="K15" s="254">
        <v>3163539.602</v>
      </c>
      <c r="L15" s="255">
        <v>5.9796462916857145</v>
      </c>
      <c r="M15" s="256">
        <v>89.552990050962137</v>
      </c>
      <c r="O15" s="136">
        <v>5</v>
      </c>
      <c r="P15" s="137"/>
      <c r="Q15" s="138" t="s">
        <v>33</v>
      </c>
      <c r="R15" s="254">
        <v>1922131.4381900001</v>
      </c>
      <c r="S15" s="255">
        <v>3.7672467067929825</v>
      </c>
      <c r="T15" s="256">
        <v>95.060518424401479</v>
      </c>
    </row>
    <row r="16" spans="1:22" s="142" customFormat="1" ht="9.9" customHeight="1">
      <c r="A16" s="136">
        <v>6</v>
      </c>
      <c r="B16" s="137"/>
      <c r="C16" s="138" t="s">
        <v>141</v>
      </c>
      <c r="D16" s="254">
        <v>3098115.9389999998</v>
      </c>
      <c r="E16" s="255">
        <v>3.7533069527514318</v>
      </c>
      <c r="F16" s="256">
        <v>94.762146443783863</v>
      </c>
      <c r="H16" s="136">
        <v>6</v>
      </c>
      <c r="I16" s="136"/>
      <c r="J16" s="138" t="s">
        <v>40</v>
      </c>
      <c r="K16" s="254">
        <v>2496254.1469999999</v>
      </c>
      <c r="L16" s="255">
        <v>4.7183594110144593</v>
      </c>
      <c r="M16" s="256">
        <v>94.271349461976598</v>
      </c>
      <c r="O16" s="136">
        <v>6</v>
      </c>
      <c r="P16" s="137"/>
      <c r="Q16" s="138" t="s">
        <v>141</v>
      </c>
      <c r="R16" s="254">
        <v>821716.60369000002</v>
      </c>
      <c r="S16" s="255">
        <v>1.6105085779582726</v>
      </c>
      <c r="T16" s="256">
        <v>96.67102700235975</v>
      </c>
    </row>
    <row r="17" spans="1:22" s="142" customFormat="1" ht="9.9" customHeight="1">
      <c r="A17" s="136">
        <v>7</v>
      </c>
      <c r="B17" s="137"/>
      <c r="C17" s="138" t="s">
        <v>35</v>
      </c>
      <c r="D17" s="254">
        <v>997698.89399999997</v>
      </c>
      <c r="E17" s="255">
        <v>1.2086927246535861</v>
      </c>
      <c r="F17" s="256">
        <v>95.97083916843745</v>
      </c>
      <c r="H17" s="136">
        <v>7</v>
      </c>
      <c r="I17" s="136"/>
      <c r="J17" s="138" t="s">
        <v>32</v>
      </c>
      <c r="K17" s="254">
        <v>1178353.79</v>
      </c>
      <c r="L17" s="255">
        <v>2.2272959270725474</v>
      </c>
      <c r="M17" s="256">
        <v>96.498645389049145</v>
      </c>
      <c r="O17" s="136">
        <v>7</v>
      </c>
      <c r="P17" s="137"/>
      <c r="Q17" s="138" t="s">
        <v>32</v>
      </c>
      <c r="R17" s="254">
        <v>778796.4972000001</v>
      </c>
      <c r="S17" s="255">
        <v>1.5263880924300226</v>
      </c>
      <c r="T17" s="256">
        <v>98.197415094789775</v>
      </c>
    </row>
    <row r="18" spans="1:22" s="142" customFormat="1" ht="9.9" customHeight="1">
      <c r="A18" s="136">
        <v>8</v>
      </c>
      <c r="B18" s="137"/>
      <c r="C18" s="138" t="s">
        <v>43</v>
      </c>
      <c r="D18" s="254">
        <v>896525.39199999999</v>
      </c>
      <c r="E18" s="255">
        <v>1.0861230029363995</v>
      </c>
      <c r="F18" s="256">
        <v>97.056962171373854</v>
      </c>
      <c r="H18" s="136">
        <v>8</v>
      </c>
      <c r="I18" s="136"/>
      <c r="J18" s="138" t="s">
        <v>35</v>
      </c>
      <c r="K18" s="254">
        <v>851363.64899999998</v>
      </c>
      <c r="L18" s="255">
        <v>1.6092270453641275</v>
      </c>
      <c r="M18" s="256">
        <v>98.107872434413267</v>
      </c>
      <c r="O18" s="136">
        <v>8</v>
      </c>
      <c r="P18" s="137"/>
      <c r="Q18" s="138" t="s">
        <v>37</v>
      </c>
      <c r="R18" s="254">
        <v>505313.73648000002</v>
      </c>
      <c r="S18" s="255">
        <v>0.99038050771602049</v>
      </c>
      <c r="T18" s="256">
        <v>99.187795602505801</v>
      </c>
    </row>
    <row r="19" spans="1:22" s="142" customFormat="1" ht="9.9" customHeight="1">
      <c r="A19" s="136">
        <v>9</v>
      </c>
      <c r="B19" s="137"/>
      <c r="C19" s="138" t="s">
        <v>38</v>
      </c>
      <c r="D19" s="254">
        <v>806024.45600000001</v>
      </c>
      <c r="E19" s="255">
        <v>0.9764828864890619</v>
      </c>
      <c r="F19" s="256">
        <v>98.03344505786292</v>
      </c>
      <c r="H19" s="136">
        <v>9</v>
      </c>
      <c r="I19" s="136"/>
      <c r="J19" s="138" t="s">
        <v>38</v>
      </c>
      <c r="K19" s="254">
        <v>482087.946</v>
      </c>
      <c r="L19" s="255">
        <v>0.91123101374891002</v>
      </c>
      <c r="M19" s="256">
        <v>99.01910344816217</v>
      </c>
      <c r="O19" s="136">
        <v>9</v>
      </c>
      <c r="P19" s="137"/>
      <c r="Q19" s="138" t="s">
        <v>38</v>
      </c>
      <c r="R19" s="254">
        <v>161309.77653</v>
      </c>
      <c r="S19" s="255">
        <v>0.31615617555186398</v>
      </c>
      <c r="T19" s="256">
        <v>99.503951778057669</v>
      </c>
    </row>
    <row r="20" spans="1:22" s="142" customFormat="1" ht="9.9" customHeight="1">
      <c r="A20" s="136">
        <v>10</v>
      </c>
      <c r="B20" s="137"/>
      <c r="C20" s="138" t="s">
        <v>45</v>
      </c>
      <c r="D20" s="254">
        <v>696092.63300000003</v>
      </c>
      <c r="E20" s="255">
        <v>0.84330262993361493</v>
      </c>
      <c r="F20" s="256">
        <v>98.876747687796538</v>
      </c>
      <c r="H20" s="136">
        <v>10</v>
      </c>
      <c r="I20" s="136"/>
      <c r="J20" s="138" t="s">
        <v>45</v>
      </c>
      <c r="K20" s="254">
        <v>232370.03899999999</v>
      </c>
      <c r="L20" s="255">
        <v>0.43922024593173242</v>
      </c>
      <c r="M20" s="256">
        <v>99.458323694093906</v>
      </c>
      <c r="O20" s="136">
        <v>10</v>
      </c>
      <c r="P20" s="137"/>
      <c r="Q20" s="138" t="s">
        <v>35</v>
      </c>
      <c r="R20" s="254">
        <v>116497.79721999999</v>
      </c>
      <c r="S20" s="255">
        <v>0.22832774814762657</v>
      </c>
      <c r="T20" s="256">
        <v>99.732279526205289</v>
      </c>
    </row>
    <row r="21" spans="1:22" s="142" customFormat="1" ht="9.9" customHeight="1">
      <c r="A21" s="136">
        <v>11</v>
      </c>
      <c r="B21" s="137"/>
      <c r="C21" s="138" t="s">
        <v>32</v>
      </c>
      <c r="D21" s="254">
        <v>670971.88800000004</v>
      </c>
      <c r="E21" s="255">
        <v>0.81286933798353078</v>
      </c>
      <c r="F21" s="256">
        <v>99.689617025780066</v>
      </c>
      <c r="H21" s="136">
        <v>11</v>
      </c>
      <c r="I21" s="136"/>
      <c r="J21" s="138" t="s">
        <v>43</v>
      </c>
      <c r="K21" s="254">
        <v>148787.78599999999</v>
      </c>
      <c r="L21" s="255">
        <v>0.28123508624344629</v>
      </c>
      <c r="M21" s="256">
        <v>99.739558780337347</v>
      </c>
      <c r="O21" s="136">
        <v>11</v>
      </c>
      <c r="P21" s="137"/>
      <c r="Q21" s="138" t="s">
        <v>30</v>
      </c>
      <c r="R21" s="254">
        <v>105321.33047</v>
      </c>
      <c r="S21" s="255">
        <v>0.20642263452169946</v>
      </c>
      <c r="T21" s="256">
        <v>99.93870216072699</v>
      </c>
    </row>
    <row r="22" spans="1:22" s="142" customFormat="1" ht="9.9" customHeight="1">
      <c r="A22" s="136">
        <v>12</v>
      </c>
      <c r="B22" s="137"/>
      <c r="C22" s="138" t="s">
        <v>44</v>
      </c>
      <c r="D22" s="254">
        <v>205942</v>
      </c>
      <c r="E22" s="255">
        <v>0.24949471087677569</v>
      </c>
      <c r="F22" s="256">
        <v>99.939111736656841</v>
      </c>
      <c r="H22" s="136">
        <v>12</v>
      </c>
      <c r="I22" s="136"/>
      <c r="J22" s="138" t="s">
        <v>30</v>
      </c>
      <c r="K22" s="254">
        <v>126562.318</v>
      </c>
      <c r="L22" s="255">
        <v>0.23922504242317627</v>
      </c>
      <c r="M22" s="256">
        <v>99.978783822760519</v>
      </c>
      <c r="O22" s="136">
        <v>12</v>
      </c>
      <c r="P22" s="137"/>
      <c r="Q22" s="138" t="s">
        <v>42</v>
      </c>
      <c r="R22" s="254">
        <v>31275.494579999999</v>
      </c>
      <c r="S22" s="255">
        <v>6.1297839273039431E-2</v>
      </c>
      <c r="T22" s="256">
        <v>100.00000000000003</v>
      </c>
    </row>
    <row r="23" spans="1:22" s="142" customFormat="1" ht="9.9" customHeight="1">
      <c r="A23" s="136">
        <v>13</v>
      </c>
      <c r="B23" s="137"/>
      <c r="C23" s="138" t="s">
        <v>30</v>
      </c>
      <c r="D23" s="254">
        <v>31823.165000000001</v>
      </c>
      <c r="E23" s="255">
        <v>3.8553142879349168E-2</v>
      </c>
      <c r="F23" s="256">
        <v>99.977664879536192</v>
      </c>
      <c r="H23" s="136">
        <v>13</v>
      </c>
      <c r="I23" s="136"/>
      <c r="J23" s="138" t="s">
        <v>42</v>
      </c>
      <c r="K23" s="254">
        <v>11224.446</v>
      </c>
      <c r="L23" s="255">
        <v>2.121617723947385E-2</v>
      </c>
      <c r="M23" s="256">
        <v>100</v>
      </c>
      <c r="O23" s="136">
        <v>13</v>
      </c>
      <c r="P23" s="137"/>
      <c r="Q23" s="138" t="s">
        <v>96</v>
      </c>
      <c r="R23" s="254">
        <v>0</v>
      </c>
      <c r="S23" s="255" t="s">
        <v>131</v>
      </c>
      <c r="T23" s="256" t="s">
        <v>131</v>
      </c>
    </row>
    <row r="24" spans="1:22" s="142" customFormat="1" ht="9.9" customHeight="1">
      <c r="A24" s="136">
        <v>14</v>
      </c>
      <c r="B24" s="137"/>
      <c r="C24" s="138" t="s">
        <v>42</v>
      </c>
      <c r="D24" s="254">
        <v>18436.22</v>
      </c>
      <c r="E24" s="255">
        <v>2.2335120463822966E-2</v>
      </c>
      <c r="F24" s="256">
        <v>100.00000000000001</v>
      </c>
      <c r="H24" s="136">
        <v>14</v>
      </c>
      <c r="I24" s="136"/>
      <c r="J24" s="138" t="s">
        <v>44</v>
      </c>
      <c r="K24" s="254">
        <v>0</v>
      </c>
      <c r="L24" s="255" t="s">
        <v>131</v>
      </c>
      <c r="M24" s="256" t="s">
        <v>131</v>
      </c>
      <c r="O24" s="136">
        <v>14</v>
      </c>
      <c r="P24" s="137"/>
      <c r="Q24" s="138" t="s">
        <v>44</v>
      </c>
      <c r="R24" s="254">
        <v>0</v>
      </c>
      <c r="S24" s="255" t="s">
        <v>131</v>
      </c>
      <c r="T24" s="256" t="s">
        <v>131</v>
      </c>
    </row>
    <row r="25" spans="1:22" s="142" customFormat="1" ht="9.9" customHeight="1">
      <c r="A25" s="136">
        <v>15</v>
      </c>
      <c r="B25" s="137"/>
      <c r="C25" s="138" t="s">
        <v>41</v>
      </c>
      <c r="D25" s="254">
        <v>0</v>
      </c>
      <c r="E25" s="255" t="s">
        <v>131</v>
      </c>
      <c r="F25" s="256" t="s">
        <v>131</v>
      </c>
      <c r="H25" s="136">
        <v>15</v>
      </c>
      <c r="I25" s="136"/>
      <c r="J25" s="138" t="s">
        <v>39</v>
      </c>
      <c r="K25" s="254">
        <v>0</v>
      </c>
      <c r="L25" s="255" t="s">
        <v>131</v>
      </c>
      <c r="M25" s="256" t="s">
        <v>131</v>
      </c>
      <c r="O25" s="136">
        <v>15</v>
      </c>
      <c r="P25" s="137"/>
      <c r="Q25" s="138" t="s">
        <v>43</v>
      </c>
      <c r="R25" s="254">
        <v>0</v>
      </c>
      <c r="S25" s="255" t="s">
        <v>131</v>
      </c>
      <c r="T25" s="256" t="s">
        <v>131</v>
      </c>
    </row>
    <row r="26" spans="1:22" s="142" customFormat="1" ht="9.9" customHeight="1">
      <c r="A26" s="136">
        <v>16</v>
      </c>
      <c r="B26" s="137"/>
      <c r="C26" s="138" t="s">
        <v>37</v>
      </c>
      <c r="D26" s="254">
        <v>0</v>
      </c>
      <c r="E26" s="255" t="s">
        <v>131</v>
      </c>
      <c r="F26" s="256" t="s">
        <v>131</v>
      </c>
      <c r="H26" s="136">
        <v>16</v>
      </c>
      <c r="I26" s="136"/>
      <c r="J26" s="138" t="s">
        <v>37</v>
      </c>
      <c r="K26" s="254">
        <v>0</v>
      </c>
      <c r="L26" s="255" t="s">
        <v>131</v>
      </c>
      <c r="M26" s="256" t="s">
        <v>131</v>
      </c>
      <c r="O26" s="136">
        <v>16</v>
      </c>
      <c r="P26" s="137"/>
      <c r="Q26" s="138" t="s">
        <v>41</v>
      </c>
      <c r="R26" s="254">
        <v>0</v>
      </c>
      <c r="S26" s="255" t="s">
        <v>131</v>
      </c>
      <c r="T26" s="256" t="s">
        <v>131</v>
      </c>
    </row>
    <row r="27" spans="1:22" s="142" customFormat="1" ht="9.9" customHeight="1">
      <c r="A27" s="136">
        <v>17</v>
      </c>
      <c r="B27" s="137"/>
      <c r="C27" s="138" t="s">
        <v>162</v>
      </c>
      <c r="D27" s="254">
        <v>0</v>
      </c>
      <c r="E27" s="255" t="s">
        <v>131</v>
      </c>
      <c r="F27" s="256" t="s">
        <v>131</v>
      </c>
      <c r="H27" s="136">
        <v>17</v>
      </c>
      <c r="I27" s="136"/>
      <c r="J27" s="138" t="s">
        <v>41</v>
      </c>
      <c r="K27" s="254">
        <v>0</v>
      </c>
      <c r="L27" s="255" t="s">
        <v>131</v>
      </c>
      <c r="M27" s="256" t="s">
        <v>131</v>
      </c>
      <c r="O27" s="136">
        <v>17</v>
      </c>
      <c r="P27" s="137"/>
      <c r="Q27" s="138" t="s">
        <v>45</v>
      </c>
      <c r="R27" s="254">
        <v>0</v>
      </c>
      <c r="S27" s="255" t="s">
        <v>131</v>
      </c>
      <c r="T27" s="256" t="s">
        <v>131</v>
      </c>
    </row>
    <row r="28" spans="1:22" s="261" customFormat="1" ht="6.75" customHeight="1">
      <c r="A28" s="257"/>
      <c r="B28" s="257"/>
      <c r="C28" s="258"/>
      <c r="D28" s="259"/>
      <c r="E28" s="260"/>
      <c r="F28" s="260"/>
      <c r="G28" s="247"/>
      <c r="H28" s="257"/>
      <c r="I28" s="257"/>
      <c r="J28" s="258"/>
      <c r="K28" s="259"/>
      <c r="L28" s="257"/>
      <c r="M28" s="260"/>
      <c r="O28" s="262"/>
      <c r="P28" s="262"/>
      <c r="Q28" s="258"/>
      <c r="R28" s="259"/>
      <c r="S28" s="263"/>
      <c r="T28" s="263"/>
    </row>
    <row r="29" spans="1:22" s="247" customFormat="1" ht="13.5" customHeight="1">
      <c r="A29" s="148"/>
      <c r="B29" s="148"/>
      <c r="C29" s="148"/>
      <c r="D29" s="148"/>
      <c r="E29" s="148"/>
      <c r="F29" s="148"/>
      <c r="G29" s="148"/>
      <c r="H29" s="148"/>
      <c r="I29" s="148"/>
      <c r="J29" s="148"/>
      <c r="K29" s="148"/>
      <c r="L29" s="148"/>
    </row>
    <row r="30" spans="1:22" s="250" customFormat="1" ht="12" customHeight="1">
      <c r="A30" s="123" t="s">
        <v>163</v>
      </c>
      <c r="B30" s="123"/>
      <c r="C30" s="123"/>
      <c r="D30" s="123"/>
      <c r="E30" s="123"/>
      <c r="F30" s="123"/>
      <c r="G30" s="248"/>
      <c r="H30" s="123" t="s">
        <v>164</v>
      </c>
      <c r="I30" s="123"/>
      <c r="J30" s="123"/>
      <c r="K30" s="123"/>
      <c r="L30" s="123"/>
      <c r="M30" s="123"/>
      <c r="N30" s="248"/>
      <c r="O30" s="123" t="s">
        <v>165</v>
      </c>
      <c r="P30" s="123"/>
      <c r="Q30" s="123"/>
      <c r="R30" s="123"/>
      <c r="S30" s="123"/>
      <c r="T30" s="123"/>
      <c r="U30" s="248"/>
      <c r="V30" s="248"/>
    </row>
    <row r="31" spans="1:22" s="247" customFormat="1" ht="9" customHeight="1" thickBot="1"/>
    <row r="32" spans="1:22" s="251" customFormat="1" ht="12.9" customHeight="1">
      <c r="A32" s="127" t="s">
        <v>1</v>
      </c>
      <c r="B32" s="127"/>
      <c r="C32" s="128"/>
      <c r="D32" s="128" t="s">
        <v>124</v>
      </c>
      <c r="E32" s="129" t="s">
        <v>160</v>
      </c>
      <c r="F32" s="129" t="s">
        <v>161</v>
      </c>
      <c r="G32" s="125"/>
      <c r="H32" s="127" t="s">
        <v>1</v>
      </c>
      <c r="I32" s="127"/>
      <c r="J32" s="128"/>
      <c r="K32" s="128" t="s">
        <v>124</v>
      </c>
      <c r="L32" s="129" t="s">
        <v>160</v>
      </c>
      <c r="M32" s="129" t="s">
        <v>161</v>
      </c>
      <c r="N32" s="125"/>
      <c r="O32" s="127" t="s">
        <v>1</v>
      </c>
      <c r="P32" s="127"/>
      <c r="Q32" s="128"/>
      <c r="R32" s="128" t="s">
        <v>124</v>
      </c>
      <c r="S32" s="129" t="s">
        <v>160</v>
      </c>
      <c r="T32" s="129" t="s">
        <v>161</v>
      </c>
    </row>
    <row r="33" spans="1:20" s="247" customFormat="1" ht="12.9" customHeight="1">
      <c r="A33" s="131"/>
      <c r="B33" s="131"/>
      <c r="C33" s="131"/>
      <c r="D33" s="131"/>
      <c r="E33" s="132" t="s">
        <v>127</v>
      </c>
      <c r="F33" s="132" t="s">
        <v>128</v>
      </c>
      <c r="G33" s="125"/>
      <c r="H33" s="131"/>
      <c r="I33" s="131"/>
      <c r="J33" s="131"/>
      <c r="K33" s="131"/>
      <c r="L33" s="132" t="s">
        <v>127</v>
      </c>
      <c r="M33" s="132" t="s">
        <v>128</v>
      </c>
      <c r="N33" s="125"/>
      <c r="O33" s="131"/>
      <c r="P33" s="131"/>
      <c r="Q33" s="131"/>
      <c r="R33" s="131"/>
      <c r="S33" s="132" t="s">
        <v>127</v>
      </c>
      <c r="T33" s="132" t="s">
        <v>128</v>
      </c>
    </row>
    <row r="34" spans="1:20" s="247" customFormat="1" ht="5.25" customHeight="1">
      <c r="C34" s="252"/>
      <c r="D34" s="252"/>
      <c r="E34" s="253"/>
      <c r="F34" s="253"/>
      <c r="H34" s="252"/>
      <c r="I34" s="252"/>
      <c r="J34" s="252"/>
      <c r="K34" s="252"/>
      <c r="L34" s="253"/>
      <c r="M34" s="253"/>
      <c r="O34" s="252"/>
      <c r="P34" s="252"/>
      <c r="Q34" s="252"/>
      <c r="R34" s="252"/>
      <c r="S34" s="253"/>
      <c r="T34" s="253"/>
    </row>
    <row r="35" spans="1:20" s="142" customFormat="1" ht="9.9" customHeight="1">
      <c r="A35" s="136">
        <v>1</v>
      </c>
      <c r="B35" s="137"/>
      <c r="C35" s="138" t="s">
        <v>37</v>
      </c>
      <c r="D35" s="254">
        <v>9109656.2109999992</v>
      </c>
      <c r="E35" s="255">
        <v>39.966282833593596</v>
      </c>
      <c r="F35" s="256">
        <v>39.966282833593596</v>
      </c>
      <c r="H35" s="136">
        <v>1</v>
      </c>
      <c r="I35" s="136"/>
      <c r="J35" s="138" t="s">
        <v>37</v>
      </c>
      <c r="K35" s="254">
        <v>2656563.5502800001</v>
      </c>
      <c r="L35" s="255">
        <v>75.955882112459278</v>
      </c>
      <c r="M35" s="256">
        <v>75.955882112459278</v>
      </c>
      <c r="O35" s="136">
        <v>1</v>
      </c>
      <c r="P35" s="136"/>
      <c r="Q35" s="138" t="s">
        <v>129</v>
      </c>
      <c r="R35" s="254">
        <v>21011826.070810001</v>
      </c>
      <c r="S35" s="255">
        <v>33.115586215605866</v>
      </c>
      <c r="T35" s="256">
        <v>33.115586215605866</v>
      </c>
    </row>
    <row r="36" spans="1:20" s="142" customFormat="1" ht="9.9" customHeight="1">
      <c r="A36" s="136">
        <v>2</v>
      </c>
      <c r="B36" s="137"/>
      <c r="C36" s="138" t="s">
        <v>129</v>
      </c>
      <c r="D36" s="254">
        <v>6784173.0920000002</v>
      </c>
      <c r="E36" s="255">
        <v>29.763821411781176</v>
      </c>
      <c r="F36" s="256">
        <v>69.730104245374775</v>
      </c>
      <c r="H36" s="136">
        <v>2</v>
      </c>
      <c r="I36" s="136"/>
      <c r="J36" s="138" t="s">
        <v>129</v>
      </c>
      <c r="K36" s="254">
        <v>482949.22439999995</v>
      </c>
      <c r="L36" s="255">
        <v>13.808378252785895</v>
      </c>
      <c r="M36" s="256">
        <v>89.764260365245178</v>
      </c>
      <c r="O36" s="136">
        <v>2</v>
      </c>
      <c r="P36" s="136"/>
      <c r="Q36" s="138" t="s">
        <v>29</v>
      </c>
      <c r="R36" s="254">
        <v>15379909.05913</v>
      </c>
      <c r="S36" s="255">
        <v>24.239430819549096</v>
      </c>
      <c r="T36" s="256">
        <v>57.355017035154958</v>
      </c>
    </row>
    <row r="37" spans="1:20" s="142" customFormat="1" ht="9.9" customHeight="1">
      <c r="A37" s="136">
        <v>3</v>
      </c>
      <c r="B37" s="137"/>
      <c r="C37" s="138" t="s">
        <v>29</v>
      </c>
      <c r="D37" s="254">
        <v>3969381.9780000001</v>
      </c>
      <c r="E37" s="255">
        <v>17.414646517149144</v>
      </c>
      <c r="F37" s="256">
        <v>87.144750762523927</v>
      </c>
      <c r="H37" s="136">
        <v>3</v>
      </c>
      <c r="I37" s="136"/>
      <c r="J37" s="138" t="s">
        <v>114</v>
      </c>
      <c r="K37" s="254">
        <v>96671.649709999998</v>
      </c>
      <c r="L37" s="255">
        <v>2.764014596306493</v>
      </c>
      <c r="M37" s="256">
        <v>97.692310544753482</v>
      </c>
      <c r="O37" s="136">
        <v>3</v>
      </c>
      <c r="P37" s="136"/>
      <c r="Q37" s="138" t="s">
        <v>114</v>
      </c>
      <c r="R37" s="254">
        <v>11347617.92168</v>
      </c>
      <c r="S37" s="255">
        <v>17.884357997289566</v>
      </c>
      <c r="T37" s="256">
        <v>75.239375032444528</v>
      </c>
    </row>
    <row r="38" spans="1:20" s="142" customFormat="1" ht="9.9" customHeight="1">
      <c r="A38" s="136">
        <v>4</v>
      </c>
      <c r="B38" s="137"/>
      <c r="C38" s="138" t="s">
        <v>114</v>
      </c>
      <c r="D38" s="254">
        <v>1769589.105</v>
      </c>
      <c r="E38" s="255">
        <v>7.7636188492246223</v>
      </c>
      <c r="F38" s="256">
        <v>94.908369611748554</v>
      </c>
      <c r="H38" s="136">
        <v>4</v>
      </c>
      <c r="I38" s="136"/>
      <c r="J38" s="138" t="s">
        <v>29</v>
      </c>
      <c r="K38" s="254">
        <v>180612.59143</v>
      </c>
      <c r="L38" s="255">
        <v>5.1640355832018114</v>
      </c>
      <c r="M38" s="256">
        <v>94.928295948446987</v>
      </c>
      <c r="O38" s="136">
        <v>4</v>
      </c>
      <c r="P38" s="136"/>
      <c r="Q38" s="138" t="s">
        <v>36</v>
      </c>
      <c r="R38" s="254">
        <v>9853029.3294099998</v>
      </c>
      <c r="S38" s="255">
        <v>15.528818920515256</v>
      </c>
      <c r="T38" s="256">
        <v>90.768193952959791</v>
      </c>
    </row>
    <row r="39" spans="1:20" s="142" customFormat="1" ht="9.9" customHeight="1">
      <c r="A39" s="136">
        <v>5</v>
      </c>
      <c r="B39" s="137"/>
      <c r="C39" s="138" t="s">
        <v>36</v>
      </c>
      <c r="D39" s="254">
        <v>880083.77800000005</v>
      </c>
      <c r="E39" s="255">
        <v>3.8611421083413706</v>
      </c>
      <c r="F39" s="256">
        <v>98.769511720089923</v>
      </c>
      <c r="H39" s="136">
        <v>5</v>
      </c>
      <c r="I39" s="136"/>
      <c r="J39" s="138" t="s">
        <v>36</v>
      </c>
      <c r="K39" s="254">
        <v>42663.769030000003</v>
      </c>
      <c r="L39" s="255">
        <v>1.2198331225971681</v>
      </c>
      <c r="M39" s="256">
        <v>98.912143667350648</v>
      </c>
      <c r="O39" s="136">
        <v>5</v>
      </c>
      <c r="P39" s="136"/>
      <c r="Q39" s="138" t="s">
        <v>33</v>
      </c>
      <c r="R39" s="254">
        <v>3169020.2170300004</v>
      </c>
      <c r="S39" s="255">
        <v>4.9945188896192594</v>
      </c>
      <c r="T39" s="256">
        <v>95.762712842579049</v>
      </c>
    </row>
    <row r="40" spans="1:20" s="142" customFormat="1" ht="9.9" customHeight="1">
      <c r="A40" s="136">
        <v>6</v>
      </c>
      <c r="B40" s="137"/>
      <c r="C40" s="138" t="s">
        <v>32</v>
      </c>
      <c r="D40" s="254">
        <v>242667.8</v>
      </c>
      <c r="E40" s="255">
        <v>1.0646428037201725</v>
      </c>
      <c r="F40" s="256">
        <v>99.834154523810099</v>
      </c>
      <c r="H40" s="136">
        <v>6</v>
      </c>
      <c r="I40" s="136"/>
      <c r="J40" s="138" t="s">
        <v>32</v>
      </c>
      <c r="K40" s="254">
        <v>17996.099289999998</v>
      </c>
      <c r="L40" s="255">
        <v>0.51454052210092271</v>
      </c>
      <c r="M40" s="256">
        <v>99.426684189451578</v>
      </c>
      <c r="O40" s="136">
        <v>6</v>
      </c>
      <c r="P40" s="136"/>
      <c r="Q40" s="138" t="s">
        <v>32</v>
      </c>
      <c r="R40" s="254">
        <v>1498184.45028</v>
      </c>
      <c r="S40" s="255">
        <v>2.3612063112901462</v>
      </c>
      <c r="T40" s="256">
        <v>98.123919153869195</v>
      </c>
    </row>
    <row r="41" spans="1:20" s="142" customFormat="1" ht="9.9" customHeight="1">
      <c r="A41" s="136">
        <v>7</v>
      </c>
      <c r="B41" s="137"/>
      <c r="C41" s="138" t="s">
        <v>33</v>
      </c>
      <c r="D41" s="254">
        <v>29433.61</v>
      </c>
      <c r="E41" s="255">
        <v>0.12913242331288335</v>
      </c>
      <c r="F41" s="256">
        <v>99.963286947122981</v>
      </c>
      <c r="H41" s="136">
        <v>7</v>
      </c>
      <c r="I41" s="136"/>
      <c r="J41" s="138" t="s">
        <v>33</v>
      </c>
      <c r="K41" s="254">
        <v>15195.04436</v>
      </c>
      <c r="L41" s="255">
        <v>0.43445337416456775</v>
      </c>
      <c r="M41" s="256">
        <v>99.86113756361614</v>
      </c>
      <c r="O41" s="136">
        <v>7</v>
      </c>
      <c r="P41" s="136"/>
      <c r="Q41" s="138" t="s">
        <v>38</v>
      </c>
      <c r="R41" s="254">
        <v>615497.24997</v>
      </c>
      <c r="S41" s="255">
        <v>0.97005144522710696</v>
      </c>
      <c r="T41" s="256">
        <v>99.093970599096309</v>
      </c>
    </row>
    <row r="42" spans="1:20" s="142" customFormat="1" ht="9.9" customHeight="1">
      <c r="A42" s="136">
        <v>8</v>
      </c>
      <c r="B42" s="137"/>
      <c r="C42" s="138" t="s">
        <v>42</v>
      </c>
      <c r="D42" s="254">
        <v>2893.989</v>
      </c>
      <c r="E42" s="255">
        <v>1.2696635329843262E-2</v>
      </c>
      <c r="F42" s="256">
        <v>99.975983582452827</v>
      </c>
      <c r="H42" s="136">
        <v>8</v>
      </c>
      <c r="I42" s="136"/>
      <c r="J42" s="138" t="s">
        <v>42</v>
      </c>
      <c r="K42" s="254">
        <v>3696.07546</v>
      </c>
      <c r="L42" s="255">
        <v>0.10567737854000295</v>
      </c>
      <c r="M42" s="256">
        <v>99.966814942156148</v>
      </c>
      <c r="O42" s="136">
        <v>8</v>
      </c>
      <c r="P42" s="136"/>
      <c r="Q42" s="138" t="s">
        <v>37</v>
      </c>
      <c r="R42" s="254">
        <v>470700.58002999995</v>
      </c>
      <c r="S42" s="255">
        <v>0.7418453582848572</v>
      </c>
      <c r="T42" s="256">
        <v>99.835815957381172</v>
      </c>
    </row>
    <row r="43" spans="1:20" s="142" customFormat="1" ht="9.9" customHeight="1">
      <c r="A43" s="136">
        <v>9</v>
      </c>
      <c r="B43" s="137"/>
      <c r="C43" s="138" t="s">
        <v>96</v>
      </c>
      <c r="D43" s="254">
        <v>2454.2640000000001</v>
      </c>
      <c r="E43" s="255">
        <v>1.0767454544976655E-2</v>
      </c>
      <c r="F43" s="256">
        <v>99.986751036997802</v>
      </c>
      <c r="H43" s="136">
        <v>9</v>
      </c>
      <c r="I43" s="136"/>
      <c r="J43" s="138" t="s">
        <v>39</v>
      </c>
      <c r="K43" s="254">
        <v>1028.3095900000001</v>
      </c>
      <c r="L43" s="255">
        <v>2.9401202160181342E-2</v>
      </c>
      <c r="M43" s="256">
        <v>99.996216144316335</v>
      </c>
      <c r="O43" s="136">
        <v>9</v>
      </c>
      <c r="P43" s="136"/>
      <c r="Q43" s="138" t="s">
        <v>30</v>
      </c>
      <c r="R43" s="254">
        <v>103941.04962999999</v>
      </c>
      <c r="S43" s="255">
        <v>0.16381578539452196</v>
      </c>
      <c r="T43" s="256">
        <v>99.999631742775691</v>
      </c>
    </row>
    <row r="44" spans="1:20" s="142" customFormat="1" ht="9.9" customHeight="1">
      <c r="A44" s="136">
        <v>10</v>
      </c>
      <c r="B44" s="137"/>
      <c r="C44" s="138" t="s">
        <v>30</v>
      </c>
      <c r="D44" s="254">
        <v>1531.3150000000001</v>
      </c>
      <c r="E44" s="255">
        <v>6.7182522567013677E-3</v>
      </c>
      <c r="F44" s="256">
        <v>99.993469289254506</v>
      </c>
      <c r="H44" s="136">
        <v>10</v>
      </c>
      <c r="I44" s="136"/>
      <c r="J44" s="138" t="s">
        <v>35</v>
      </c>
      <c r="K44" s="254">
        <v>105.52305</v>
      </c>
      <c r="L44" s="255">
        <v>3.0170918911773671E-3</v>
      </c>
      <c r="M44" s="256">
        <v>99.999233236207516</v>
      </c>
      <c r="O44" s="136">
        <v>10</v>
      </c>
      <c r="P44" s="136"/>
      <c r="Q44" s="138" t="s">
        <v>42</v>
      </c>
      <c r="R44" s="254">
        <v>154.30155999999999</v>
      </c>
      <c r="S44" s="255">
        <v>2.4318622266158421E-4</v>
      </c>
      <c r="T44" s="256">
        <v>99.999874928998352</v>
      </c>
    </row>
    <row r="45" spans="1:20" s="142" customFormat="1" ht="9.9" customHeight="1">
      <c r="A45" s="136">
        <v>11</v>
      </c>
      <c r="B45" s="137"/>
      <c r="C45" s="138" t="s">
        <v>38</v>
      </c>
      <c r="D45" s="254">
        <v>970.95399999999995</v>
      </c>
      <c r="E45" s="255">
        <v>4.2598119274304888E-3</v>
      </c>
      <c r="F45" s="256">
        <v>99.997729101181932</v>
      </c>
      <c r="H45" s="136">
        <v>11</v>
      </c>
      <c r="I45" s="136"/>
      <c r="J45" s="138" t="s">
        <v>38</v>
      </c>
      <c r="K45" s="254">
        <v>20.106830000000002</v>
      </c>
      <c r="L45" s="255">
        <v>5.7489007141360907E-4</v>
      </c>
      <c r="M45" s="256">
        <v>99.999808126278936</v>
      </c>
      <c r="O45" s="136">
        <v>11</v>
      </c>
      <c r="P45" s="136"/>
      <c r="Q45" s="138" t="s">
        <v>39</v>
      </c>
      <c r="R45" s="254">
        <v>79.357500000000002</v>
      </c>
      <c r="S45" s="255">
        <v>1.2507100164681851E-4</v>
      </c>
      <c r="T45" s="256">
        <v>100</v>
      </c>
    </row>
    <row r="46" spans="1:20" s="142" customFormat="1" ht="9.9" customHeight="1">
      <c r="A46" s="136">
        <v>12</v>
      </c>
      <c r="B46" s="137"/>
      <c r="C46" s="138" t="s">
        <v>35</v>
      </c>
      <c r="D46" s="254">
        <v>468.59199999999998</v>
      </c>
      <c r="E46" s="255">
        <v>2.0558273519636441E-3</v>
      </c>
      <c r="F46" s="256">
        <v>99.999784928533899</v>
      </c>
      <c r="H46" s="136">
        <v>12</v>
      </c>
      <c r="I46" s="136"/>
      <c r="J46" s="138" t="s">
        <v>30</v>
      </c>
      <c r="K46" s="254">
        <v>6.7107999999999999</v>
      </c>
      <c r="L46" s="255">
        <v>1.9187372108096836E-4</v>
      </c>
      <c r="M46" s="256">
        <v>100.00000000000001</v>
      </c>
      <c r="O46" s="136">
        <v>12</v>
      </c>
      <c r="P46" s="136"/>
      <c r="Q46" s="138" t="s">
        <v>35</v>
      </c>
      <c r="R46" s="254">
        <v>0</v>
      </c>
      <c r="S46" s="255" t="s">
        <v>131</v>
      </c>
      <c r="T46" s="256" t="s">
        <v>131</v>
      </c>
    </row>
    <row r="47" spans="1:20" s="142" customFormat="1" ht="9.9" customHeight="1">
      <c r="A47" s="136">
        <v>13</v>
      </c>
      <c r="B47" s="137"/>
      <c r="C47" s="138" t="s">
        <v>141</v>
      </c>
      <c r="D47" s="254">
        <v>49.021999999999998</v>
      </c>
      <c r="E47" s="255">
        <v>2.1507146611116226E-4</v>
      </c>
      <c r="F47" s="256">
        <v>100.00000000000001</v>
      </c>
      <c r="H47" s="136">
        <v>13</v>
      </c>
      <c r="I47" s="136"/>
      <c r="J47" s="138" t="s">
        <v>40</v>
      </c>
      <c r="K47" s="254">
        <v>0</v>
      </c>
      <c r="L47" s="255" t="s">
        <v>131</v>
      </c>
      <c r="M47" s="256" t="s">
        <v>131</v>
      </c>
      <c r="O47" s="136">
        <v>13</v>
      </c>
      <c r="P47" s="136"/>
      <c r="Q47" s="138" t="s">
        <v>141</v>
      </c>
      <c r="R47" s="254">
        <v>0</v>
      </c>
      <c r="S47" s="255" t="s">
        <v>131</v>
      </c>
      <c r="T47" s="256" t="s">
        <v>131</v>
      </c>
    </row>
    <row r="48" spans="1:20" s="142" customFormat="1" ht="9.9" customHeight="1">
      <c r="A48" s="136">
        <v>14</v>
      </c>
      <c r="B48" s="137"/>
      <c r="C48" s="138" t="s">
        <v>41</v>
      </c>
      <c r="D48" s="254">
        <v>0</v>
      </c>
      <c r="E48" s="255" t="s">
        <v>131</v>
      </c>
      <c r="F48" s="256" t="s">
        <v>131</v>
      </c>
      <c r="H48" s="136">
        <v>14</v>
      </c>
      <c r="I48" s="136"/>
      <c r="J48" s="138" t="s">
        <v>41</v>
      </c>
      <c r="K48" s="254">
        <v>0</v>
      </c>
      <c r="L48" s="255" t="s">
        <v>131</v>
      </c>
      <c r="M48" s="256" t="s">
        <v>131</v>
      </c>
      <c r="O48" s="136">
        <v>14</v>
      </c>
      <c r="P48" s="136"/>
      <c r="Q48" s="138" t="s">
        <v>41</v>
      </c>
      <c r="R48" s="254">
        <v>0</v>
      </c>
      <c r="S48" s="255" t="s">
        <v>131</v>
      </c>
      <c r="T48" s="256" t="s">
        <v>131</v>
      </c>
    </row>
    <row r="49" spans="1:22" s="142" customFormat="1" ht="9.9" customHeight="1">
      <c r="A49" s="136">
        <v>15</v>
      </c>
      <c r="B49" s="137"/>
      <c r="C49" s="138" t="s">
        <v>43</v>
      </c>
      <c r="D49" s="254">
        <v>0</v>
      </c>
      <c r="E49" s="255" t="s">
        <v>131</v>
      </c>
      <c r="F49" s="256" t="s">
        <v>131</v>
      </c>
      <c r="H49" s="136">
        <v>15</v>
      </c>
      <c r="I49" s="136"/>
      <c r="J49" s="138" t="s">
        <v>43</v>
      </c>
      <c r="K49" s="254">
        <v>0</v>
      </c>
      <c r="L49" s="255" t="s">
        <v>131</v>
      </c>
      <c r="M49" s="256" t="s">
        <v>131</v>
      </c>
      <c r="O49" s="136">
        <v>15</v>
      </c>
      <c r="P49" s="136"/>
      <c r="Q49" s="138" t="s">
        <v>43</v>
      </c>
      <c r="R49" s="254">
        <v>0</v>
      </c>
      <c r="S49" s="255" t="s">
        <v>131</v>
      </c>
      <c r="T49" s="256" t="s">
        <v>131</v>
      </c>
    </row>
    <row r="50" spans="1:22" s="142" customFormat="1" ht="9.9" customHeight="1">
      <c r="A50" s="136">
        <v>16</v>
      </c>
      <c r="B50" s="137"/>
      <c r="C50" s="138" t="s">
        <v>44</v>
      </c>
      <c r="D50" s="254">
        <v>0</v>
      </c>
      <c r="E50" s="255" t="s">
        <v>131</v>
      </c>
      <c r="F50" s="256" t="s">
        <v>131</v>
      </c>
      <c r="H50" s="136">
        <v>16</v>
      </c>
      <c r="I50" s="136"/>
      <c r="J50" s="138" t="s">
        <v>44</v>
      </c>
      <c r="K50" s="254">
        <v>0</v>
      </c>
      <c r="L50" s="255" t="s">
        <v>131</v>
      </c>
      <c r="M50" s="256" t="s">
        <v>131</v>
      </c>
      <c r="O50" s="136">
        <v>16</v>
      </c>
      <c r="P50" s="136"/>
      <c r="Q50" s="138" t="s">
        <v>44</v>
      </c>
      <c r="R50" s="254">
        <v>0</v>
      </c>
      <c r="S50" s="255" t="s">
        <v>131</v>
      </c>
      <c r="T50" s="256" t="s">
        <v>131</v>
      </c>
    </row>
    <row r="51" spans="1:22" s="142" customFormat="1" ht="9.9" customHeight="1">
      <c r="A51" s="136">
        <v>17</v>
      </c>
      <c r="B51" s="137"/>
      <c r="C51" s="138" t="s">
        <v>45</v>
      </c>
      <c r="D51" s="254">
        <v>0</v>
      </c>
      <c r="E51" s="255" t="s">
        <v>131</v>
      </c>
      <c r="F51" s="256" t="s">
        <v>131</v>
      </c>
      <c r="H51" s="136">
        <v>17</v>
      </c>
      <c r="I51" s="136"/>
      <c r="J51" s="138" t="s">
        <v>45</v>
      </c>
      <c r="K51" s="254">
        <v>0</v>
      </c>
      <c r="L51" s="255" t="s">
        <v>131</v>
      </c>
      <c r="M51" s="256" t="s">
        <v>131</v>
      </c>
      <c r="O51" s="136">
        <v>17</v>
      </c>
      <c r="P51" s="136"/>
      <c r="Q51" s="138" t="s">
        <v>45</v>
      </c>
      <c r="R51" s="254">
        <v>0</v>
      </c>
      <c r="S51" s="255" t="s">
        <v>131</v>
      </c>
      <c r="T51" s="256" t="s">
        <v>131</v>
      </c>
    </row>
    <row r="52" spans="1:22" s="247" customFormat="1" ht="6" customHeight="1">
      <c r="A52" s="262"/>
      <c r="B52" s="262"/>
      <c r="C52" s="258"/>
      <c r="D52" s="259"/>
      <c r="E52" s="263"/>
      <c r="F52" s="263"/>
      <c r="H52" s="262"/>
      <c r="I52" s="262"/>
      <c r="J52" s="258"/>
      <c r="K52" s="264"/>
      <c r="L52" s="263"/>
      <c r="M52" s="262"/>
      <c r="O52" s="262"/>
      <c r="P52" s="262"/>
      <c r="Q52" s="258"/>
      <c r="R52" s="264"/>
      <c r="S52" s="263"/>
      <c r="T52" s="262"/>
    </row>
    <row r="53" spans="1:22" s="266" customFormat="1" ht="11.25" customHeight="1">
      <c r="A53" s="148"/>
      <c r="B53" s="148"/>
      <c r="C53" s="148"/>
      <c r="D53" s="148"/>
      <c r="E53" s="148"/>
      <c r="F53" s="148"/>
      <c r="G53" s="148"/>
      <c r="H53" s="148"/>
      <c r="I53" s="148"/>
      <c r="J53" s="148"/>
      <c r="K53" s="148"/>
      <c r="L53" s="148"/>
      <c r="M53" s="265"/>
      <c r="N53" s="265"/>
      <c r="O53" s="265"/>
      <c r="P53" s="265"/>
      <c r="Q53" s="265"/>
      <c r="R53" s="265"/>
      <c r="S53" s="265"/>
      <c r="T53" s="265"/>
      <c r="U53" s="265"/>
      <c r="V53" s="265"/>
    </row>
    <row r="54" spans="1:22" ht="16.8">
      <c r="A54" s="123" t="s">
        <v>166</v>
      </c>
      <c r="B54" s="123"/>
      <c r="C54" s="123"/>
      <c r="D54" s="123"/>
      <c r="E54" s="123"/>
      <c r="F54" s="123"/>
      <c r="G54" s="267"/>
      <c r="H54" s="123" t="s">
        <v>167</v>
      </c>
      <c r="I54" s="123"/>
      <c r="J54" s="123"/>
      <c r="K54" s="123"/>
      <c r="L54" s="123"/>
      <c r="M54" s="123"/>
      <c r="N54" s="267"/>
      <c r="O54" s="267"/>
      <c r="P54" s="267"/>
      <c r="Q54" s="267"/>
      <c r="R54" s="267"/>
      <c r="S54" s="267"/>
      <c r="T54" s="267"/>
      <c r="U54" s="267"/>
      <c r="V54" s="267"/>
    </row>
    <row r="55" spans="1:22" ht="14.4" thickBot="1">
      <c r="A55" s="247"/>
      <c r="B55" s="247"/>
      <c r="C55" s="247"/>
      <c r="D55" s="247"/>
      <c r="E55" s="247"/>
      <c r="F55" s="247"/>
      <c r="G55" s="267"/>
      <c r="H55" s="247"/>
      <c r="I55" s="247"/>
      <c r="J55" s="247"/>
      <c r="K55" s="247"/>
      <c r="L55" s="247"/>
      <c r="M55" s="247"/>
      <c r="N55" s="267"/>
      <c r="O55" s="267"/>
      <c r="P55" s="267"/>
      <c r="Q55" s="268"/>
      <c r="R55" s="267"/>
      <c r="S55" s="267"/>
      <c r="T55" s="267"/>
      <c r="U55" s="267"/>
      <c r="V55" s="267"/>
    </row>
    <row r="56" spans="1:22" ht="13.8">
      <c r="A56" s="127" t="s">
        <v>1</v>
      </c>
      <c r="B56" s="127"/>
      <c r="C56" s="128"/>
      <c r="D56" s="128" t="s">
        <v>124</v>
      </c>
      <c r="E56" s="129" t="s">
        <v>160</v>
      </c>
      <c r="F56" s="129" t="s">
        <v>161</v>
      </c>
      <c r="G56" s="267"/>
      <c r="H56" s="127" t="s">
        <v>1</v>
      </c>
      <c r="I56" s="127"/>
      <c r="J56" s="128"/>
      <c r="K56" s="128" t="s">
        <v>124</v>
      </c>
      <c r="L56" s="129" t="s">
        <v>160</v>
      </c>
      <c r="M56" s="129" t="s">
        <v>161</v>
      </c>
      <c r="N56" s="267"/>
      <c r="O56" s="267"/>
      <c r="P56" s="267"/>
      <c r="Q56" s="267"/>
      <c r="R56" s="267"/>
      <c r="S56" s="267"/>
      <c r="T56" s="267"/>
      <c r="U56" s="267"/>
      <c r="V56" s="267"/>
    </row>
    <row r="57" spans="1:22" ht="13.8">
      <c r="A57" s="131"/>
      <c r="B57" s="131"/>
      <c r="C57" s="131"/>
      <c r="D57" s="131"/>
      <c r="E57" s="132" t="s">
        <v>127</v>
      </c>
      <c r="F57" s="132" t="s">
        <v>128</v>
      </c>
      <c r="G57" s="267"/>
      <c r="H57" s="131"/>
      <c r="I57" s="131"/>
      <c r="J57" s="131"/>
      <c r="K57" s="131"/>
      <c r="L57" s="132" t="s">
        <v>127</v>
      </c>
      <c r="M57" s="132" t="s">
        <v>128</v>
      </c>
      <c r="N57" s="267"/>
      <c r="O57" s="267"/>
      <c r="P57" s="267"/>
      <c r="Q57" s="267"/>
      <c r="R57" s="267"/>
      <c r="S57" s="267"/>
      <c r="T57" s="267"/>
      <c r="U57" s="267"/>
      <c r="V57" s="267"/>
    </row>
    <row r="58" spans="1:22" ht="13.8">
      <c r="A58" s="247"/>
      <c r="B58" s="247"/>
      <c r="C58" s="252"/>
      <c r="D58" s="252"/>
      <c r="E58" s="253"/>
      <c r="F58" s="253"/>
      <c r="G58" s="267"/>
      <c r="H58" s="247"/>
      <c r="I58" s="247"/>
      <c r="J58" s="252"/>
      <c r="K58" s="252"/>
      <c r="L58" s="253"/>
      <c r="M58" s="253"/>
      <c r="N58" s="267"/>
      <c r="O58" s="267"/>
      <c r="P58" s="267"/>
      <c r="Q58" s="267"/>
      <c r="R58" s="267"/>
      <c r="S58" s="267"/>
      <c r="T58" s="267"/>
      <c r="U58" s="267"/>
      <c r="V58" s="267"/>
    </row>
    <row r="59" spans="1:22" ht="9.9" customHeight="1">
      <c r="A59" s="136">
        <v>1</v>
      </c>
      <c r="B59" s="137"/>
      <c r="C59" s="138" t="s">
        <v>129</v>
      </c>
      <c r="D59" s="254">
        <v>5936897.96117</v>
      </c>
      <c r="E59" s="255">
        <v>33.027591502682355</v>
      </c>
      <c r="F59" s="256">
        <v>33.027591502682355</v>
      </c>
      <c r="G59" s="267"/>
      <c r="H59" s="136">
        <v>1</v>
      </c>
      <c r="I59" s="137"/>
      <c r="J59" s="138" t="s">
        <v>36</v>
      </c>
      <c r="K59" s="254">
        <v>13137203.792989999</v>
      </c>
      <c r="L59" s="255">
        <v>23.626677062235391</v>
      </c>
      <c r="M59" s="256">
        <v>23.626677062235391</v>
      </c>
      <c r="N59" s="267"/>
      <c r="O59" s="267"/>
      <c r="P59" s="267"/>
      <c r="Q59" s="267"/>
      <c r="R59" s="267"/>
      <c r="S59" s="267"/>
      <c r="T59" s="267"/>
      <c r="U59" s="267"/>
      <c r="V59" s="267"/>
    </row>
    <row r="60" spans="1:22" ht="9.9" customHeight="1">
      <c r="A60" s="136">
        <v>2</v>
      </c>
      <c r="B60" s="137"/>
      <c r="C60" s="138" t="s">
        <v>29</v>
      </c>
      <c r="D60" s="254">
        <v>3553731.46697</v>
      </c>
      <c r="E60" s="255">
        <v>19.769784148047346</v>
      </c>
      <c r="F60" s="256">
        <v>52.797375650729705</v>
      </c>
      <c r="G60" s="267"/>
      <c r="H60" s="136">
        <v>2</v>
      </c>
      <c r="I60" s="137"/>
      <c r="J60" s="138" t="s">
        <v>129</v>
      </c>
      <c r="K60" s="254">
        <v>12241360.199409999</v>
      </c>
      <c r="L60" s="255">
        <v>22.015542180162452</v>
      </c>
      <c r="M60" s="256">
        <v>45.642219242397843</v>
      </c>
      <c r="N60" s="267"/>
      <c r="O60" s="267"/>
      <c r="P60" s="267"/>
      <c r="Q60" s="267"/>
      <c r="R60" s="267"/>
      <c r="S60" s="267"/>
      <c r="T60" s="267"/>
      <c r="U60" s="267"/>
      <c r="V60" s="267"/>
    </row>
    <row r="61" spans="1:22" ht="9.9" customHeight="1">
      <c r="A61" s="136">
        <v>3</v>
      </c>
      <c r="B61" s="137"/>
      <c r="C61" s="138" t="s">
        <v>36</v>
      </c>
      <c r="D61" s="254">
        <v>3207437.6089400002</v>
      </c>
      <c r="E61" s="255">
        <v>17.843314776717818</v>
      </c>
      <c r="F61" s="256">
        <v>70.640690427447524</v>
      </c>
      <c r="G61" s="267"/>
      <c r="H61" s="136">
        <v>3</v>
      </c>
      <c r="I61" s="137"/>
      <c r="J61" s="138" t="s">
        <v>114</v>
      </c>
      <c r="K61" s="254">
        <v>9388067.8650599997</v>
      </c>
      <c r="L61" s="255">
        <v>16.884022748012733</v>
      </c>
      <c r="M61" s="256">
        <v>62.526241990410576</v>
      </c>
      <c r="N61" s="267"/>
      <c r="O61" s="267"/>
      <c r="P61" s="267"/>
      <c r="Q61" s="267"/>
      <c r="R61" s="267"/>
      <c r="S61" s="267"/>
      <c r="T61" s="267"/>
      <c r="U61" s="267"/>
      <c r="V61" s="267"/>
    </row>
    <row r="62" spans="1:22" ht="9.9" customHeight="1">
      <c r="A62" s="136">
        <v>4</v>
      </c>
      <c r="B62" s="137"/>
      <c r="C62" s="138" t="s">
        <v>96</v>
      </c>
      <c r="D62" s="254">
        <v>1932380.15656</v>
      </c>
      <c r="E62" s="255">
        <v>10.750035263563047</v>
      </c>
      <c r="F62" s="256">
        <v>81.390725691010573</v>
      </c>
      <c r="G62" s="267"/>
      <c r="H62" s="136">
        <v>4</v>
      </c>
      <c r="I62" s="137"/>
      <c r="J62" s="138" t="s">
        <v>29</v>
      </c>
      <c r="K62" s="254">
        <v>8831990.9718299992</v>
      </c>
      <c r="L62" s="255">
        <v>15.883943173611447</v>
      </c>
      <c r="M62" s="256">
        <v>78.410185164022025</v>
      </c>
      <c r="N62" s="267"/>
      <c r="O62" s="267"/>
      <c r="P62" s="267"/>
      <c r="Q62" s="267"/>
      <c r="R62" s="267"/>
      <c r="S62" s="267"/>
      <c r="T62" s="267"/>
      <c r="U62" s="267"/>
      <c r="V62" s="267"/>
    </row>
    <row r="63" spans="1:22" ht="9.9" customHeight="1">
      <c r="A63" s="136">
        <v>5</v>
      </c>
      <c r="B63" s="137"/>
      <c r="C63" s="138" t="s">
        <v>114</v>
      </c>
      <c r="D63" s="254">
        <v>1309271.9596300002</v>
      </c>
      <c r="E63" s="255">
        <v>7.2836184370017767</v>
      </c>
      <c r="F63" s="256">
        <v>88.674344128012351</v>
      </c>
      <c r="G63" s="267"/>
      <c r="H63" s="136">
        <v>5</v>
      </c>
      <c r="I63" s="137"/>
      <c r="J63" s="138" t="s">
        <v>32</v>
      </c>
      <c r="K63" s="254">
        <v>3516752.4294499997</v>
      </c>
      <c r="L63" s="255">
        <v>6.3247229218430192</v>
      </c>
      <c r="M63" s="256">
        <v>84.734908085865044</v>
      </c>
      <c r="N63" s="267"/>
      <c r="O63" s="267"/>
      <c r="P63" s="267"/>
      <c r="Q63" s="267"/>
      <c r="R63" s="267"/>
      <c r="S63" s="267"/>
      <c r="T63" s="267"/>
      <c r="U63" s="267"/>
      <c r="V63" s="267"/>
    </row>
    <row r="64" spans="1:22" ht="9.9" customHeight="1">
      <c r="A64" s="136">
        <v>6</v>
      </c>
      <c r="B64" s="137"/>
      <c r="C64" s="138" t="s">
        <v>41</v>
      </c>
      <c r="D64" s="254">
        <v>841822.56059000001</v>
      </c>
      <c r="E64" s="255">
        <v>4.6831479723510867</v>
      </c>
      <c r="F64" s="256">
        <v>93.35749210036343</v>
      </c>
      <c r="G64" s="267"/>
      <c r="H64" s="136">
        <v>6</v>
      </c>
      <c r="I64" s="137"/>
      <c r="J64" s="138" t="s">
        <v>96</v>
      </c>
      <c r="K64" s="254">
        <v>1839393.2721800001</v>
      </c>
      <c r="L64" s="255">
        <v>3.3080670374798373</v>
      </c>
      <c r="M64" s="256">
        <v>88.042975123344888</v>
      </c>
      <c r="N64" s="267"/>
      <c r="O64" s="267"/>
      <c r="P64" s="267"/>
      <c r="Q64" s="267"/>
      <c r="R64" s="267"/>
      <c r="S64" s="267"/>
      <c r="T64" s="267"/>
      <c r="U64" s="267"/>
      <c r="V64" s="267"/>
    </row>
    <row r="65" spans="1:22" ht="9.9" customHeight="1">
      <c r="A65" s="136">
        <v>7</v>
      </c>
      <c r="B65" s="137"/>
      <c r="C65" s="138" t="s">
        <v>32</v>
      </c>
      <c r="D65" s="254">
        <v>837138.25107</v>
      </c>
      <c r="E65" s="255">
        <v>4.657088662874898</v>
      </c>
      <c r="F65" s="256">
        <v>98.014580763238328</v>
      </c>
      <c r="G65" s="267"/>
      <c r="H65" s="136">
        <v>7</v>
      </c>
      <c r="I65" s="137"/>
      <c r="J65" s="138" t="s">
        <v>33</v>
      </c>
      <c r="K65" s="254">
        <v>1729150.90096</v>
      </c>
      <c r="L65" s="255">
        <v>3.1098010332042652</v>
      </c>
      <c r="M65" s="256">
        <v>91.152776156549152</v>
      </c>
      <c r="N65" s="267"/>
      <c r="O65" s="267"/>
      <c r="P65" s="267"/>
      <c r="Q65" s="267"/>
      <c r="R65" s="267"/>
      <c r="S65" s="267"/>
      <c r="T65" s="267"/>
      <c r="U65" s="267"/>
      <c r="V65" s="267"/>
    </row>
    <row r="66" spans="1:22" ht="9.9" customHeight="1">
      <c r="A66" s="136">
        <v>8</v>
      </c>
      <c r="B66" s="137"/>
      <c r="C66" s="138" t="s">
        <v>33</v>
      </c>
      <c r="D66" s="254">
        <v>341202.07552999997</v>
      </c>
      <c r="E66" s="255">
        <v>1.8981432465535222</v>
      </c>
      <c r="F66" s="256">
        <v>99.912724009791845</v>
      </c>
      <c r="G66" s="267"/>
      <c r="H66" s="136">
        <v>8</v>
      </c>
      <c r="I66" s="137"/>
      <c r="J66" s="138" t="s">
        <v>38</v>
      </c>
      <c r="K66" s="254">
        <v>1519172.18499</v>
      </c>
      <c r="L66" s="255">
        <v>2.7321636462579444</v>
      </c>
      <c r="M66" s="256">
        <v>93.884939802807096</v>
      </c>
      <c r="N66" s="267"/>
      <c r="O66" s="267"/>
      <c r="P66" s="267"/>
      <c r="Q66" s="267"/>
      <c r="R66" s="267"/>
      <c r="S66" s="267"/>
      <c r="T66" s="267"/>
      <c r="U66" s="267"/>
      <c r="V66" s="267"/>
    </row>
    <row r="67" spans="1:22" ht="9.9" customHeight="1">
      <c r="A67" s="136">
        <v>9</v>
      </c>
      <c r="B67" s="137"/>
      <c r="C67" s="138" t="s">
        <v>38</v>
      </c>
      <c r="D67" s="254">
        <v>12097.308349999999</v>
      </c>
      <c r="E67" s="255">
        <v>6.7298606288838575E-2</v>
      </c>
      <c r="F67" s="256">
        <v>99.980022616080689</v>
      </c>
      <c r="G67" s="267"/>
      <c r="H67" s="136">
        <v>9</v>
      </c>
      <c r="I67" s="137"/>
      <c r="J67" s="138" t="s">
        <v>30</v>
      </c>
      <c r="K67" s="254">
        <v>1511514.90634</v>
      </c>
      <c r="L67" s="255">
        <v>2.7183923709782203</v>
      </c>
      <c r="M67" s="256">
        <v>96.603332173785319</v>
      </c>
      <c r="N67" s="267"/>
      <c r="O67" s="267"/>
      <c r="P67" s="267"/>
      <c r="Q67" s="267"/>
      <c r="R67" s="267"/>
      <c r="S67" s="267"/>
      <c r="T67" s="267"/>
      <c r="U67" s="267"/>
      <c r="V67" s="267"/>
    </row>
    <row r="68" spans="1:22" ht="9.9" customHeight="1">
      <c r="A68" s="136">
        <v>10</v>
      </c>
      <c r="B68" s="137"/>
      <c r="C68" s="138" t="s">
        <v>30</v>
      </c>
      <c r="D68" s="254">
        <v>3591.04871</v>
      </c>
      <c r="E68" s="255">
        <v>1.9977383919318852E-2</v>
      </c>
      <c r="F68" s="256">
        <v>100.00000000000001</v>
      </c>
      <c r="G68" s="267"/>
      <c r="H68" s="136">
        <v>10</v>
      </c>
      <c r="I68" s="137"/>
      <c r="J68" s="138" t="s">
        <v>41</v>
      </c>
      <c r="K68" s="254">
        <v>791205.30238000001</v>
      </c>
      <c r="L68" s="255">
        <v>1.4229475666073954</v>
      </c>
      <c r="M68" s="256">
        <v>98.02627974039271</v>
      </c>
      <c r="N68" s="267"/>
      <c r="O68" s="267"/>
      <c r="P68" s="267"/>
      <c r="Q68" s="267"/>
      <c r="R68" s="267"/>
      <c r="S68" s="267"/>
      <c r="T68" s="267"/>
      <c r="U68" s="267"/>
      <c r="V68" s="267"/>
    </row>
    <row r="69" spans="1:22" ht="9.9" customHeight="1">
      <c r="A69" s="136">
        <v>11</v>
      </c>
      <c r="B69" s="137"/>
      <c r="C69" s="138" t="s">
        <v>42</v>
      </c>
      <c r="D69" s="254">
        <v>0</v>
      </c>
      <c r="E69" s="255" t="s">
        <v>131</v>
      </c>
      <c r="F69" s="256" t="s">
        <v>131</v>
      </c>
      <c r="G69" s="267"/>
      <c r="H69" s="136">
        <v>11</v>
      </c>
      <c r="I69" s="137"/>
      <c r="J69" s="138" t="s">
        <v>42</v>
      </c>
      <c r="K69" s="254">
        <v>650725.37803999998</v>
      </c>
      <c r="L69" s="255">
        <v>1.1703006671294793</v>
      </c>
      <c r="M69" s="256">
        <v>99.196580407522191</v>
      </c>
      <c r="N69" s="267"/>
      <c r="O69" s="267"/>
      <c r="P69" s="267"/>
      <c r="Q69" s="267"/>
      <c r="R69" s="267"/>
      <c r="S69" s="267"/>
      <c r="T69" s="267"/>
      <c r="U69" s="267"/>
      <c r="V69" s="267"/>
    </row>
    <row r="70" spans="1:22" ht="9.9" customHeight="1">
      <c r="A70" s="136">
        <v>12</v>
      </c>
      <c r="B70" s="137"/>
      <c r="C70" s="138" t="s">
        <v>35</v>
      </c>
      <c r="D70" s="254">
        <v>0</v>
      </c>
      <c r="E70" s="255" t="s">
        <v>131</v>
      </c>
      <c r="F70" s="256" t="s">
        <v>131</v>
      </c>
      <c r="G70" s="267"/>
      <c r="H70" s="136">
        <v>12</v>
      </c>
      <c r="I70" s="137"/>
      <c r="J70" s="138" t="s">
        <v>37</v>
      </c>
      <c r="K70" s="254">
        <v>422838.58214999997</v>
      </c>
      <c r="L70" s="255">
        <v>0.76045639447584268</v>
      </c>
      <c r="M70" s="256">
        <v>99.957036801998029</v>
      </c>
      <c r="N70" s="267"/>
      <c r="O70" s="267"/>
      <c r="P70" s="267"/>
      <c r="Q70" s="267"/>
      <c r="R70" s="267"/>
      <c r="S70" s="267"/>
      <c r="T70" s="267"/>
      <c r="U70" s="267"/>
      <c r="V70" s="267"/>
    </row>
    <row r="71" spans="1:22" ht="9.9" customHeight="1">
      <c r="A71" s="136">
        <v>13</v>
      </c>
      <c r="B71" s="137"/>
      <c r="C71" s="138" t="s">
        <v>37</v>
      </c>
      <c r="D71" s="254">
        <v>0</v>
      </c>
      <c r="E71" s="255" t="s">
        <v>131</v>
      </c>
      <c r="F71" s="256" t="s">
        <v>131</v>
      </c>
      <c r="G71" s="267"/>
      <c r="H71" s="136">
        <v>13</v>
      </c>
      <c r="I71" s="137"/>
      <c r="J71" s="138" t="s">
        <v>141</v>
      </c>
      <c r="K71" s="254">
        <v>23888.940719999999</v>
      </c>
      <c r="L71" s="255">
        <v>4.2963198001959677E-2</v>
      </c>
      <c r="M71" s="256">
        <v>99.999999999999986</v>
      </c>
      <c r="N71" s="267"/>
      <c r="O71" s="267"/>
      <c r="P71" s="267"/>
      <c r="Q71" s="267"/>
      <c r="R71" s="267"/>
      <c r="S71" s="267"/>
      <c r="T71" s="267"/>
      <c r="U71" s="267"/>
      <c r="V71" s="267"/>
    </row>
    <row r="72" spans="1:22" ht="9.9" customHeight="1">
      <c r="A72" s="136">
        <v>14</v>
      </c>
      <c r="B72" s="137"/>
      <c r="C72" s="138" t="s">
        <v>141</v>
      </c>
      <c r="D72" s="254">
        <v>0</v>
      </c>
      <c r="E72" s="255" t="s">
        <v>131</v>
      </c>
      <c r="F72" s="256" t="s">
        <v>131</v>
      </c>
      <c r="G72" s="267"/>
      <c r="H72" s="136">
        <v>14</v>
      </c>
      <c r="I72" s="137"/>
      <c r="J72" s="138" t="s">
        <v>35</v>
      </c>
      <c r="K72" s="254">
        <v>0</v>
      </c>
      <c r="L72" s="255" t="s">
        <v>131</v>
      </c>
      <c r="M72" s="256" t="s">
        <v>131</v>
      </c>
      <c r="N72" s="267"/>
      <c r="O72" s="267"/>
      <c r="P72" s="267"/>
      <c r="Q72" s="267"/>
      <c r="R72" s="267"/>
      <c r="S72" s="267"/>
      <c r="T72" s="267"/>
      <c r="U72" s="267"/>
      <c r="V72" s="267"/>
    </row>
    <row r="73" spans="1:22" ht="9.9" customHeight="1">
      <c r="A73" s="136">
        <v>15</v>
      </c>
      <c r="B73" s="137"/>
      <c r="C73" s="138" t="s">
        <v>43</v>
      </c>
      <c r="D73" s="254">
        <v>0</v>
      </c>
      <c r="E73" s="255" t="s">
        <v>131</v>
      </c>
      <c r="F73" s="256" t="s">
        <v>131</v>
      </c>
      <c r="G73" s="267"/>
      <c r="H73" s="136">
        <v>15</v>
      </c>
      <c r="I73" s="137"/>
      <c r="J73" s="138" t="s">
        <v>43</v>
      </c>
      <c r="K73" s="254">
        <v>0</v>
      </c>
      <c r="L73" s="255" t="s">
        <v>131</v>
      </c>
      <c r="M73" s="256" t="s">
        <v>131</v>
      </c>
      <c r="N73" s="267"/>
      <c r="O73" s="267"/>
      <c r="P73" s="267"/>
      <c r="Q73" s="269"/>
      <c r="R73" s="267"/>
      <c r="S73" s="267"/>
      <c r="T73" s="267"/>
      <c r="U73" s="267"/>
      <c r="V73" s="267"/>
    </row>
    <row r="74" spans="1:22" ht="9.9" customHeight="1">
      <c r="A74" s="136">
        <v>16</v>
      </c>
      <c r="B74" s="137"/>
      <c r="C74" s="138" t="s">
        <v>44</v>
      </c>
      <c r="D74" s="254">
        <v>0</v>
      </c>
      <c r="E74" s="255" t="s">
        <v>131</v>
      </c>
      <c r="F74" s="256" t="s">
        <v>131</v>
      </c>
      <c r="G74" s="267"/>
      <c r="H74" s="136">
        <v>16</v>
      </c>
      <c r="I74" s="137"/>
      <c r="J74" s="138" t="s">
        <v>44</v>
      </c>
      <c r="K74" s="254">
        <v>0</v>
      </c>
      <c r="L74" s="255" t="s">
        <v>131</v>
      </c>
      <c r="M74" s="256" t="s">
        <v>131</v>
      </c>
      <c r="N74" s="267"/>
      <c r="O74" s="267"/>
      <c r="P74" s="267"/>
      <c r="Q74" s="269"/>
      <c r="R74" s="267"/>
      <c r="S74" s="267"/>
      <c r="T74" s="267"/>
      <c r="U74" s="267"/>
      <c r="V74" s="267"/>
    </row>
    <row r="75" spans="1:22" ht="9.9" customHeight="1">
      <c r="A75" s="136">
        <v>17</v>
      </c>
      <c r="B75" s="137"/>
      <c r="C75" s="138" t="s">
        <v>45</v>
      </c>
      <c r="D75" s="254">
        <v>0</v>
      </c>
      <c r="E75" s="255" t="s">
        <v>131</v>
      </c>
      <c r="F75" s="256" t="s">
        <v>131</v>
      </c>
      <c r="G75" s="267"/>
      <c r="H75" s="136">
        <v>16</v>
      </c>
      <c r="I75" s="137"/>
      <c r="J75" s="138" t="s">
        <v>45</v>
      </c>
      <c r="K75" s="254">
        <v>0</v>
      </c>
      <c r="L75" s="255" t="s">
        <v>131</v>
      </c>
      <c r="M75" s="256" t="s">
        <v>131</v>
      </c>
      <c r="N75" s="267"/>
      <c r="O75" s="267"/>
      <c r="P75" s="267"/>
      <c r="Q75" s="269"/>
      <c r="R75" s="267"/>
      <c r="S75" s="267"/>
      <c r="T75" s="267"/>
      <c r="U75" s="267"/>
      <c r="V75" s="267"/>
    </row>
    <row r="76" spans="1:22" ht="6.75" customHeight="1">
      <c r="A76" s="262"/>
      <c r="B76" s="262"/>
      <c r="C76" s="258"/>
      <c r="D76" s="259"/>
      <c r="E76" s="263"/>
      <c r="F76" s="263"/>
      <c r="G76" s="267"/>
      <c r="H76" s="262"/>
      <c r="I76" s="262"/>
      <c r="J76" s="258"/>
      <c r="K76" s="259"/>
      <c r="L76" s="263"/>
      <c r="M76" s="263"/>
      <c r="N76" s="267"/>
      <c r="O76" s="267"/>
      <c r="P76" s="267"/>
      <c r="Q76" s="267"/>
      <c r="R76" s="267"/>
      <c r="S76" s="267"/>
      <c r="T76" s="267"/>
      <c r="U76" s="267"/>
      <c r="V76" s="267"/>
    </row>
    <row r="77" spans="1:22" ht="13.8">
      <c r="A77" s="161" t="s">
        <v>168</v>
      </c>
      <c r="B77" s="270"/>
      <c r="C77" s="265"/>
      <c r="D77" s="267"/>
      <c r="E77" s="267"/>
      <c r="F77" s="267"/>
      <c r="G77" s="267"/>
      <c r="H77" s="267"/>
      <c r="I77" s="267"/>
      <c r="J77" s="267"/>
      <c r="K77" s="267"/>
      <c r="L77" s="267"/>
      <c r="M77" s="267"/>
      <c r="N77" s="267"/>
      <c r="O77" s="267"/>
      <c r="P77" s="267"/>
      <c r="Q77" s="271"/>
      <c r="R77" s="267"/>
      <c r="S77" s="267"/>
      <c r="T77" s="267"/>
      <c r="U77" s="267"/>
      <c r="V77" s="267"/>
    </row>
    <row r="78" spans="1:22" ht="13.8">
      <c r="A78" s="161" t="s">
        <v>169</v>
      </c>
      <c r="B78" s="270"/>
      <c r="C78" s="267"/>
      <c r="D78" s="267"/>
      <c r="E78" s="267"/>
      <c r="F78" s="267"/>
      <c r="G78" s="267"/>
      <c r="H78" s="267"/>
      <c r="I78" s="267"/>
      <c r="J78" s="267"/>
      <c r="K78" s="267"/>
      <c r="L78" s="267"/>
      <c r="M78" s="267"/>
      <c r="N78" s="267"/>
      <c r="O78" s="267"/>
      <c r="P78" s="267"/>
      <c r="Q78" s="267"/>
      <c r="R78" s="267"/>
      <c r="S78" s="267"/>
      <c r="T78" s="267"/>
      <c r="U78" s="267"/>
      <c r="V78" s="267"/>
    </row>
    <row r="79" spans="1:22" ht="13.8">
      <c r="A79" s="161" t="s">
        <v>170</v>
      </c>
      <c r="B79" s="272"/>
      <c r="C79" s="267"/>
      <c r="D79" s="267"/>
      <c r="E79" s="267"/>
      <c r="F79" s="267"/>
      <c r="G79" s="267"/>
      <c r="H79" s="267"/>
      <c r="I79" s="267"/>
      <c r="J79" s="267"/>
      <c r="K79" s="267"/>
      <c r="L79" s="267"/>
      <c r="M79" s="267"/>
      <c r="N79" s="267"/>
      <c r="O79" s="267"/>
      <c r="P79" s="267"/>
      <c r="Q79" s="267"/>
      <c r="R79" s="267"/>
      <c r="S79" s="267"/>
      <c r="T79" s="267"/>
      <c r="U79" s="267"/>
      <c r="V79" s="267"/>
    </row>
    <row r="80" spans="1:22" ht="13.8">
      <c r="A80" s="161" t="s">
        <v>171</v>
      </c>
      <c r="B80" s="267"/>
      <c r="C80" s="267"/>
      <c r="D80" s="267"/>
      <c r="E80" s="267"/>
      <c r="F80" s="267"/>
      <c r="G80" s="267"/>
      <c r="H80" s="267"/>
      <c r="I80" s="267"/>
      <c r="N80" s="267"/>
      <c r="O80" s="267"/>
      <c r="P80" s="267"/>
      <c r="Q80" s="267"/>
      <c r="R80" s="267"/>
      <c r="S80" s="267"/>
      <c r="T80" s="267"/>
      <c r="U80" s="267"/>
      <c r="V80" s="267"/>
    </row>
    <row r="81" spans="1:12" ht="13.35" customHeight="1">
      <c r="A81" s="162"/>
      <c r="B81" s="33"/>
      <c r="C81" s="33"/>
      <c r="D81" s="33"/>
      <c r="E81" s="33"/>
      <c r="F81" s="33"/>
      <c r="G81" s="33"/>
      <c r="H81" s="33"/>
      <c r="I81" s="33"/>
      <c r="J81" s="33"/>
      <c r="K81" s="33"/>
      <c r="L81" s="33"/>
    </row>
  </sheetData>
  <mergeCells count="38">
    <mergeCell ref="L56:L57"/>
    <mergeCell ref="M56:M57"/>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29947AB5-FFCE-49D3-A602-AA632B6E73CD}"/>
    <hyperlink ref="A1" location="Índice!A1" display="Volver al Índice" xr:uid="{AB88B618-EA13-41EF-8543-7F3E60B1B55B}"/>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E30E9-B9DB-43A2-98E5-DC63AF1D4A7D}">
  <dimension ref="A1:L465"/>
  <sheetViews>
    <sheetView showGridLines="0" zoomScaleNormal="100" workbookViewId="0"/>
  </sheetViews>
  <sheetFormatPr baseColWidth="10" defaultColWidth="11.44140625" defaultRowHeight="13.2"/>
  <cols>
    <col min="1" max="1" width="4.5546875" style="164" customWidth="1"/>
    <col min="2" max="2" width="1.44140625" style="164" customWidth="1"/>
    <col min="3" max="3" width="30.5546875" style="164" customWidth="1"/>
    <col min="4" max="6" width="21.5546875" style="164" customWidth="1"/>
    <col min="7" max="16384" width="11.44140625" style="164"/>
  </cols>
  <sheetData>
    <row r="1" spans="1:6" s="117" customFormat="1" ht="17.100000000000001" customHeight="1">
      <c r="A1" s="1409" t="s">
        <v>1213</v>
      </c>
      <c r="B1" s="116"/>
      <c r="C1" s="116"/>
      <c r="D1" s="116"/>
      <c r="E1" s="116"/>
      <c r="F1" s="116"/>
    </row>
    <row r="2" spans="1:6" s="119" customFormat="1" ht="24" customHeight="1">
      <c r="A2" s="118" t="s">
        <v>121</v>
      </c>
      <c r="B2" s="118"/>
      <c r="C2" s="118"/>
      <c r="D2" s="118"/>
      <c r="E2" s="118"/>
      <c r="F2" s="118"/>
    </row>
    <row r="3" spans="1:6" s="121" customFormat="1" ht="18.899999999999999" customHeight="1">
      <c r="A3" s="120">
        <v>45291</v>
      </c>
      <c r="B3" s="120"/>
      <c r="C3" s="120"/>
      <c r="D3" s="120"/>
      <c r="E3" s="120"/>
      <c r="F3" s="120"/>
    </row>
    <row r="4" spans="1:6" s="117" customFormat="1" ht="17.100000000000001" customHeight="1">
      <c r="A4" s="122" t="s">
        <v>122</v>
      </c>
      <c r="B4" s="122"/>
      <c r="C4" s="122"/>
      <c r="D4" s="122"/>
      <c r="E4" s="122"/>
      <c r="F4" s="122"/>
    </row>
    <row r="5" spans="1:6" s="124" customFormat="1" ht="15" customHeight="1">
      <c r="A5" s="123" t="s">
        <v>123</v>
      </c>
      <c r="B5" s="123"/>
      <c r="C5" s="123"/>
      <c r="D5" s="123"/>
      <c r="E5" s="123"/>
      <c r="F5" s="123"/>
    </row>
    <row r="6" spans="1:6" s="126" customFormat="1" ht="6.9" customHeight="1" thickBot="1">
      <c r="A6" s="125"/>
      <c r="B6" s="125"/>
      <c r="C6" s="125"/>
      <c r="D6" s="125"/>
      <c r="E6" s="125"/>
      <c r="F6" s="125"/>
    </row>
    <row r="7" spans="1:6" s="130" customFormat="1" ht="9.9" customHeight="1">
      <c r="A7" s="127" t="s">
        <v>1</v>
      </c>
      <c r="B7" s="127"/>
      <c r="C7" s="128"/>
      <c r="D7" s="128" t="s">
        <v>124</v>
      </c>
      <c r="E7" s="129" t="s">
        <v>125</v>
      </c>
      <c r="F7" s="129" t="s">
        <v>126</v>
      </c>
    </row>
    <row r="8" spans="1:6" s="130" customFormat="1" ht="16.5" customHeight="1">
      <c r="A8" s="131"/>
      <c r="B8" s="131"/>
      <c r="C8" s="131"/>
      <c r="D8" s="131"/>
      <c r="E8" s="132" t="s">
        <v>127</v>
      </c>
      <c r="F8" s="132" t="s">
        <v>128</v>
      </c>
    </row>
    <row r="9" spans="1:6" s="130" customFormat="1" ht="8.25" customHeight="1">
      <c r="A9" s="133"/>
      <c r="B9" s="133"/>
      <c r="C9" s="134"/>
      <c r="D9" s="133"/>
      <c r="E9" s="135"/>
      <c r="F9" s="135"/>
    </row>
    <row r="10" spans="1:6" s="142" customFormat="1" ht="12" customHeight="1">
      <c r="A10" s="136">
        <v>1</v>
      </c>
      <c r="B10" s="137"/>
      <c r="C10" s="138" t="s">
        <v>129</v>
      </c>
      <c r="D10" s="139">
        <v>3203300.409</v>
      </c>
      <c r="E10" s="140">
        <v>41.147034716598597</v>
      </c>
      <c r="F10" s="141">
        <v>41.147034716598597</v>
      </c>
    </row>
    <row r="11" spans="1:6" s="142" customFormat="1" ht="12" customHeight="1">
      <c r="A11" s="136">
        <v>2</v>
      </c>
      <c r="B11" s="137"/>
      <c r="C11" s="138" t="s">
        <v>36</v>
      </c>
      <c r="D11" s="139">
        <v>1573910.15</v>
      </c>
      <c r="E11" s="140">
        <v>20.217190807612731</v>
      </c>
      <c r="F11" s="141">
        <v>61.364225524211328</v>
      </c>
    </row>
    <row r="12" spans="1:6" s="142" customFormat="1" ht="12" customHeight="1">
      <c r="A12" s="136">
        <v>3</v>
      </c>
      <c r="B12" s="137"/>
      <c r="C12" s="138" t="s">
        <v>29</v>
      </c>
      <c r="D12" s="139">
        <v>1126402.909</v>
      </c>
      <c r="E12" s="140">
        <v>14.46887075320217</v>
      </c>
      <c r="F12" s="141">
        <v>75.833096277413503</v>
      </c>
    </row>
    <row r="13" spans="1:6" s="142" customFormat="1" ht="12" customHeight="1">
      <c r="A13" s="136">
        <v>4</v>
      </c>
      <c r="B13" s="137"/>
      <c r="C13" s="138" t="s">
        <v>114</v>
      </c>
      <c r="D13" s="139">
        <v>746441.63600000006</v>
      </c>
      <c r="E13" s="140">
        <v>9.5881921733325193</v>
      </c>
      <c r="F13" s="141">
        <v>85.421288450746019</v>
      </c>
    </row>
    <row r="14" spans="1:6" s="142" customFormat="1" ht="12" customHeight="1">
      <c r="A14" s="136">
        <v>5</v>
      </c>
      <c r="B14" s="137"/>
      <c r="C14" s="138" t="s">
        <v>130</v>
      </c>
      <c r="D14" s="139">
        <v>581142.23100000003</v>
      </c>
      <c r="E14" s="140">
        <v>7.4648882405954087</v>
      </c>
      <c r="F14" s="141">
        <v>92.886176691341433</v>
      </c>
    </row>
    <row r="15" spans="1:6" s="142" customFormat="1" ht="12" customHeight="1">
      <c r="A15" s="136">
        <v>6</v>
      </c>
      <c r="B15" s="137"/>
      <c r="C15" s="138" t="s">
        <v>33</v>
      </c>
      <c r="D15" s="139">
        <v>404250.897</v>
      </c>
      <c r="E15" s="140">
        <v>5.1926836603713378</v>
      </c>
      <c r="F15" s="141">
        <v>98.078860351712777</v>
      </c>
    </row>
    <row r="16" spans="1:6" s="142" customFormat="1" ht="12" customHeight="1">
      <c r="A16" s="136">
        <v>7</v>
      </c>
      <c r="B16" s="137"/>
      <c r="C16" s="138" t="s">
        <v>32</v>
      </c>
      <c r="D16" s="139">
        <v>125683.94899999999</v>
      </c>
      <c r="E16" s="140">
        <v>1.6144354735797766</v>
      </c>
      <c r="F16" s="141">
        <v>99.693295825292552</v>
      </c>
    </row>
    <row r="17" spans="1:12" s="142" customFormat="1" ht="12" customHeight="1">
      <c r="A17" s="136">
        <v>8</v>
      </c>
      <c r="B17" s="137"/>
      <c r="C17" s="138" t="s">
        <v>30</v>
      </c>
      <c r="D17" s="139">
        <v>12426.187</v>
      </c>
      <c r="E17" s="140">
        <v>0.15961685842745016</v>
      </c>
      <c r="F17" s="141">
        <v>99.852912683720007</v>
      </c>
    </row>
    <row r="18" spans="1:12" s="142" customFormat="1" ht="12" customHeight="1">
      <c r="A18" s="136">
        <v>9</v>
      </c>
      <c r="B18" s="137"/>
      <c r="C18" s="138" t="s">
        <v>38</v>
      </c>
      <c r="D18" s="139">
        <v>9343.0550000000003</v>
      </c>
      <c r="E18" s="140">
        <v>0.12001341096950177</v>
      </c>
      <c r="F18" s="141">
        <v>99.972926094689512</v>
      </c>
    </row>
    <row r="19" spans="1:12" s="142" customFormat="1" ht="12" customHeight="1">
      <c r="A19" s="136">
        <v>10</v>
      </c>
      <c r="B19" s="137"/>
      <c r="C19" s="138" t="s">
        <v>43</v>
      </c>
      <c r="D19" s="139">
        <v>2107.7060000000001</v>
      </c>
      <c r="E19" s="140">
        <v>2.7073905310509756E-2</v>
      </c>
      <c r="F19" s="141">
        <v>100.00000000000003</v>
      </c>
    </row>
    <row r="20" spans="1:12" s="142" customFormat="1" ht="12" customHeight="1">
      <c r="A20" s="136">
        <v>11</v>
      </c>
      <c r="B20" s="137"/>
      <c r="C20" s="138" t="s">
        <v>35</v>
      </c>
      <c r="D20" s="139">
        <v>0</v>
      </c>
      <c r="E20" s="140" t="s">
        <v>131</v>
      </c>
      <c r="F20" s="141" t="s">
        <v>131</v>
      </c>
    </row>
    <row r="21" spans="1:12" s="142" customFormat="1" ht="12" customHeight="1">
      <c r="A21" s="136">
        <v>12</v>
      </c>
      <c r="B21" s="137"/>
      <c r="C21" s="138" t="s">
        <v>37</v>
      </c>
      <c r="D21" s="139">
        <v>0</v>
      </c>
      <c r="E21" s="140" t="s">
        <v>131</v>
      </c>
      <c r="F21" s="141" t="s">
        <v>131</v>
      </c>
    </row>
    <row r="22" spans="1:12" s="142" customFormat="1" ht="12" customHeight="1">
      <c r="A22" s="136">
        <v>13</v>
      </c>
      <c r="B22" s="137"/>
      <c r="C22" s="138" t="s">
        <v>39</v>
      </c>
      <c r="D22" s="139">
        <v>0</v>
      </c>
      <c r="E22" s="140" t="s">
        <v>131</v>
      </c>
      <c r="F22" s="141" t="s">
        <v>131</v>
      </c>
    </row>
    <row r="23" spans="1:12" s="142" customFormat="1" ht="12" customHeight="1">
      <c r="A23" s="136">
        <v>14</v>
      </c>
      <c r="B23" s="137"/>
      <c r="C23" s="138" t="s">
        <v>41</v>
      </c>
      <c r="D23" s="139">
        <v>0</v>
      </c>
      <c r="E23" s="140" t="s">
        <v>131</v>
      </c>
      <c r="F23" s="141" t="s">
        <v>131</v>
      </c>
    </row>
    <row r="24" spans="1:12" s="142" customFormat="1" ht="12" customHeight="1">
      <c r="A24" s="136">
        <v>15</v>
      </c>
      <c r="B24" s="137"/>
      <c r="C24" s="138" t="s">
        <v>42</v>
      </c>
      <c r="D24" s="139">
        <v>0</v>
      </c>
      <c r="E24" s="140" t="s">
        <v>131</v>
      </c>
      <c r="F24" s="141" t="s">
        <v>131</v>
      </c>
    </row>
    <row r="25" spans="1:12" s="142" customFormat="1" ht="12" customHeight="1">
      <c r="A25" s="136">
        <v>16</v>
      </c>
      <c r="B25" s="137"/>
      <c r="C25" s="138" t="s">
        <v>44</v>
      </c>
      <c r="D25" s="139">
        <v>0</v>
      </c>
      <c r="E25" s="140" t="s">
        <v>131</v>
      </c>
      <c r="F25" s="141" t="s">
        <v>131</v>
      </c>
    </row>
    <row r="26" spans="1:12" s="142" customFormat="1" ht="12" customHeight="1">
      <c r="A26" s="136">
        <v>17</v>
      </c>
      <c r="B26" s="137"/>
      <c r="C26" s="138" t="s">
        <v>45</v>
      </c>
      <c r="D26" s="139">
        <v>0</v>
      </c>
      <c r="E26" s="140" t="s">
        <v>131</v>
      </c>
      <c r="F26" s="141" t="s">
        <v>131</v>
      </c>
    </row>
    <row r="27" spans="1:12" s="147" customFormat="1" ht="6.75" customHeight="1">
      <c r="A27" s="143"/>
      <c r="B27" s="143"/>
      <c r="C27" s="144"/>
      <c r="D27" s="145"/>
      <c r="E27" s="146"/>
      <c r="F27" s="146"/>
    </row>
    <row r="28" spans="1:12" s="147" customFormat="1" ht="11.85" customHeight="1">
      <c r="A28" s="148"/>
      <c r="B28" s="148"/>
      <c r="C28" s="148"/>
      <c r="D28" s="148"/>
      <c r="E28" s="148"/>
      <c r="F28" s="148"/>
      <c r="G28" s="148"/>
      <c r="H28" s="148"/>
      <c r="I28" s="148"/>
      <c r="J28" s="148"/>
      <c r="K28" s="148"/>
      <c r="L28" s="148"/>
    </row>
    <row r="29" spans="1:12" s="124" customFormat="1" ht="15" customHeight="1">
      <c r="A29" s="123" t="s">
        <v>132</v>
      </c>
      <c r="B29" s="123"/>
      <c r="C29" s="123"/>
      <c r="D29" s="123"/>
      <c r="E29" s="123"/>
      <c r="F29" s="149"/>
    </row>
    <row r="30" spans="1:12" s="126" customFormat="1" ht="6.9" customHeight="1" thickBot="1">
      <c r="A30" s="125"/>
      <c r="B30" s="125"/>
      <c r="C30" s="125"/>
      <c r="D30" s="125"/>
      <c r="E30" s="125"/>
      <c r="F30" s="125"/>
    </row>
    <row r="31" spans="1:12" s="130" customFormat="1" ht="9.9" customHeight="1">
      <c r="A31" s="127" t="s">
        <v>1</v>
      </c>
      <c r="B31" s="127"/>
      <c r="C31" s="128"/>
      <c r="D31" s="128" t="s">
        <v>124</v>
      </c>
      <c r="E31" s="129" t="s">
        <v>125</v>
      </c>
      <c r="F31" s="129" t="s">
        <v>126</v>
      </c>
    </row>
    <row r="32" spans="1:12" s="130" customFormat="1" ht="16.5" customHeight="1">
      <c r="A32" s="131"/>
      <c r="B32" s="131"/>
      <c r="C32" s="131"/>
      <c r="D32" s="131"/>
      <c r="E32" s="132" t="s">
        <v>127</v>
      </c>
      <c r="F32" s="132" t="s">
        <v>128</v>
      </c>
    </row>
    <row r="33" spans="1:6" s="130" customFormat="1" ht="8.25" customHeight="1">
      <c r="A33" s="133"/>
      <c r="B33" s="133"/>
      <c r="C33" s="134"/>
      <c r="D33" s="133"/>
      <c r="E33" s="135"/>
      <c r="F33" s="135"/>
    </row>
    <row r="34" spans="1:6" s="142" customFormat="1" ht="12" customHeight="1">
      <c r="A34" s="136">
        <v>1</v>
      </c>
      <c r="B34" s="137"/>
      <c r="C34" s="138" t="s">
        <v>129</v>
      </c>
      <c r="D34" s="139">
        <v>7450397.3080000002</v>
      </c>
      <c r="E34" s="140">
        <v>33.774331050944795</v>
      </c>
      <c r="F34" s="141">
        <v>33.774331050944795</v>
      </c>
    </row>
    <row r="35" spans="1:6" s="142" customFormat="1" ht="12" customHeight="1">
      <c r="A35" s="136">
        <v>2</v>
      </c>
      <c r="B35" s="137"/>
      <c r="C35" s="138" t="s">
        <v>29</v>
      </c>
      <c r="D35" s="139">
        <v>4615834.4579999996</v>
      </c>
      <c r="E35" s="140">
        <v>20.924618462085689</v>
      </c>
      <c r="F35" s="141">
        <v>54.698949513030485</v>
      </c>
    </row>
    <row r="36" spans="1:6" s="142" customFormat="1" ht="12" customHeight="1">
      <c r="A36" s="136">
        <v>3</v>
      </c>
      <c r="B36" s="137"/>
      <c r="C36" s="138" t="s">
        <v>36</v>
      </c>
      <c r="D36" s="139">
        <v>3269440.1140000001</v>
      </c>
      <c r="E36" s="140">
        <v>14.821109290763031</v>
      </c>
      <c r="F36" s="141">
        <v>69.520058803793518</v>
      </c>
    </row>
    <row r="37" spans="1:6" s="142" customFormat="1" ht="12" customHeight="1">
      <c r="A37" s="136">
        <v>4</v>
      </c>
      <c r="B37" s="137"/>
      <c r="C37" s="138" t="s">
        <v>114</v>
      </c>
      <c r="D37" s="139">
        <v>2739274.443</v>
      </c>
      <c r="E37" s="140">
        <v>12.417748752530608</v>
      </c>
      <c r="F37" s="141">
        <v>81.937807556324131</v>
      </c>
    </row>
    <row r="38" spans="1:6" s="142" customFormat="1" ht="12" customHeight="1">
      <c r="A38" s="136">
        <v>5</v>
      </c>
      <c r="B38" s="137"/>
      <c r="C38" s="138" t="s">
        <v>39</v>
      </c>
      <c r="D38" s="139">
        <v>1932380.1569999999</v>
      </c>
      <c r="E38" s="140">
        <v>8.7599150006020956</v>
      </c>
      <c r="F38" s="141">
        <v>90.697722556926223</v>
      </c>
    </row>
    <row r="39" spans="1:6" s="142" customFormat="1" ht="12" customHeight="1">
      <c r="A39" s="136">
        <v>6</v>
      </c>
      <c r="B39" s="137"/>
      <c r="C39" s="138" t="s">
        <v>41</v>
      </c>
      <c r="D39" s="139">
        <v>841822.56099999999</v>
      </c>
      <c r="E39" s="140">
        <v>3.8161714987788367</v>
      </c>
      <c r="F39" s="141">
        <v>94.513894055705066</v>
      </c>
    </row>
    <row r="40" spans="1:6" s="142" customFormat="1" ht="12" customHeight="1">
      <c r="A40" s="136">
        <v>7</v>
      </c>
      <c r="B40" s="137"/>
      <c r="C40" s="138" t="s">
        <v>32</v>
      </c>
      <c r="D40" s="139">
        <v>823790.03399999999</v>
      </c>
      <c r="E40" s="140">
        <v>3.7344259875791672</v>
      </c>
      <c r="F40" s="141">
        <v>98.248320043284238</v>
      </c>
    </row>
    <row r="41" spans="1:6" s="142" customFormat="1" ht="12" customHeight="1">
      <c r="A41" s="136">
        <v>8</v>
      </c>
      <c r="B41" s="137"/>
      <c r="C41" s="138" t="s">
        <v>33</v>
      </c>
      <c r="D41" s="139">
        <v>348997.76400000002</v>
      </c>
      <c r="E41" s="140">
        <v>1.58208556270131</v>
      </c>
      <c r="F41" s="141">
        <v>99.830405605985547</v>
      </c>
    </row>
    <row r="42" spans="1:6" s="142" customFormat="1" ht="12" customHeight="1">
      <c r="A42" s="136">
        <v>9</v>
      </c>
      <c r="B42" s="137"/>
      <c r="C42" s="138" t="s">
        <v>35</v>
      </c>
      <c r="D42" s="139">
        <v>21723.061000000002</v>
      </c>
      <c r="E42" s="140">
        <v>9.8475534031730594E-2</v>
      </c>
      <c r="F42" s="141">
        <v>99.928881140017282</v>
      </c>
    </row>
    <row r="43" spans="1:6" s="142" customFormat="1" ht="12" customHeight="1">
      <c r="A43" s="136">
        <v>10</v>
      </c>
      <c r="B43" s="137"/>
      <c r="C43" s="138" t="s">
        <v>38</v>
      </c>
      <c r="D43" s="139">
        <v>12097.308000000001</v>
      </c>
      <c r="E43" s="140">
        <v>5.4839825089398157E-2</v>
      </c>
      <c r="F43" s="141">
        <v>99.983720965106684</v>
      </c>
    </row>
    <row r="44" spans="1:6" s="142" customFormat="1" ht="12" customHeight="1">
      <c r="A44" s="136">
        <v>11</v>
      </c>
      <c r="B44" s="137"/>
      <c r="C44" s="138" t="s">
        <v>30</v>
      </c>
      <c r="D44" s="139">
        <v>3591.049</v>
      </c>
      <c r="E44" s="140">
        <v>1.6279034893338099E-2</v>
      </c>
      <c r="F44" s="141">
        <v>100.00000000000003</v>
      </c>
    </row>
    <row r="45" spans="1:6" s="142" customFormat="1" ht="12" customHeight="1">
      <c r="A45" s="136">
        <v>12</v>
      </c>
      <c r="B45" s="137"/>
      <c r="C45" s="138" t="s">
        <v>42</v>
      </c>
      <c r="D45" s="139">
        <v>0</v>
      </c>
      <c r="E45" s="140" t="s">
        <v>131</v>
      </c>
      <c r="F45" s="141" t="s">
        <v>131</v>
      </c>
    </row>
    <row r="46" spans="1:6" s="142" customFormat="1" ht="12" customHeight="1">
      <c r="A46" s="136">
        <v>13</v>
      </c>
      <c r="B46" s="137"/>
      <c r="C46" s="138" t="s">
        <v>37</v>
      </c>
      <c r="D46" s="139">
        <v>0</v>
      </c>
      <c r="E46" s="140" t="s">
        <v>131</v>
      </c>
      <c r="F46" s="141" t="s">
        <v>131</v>
      </c>
    </row>
    <row r="47" spans="1:6" s="142" customFormat="1" ht="12" customHeight="1">
      <c r="A47" s="136">
        <v>14</v>
      </c>
      <c r="B47" s="137"/>
      <c r="C47" s="138" t="s">
        <v>130</v>
      </c>
      <c r="D47" s="139">
        <v>0</v>
      </c>
      <c r="E47" s="140" t="s">
        <v>131</v>
      </c>
      <c r="F47" s="141" t="s">
        <v>131</v>
      </c>
    </row>
    <row r="48" spans="1:6" s="142" customFormat="1" ht="12" customHeight="1">
      <c r="A48" s="136">
        <v>15</v>
      </c>
      <c r="B48" s="137"/>
      <c r="C48" s="138" t="s">
        <v>43</v>
      </c>
      <c r="D48" s="139">
        <v>0</v>
      </c>
      <c r="E48" s="140" t="s">
        <v>131</v>
      </c>
      <c r="F48" s="141" t="s">
        <v>131</v>
      </c>
    </row>
    <row r="49" spans="1:12" s="142" customFormat="1" ht="12" customHeight="1">
      <c r="A49" s="136">
        <v>16</v>
      </c>
      <c r="B49" s="137"/>
      <c r="C49" s="138" t="s">
        <v>44</v>
      </c>
      <c r="D49" s="139">
        <v>0</v>
      </c>
      <c r="E49" s="140" t="s">
        <v>131</v>
      </c>
      <c r="F49" s="141" t="s">
        <v>131</v>
      </c>
    </row>
    <row r="50" spans="1:12" s="142" customFormat="1" ht="12" customHeight="1">
      <c r="A50" s="136">
        <v>17</v>
      </c>
      <c r="B50" s="137"/>
      <c r="C50" s="138" t="s">
        <v>45</v>
      </c>
      <c r="D50" s="139">
        <v>0</v>
      </c>
      <c r="E50" s="140" t="s">
        <v>131</v>
      </c>
      <c r="F50" s="141" t="s">
        <v>131</v>
      </c>
    </row>
    <row r="51" spans="1:12" s="147" customFormat="1" ht="9" customHeight="1">
      <c r="A51" s="143"/>
      <c r="B51" s="143"/>
      <c r="C51" s="144"/>
      <c r="D51" s="145"/>
      <c r="E51" s="146"/>
      <c r="F51" s="146"/>
    </row>
    <row r="52" spans="1:12" s="147" customFormat="1" ht="10.5" customHeight="1">
      <c r="A52" s="148"/>
      <c r="B52" s="148"/>
      <c r="C52" s="148"/>
      <c r="D52" s="148"/>
      <c r="E52" s="148"/>
      <c r="F52" s="148"/>
      <c r="G52" s="148"/>
      <c r="H52" s="148"/>
      <c r="I52" s="148"/>
      <c r="J52" s="148"/>
      <c r="K52" s="148"/>
      <c r="L52" s="148"/>
    </row>
    <row r="53" spans="1:12" s="124" customFormat="1" ht="15" customHeight="1">
      <c r="A53" s="123" t="s">
        <v>133</v>
      </c>
      <c r="B53" s="123"/>
      <c r="C53" s="123"/>
      <c r="D53" s="123"/>
      <c r="E53" s="123"/>
      <c r="F53" s="123"/>
    </row>
    <row r="54" spans="1:12" s="126" customFormat="1" ht="6.9" customHeight="1" thickBot="1">
      <c r="A54" s="125"/>
      <c r="B54" s="125"/>
      <c r="C54" s="125"/>
      <c r="D54" s="125"/>
      <c r="E54" s="125"/>
      <c r="F54" s="125"/>
    </row>
    <row r="55" spans="1:12" s="150" customFormat="1" ht="9.9" customHeight="1">
      <c r="A55" s="127" t="s">
        <v>1</v>
      </c>
      <c r="B55" s="127"/>
      <c r="C55" s="128"/>
      <c r="D55" s="128" t="s">
        <v>124</v>
      </c>
      <c r="E55" s="129" t="s">
        <v>125</v>
      </c>
      <c r="F55" s="129" t="s">
        <v>126</v>
      </c>
    </row>
    <row r="56" spans="1:12" s="150" customFormat="1" ht="15.75" customHeight="1">
      <c r="A56" s="131"/>
      <c r="B56" s="131"/>
      <c r="C56" s="131"/>
      <c r="D56" s="131"/>
      <c r="E56" s="132" t="s">
        <v>127</v>
      </c>
      <c r="F56" s="132" t="s">
        <v>128</v>
      </c>
    </row>
    <row r="57" spans="1:12" s="150" customFormat="1" ht="8.25" customHeight="1">
      <c r="C57" s="134"/>
      <c r="D57" s="151"/>
      <c r="E57" s="152"/>
      <c r="F57" s="152"/>
    </row>
    <row r="58" spans="1:12" s="142" customFormat="1" ht="12" customHeight="1">
      <c r="A58" s="136">
        <v>1</v>
      </c>
      <c r="B58" s="137"/>
      <c r="C58" s="138" t="s">
        <v>129</v>
      </c>
      <c r="D58" s="139">
        <v>68029216.913000003</v>
      </c>
      <c r="E58" s="140">
        <v>34.069473332643824</v>
      </c>
      <c r="F58" s="141">
        <v>34.069473332643824</v>
      </c>
    </row>
    <row r="59" spans="1:12" s="142" customFormat="1" ht="12" customHeight="1">
      <c r="A59" s="136">
        <v>2</v>
      </c>
      <c r="B59" s="137"/>
      <c r="C59" s="138" t="s">
        <v>29</v>
      </c>
      <c r="D59" s="139">
        <v>39154869.436999999</v>
      </c>
      <c r="E59" s="140">
        <v>19.609012725120827</v>
      </c>
      <c r="F59" s="141">
        <v>68.564825276156029</v>
      </c>
    </row>
    <row r="60" spans="1:12" s="142" customFormat="1" ht="12" customHeight="1">
      <c r="A60" s="136">
        <v>3</v>
      </c>
      <c r="B60" s="137"/>
      <c r="C60" s="138" t="s">
        <v>114</v>
      </c>
      <c r="D60" s="139">
        <v>29724733.043000001</v>
      </c>
      <c r="E60" s="140">
        <v>14.886339218391367</v>
      </c>
      <c r="F60" s="141">
        <v>48.955812551035194</v>
      </c>
    </row>
    <row r="61" spans="1:12" s="142" customFormat="1" ht="12" customHeight="1">
      <c r="A61" s="136">
        <v>4</v>
      </c>
      <c r="B61" s="137"/>
      <c r="C61" s="138" t="s">
        <v>36</v>
      </c>
      <c r="D61" s="139">
        <v>25821861.842999998</v>
      </c>
      <c r="E61" s="140">
        <v>12.93175599219912</v>
      </c>
      <c r="F61" s="141">
        <v>81.496581268355143</v>
      </c>
    </row>
    <row r="62" spans="1:12" s="142" customFormat="1" ht="12" customHeight="1">
      <c r="A62" s="136">
        <v>5</v>
      </c>
      <c r="B62" s="137"/>
      <c r="C62" s="138" t="s">
        <v>37</v>
      </c>
      <c r="D62" s="139">
        <v>12694372.08</v>
      </c>
      <c r="E62" s="140">
        <v>6.3574239228317762</v>
      </c>
      <c r="F62" s="141">
        <v>87.854005191186914</v>
      </c>
    </row>
    <row r="63" spans="1:12" s="142" customFormat="1" ht="12" customHeight="1">
      <c r="A63" s="136">
        <v>6</v>
      </c>
      <c r="B63" s="137"/>
      <c r="C63" s="138" t="s">
        <v>33</v>
      </c>
      <c r="D63" s="139">
        <v>6603412.017</v>
      </c>
      <c r="E63" s="140">
        <v>3.3070315935776979</v>
      </c>
      <c r="F63" s="141">
        <v>91.161036784764619</v>
      </c>
    </row>
    <row r="64" spans="1:12" s="142" customFormat="1" ht="12" customHeight="1">
      <c r="A64" s="136">
        <v>7</v>
      </c>
      <c r="B64" s="137"/>
      <c r="C64" s="138" t="s">
        <v>32</v>
      </c>
      <c r="D64" s="139">
        <v>4404676.0520000001</v>
      </c>
      <c r="E64" s="140">
        <v>2.2058903527356684</v>
      </c>
      <c r="F64" s="141">
        <v>93.366927137500284</v>
      </c>
    </row>
    <row r="65" spans="1:12" s="142" customFormat="1" ht="12" customHeight="1">
      <c r="A65" s="136">
        <v>8</v>
      </c>
      <c r="B65" s="137"/>
      <c r="C65" s="138" t="s">
        <v>115</v>
      </c>
      <c r="D65" s="139">
        <v>4140702.355</v>
      </c>
      <c r="E65" s="140">
        <v>2.073690612115954</v>
      </c>
      <c r="F65" s="141">
        <v>95.440617749616237</v>
      </c>
    </row>
    <row r="66" spans="1:12" s="142" customFormat="1" ht="12" customHeight="1">
      <c r="A66" s="136">
        <v>9</v>
      </c>
      <c r="B66" s="137"/>
      <c r="C66" s="138" t="s">
        <v>38</v>
      </c>
      <c r="D66" s="139">
        <v>2584920.5920000002</v>
      </c>
      <c r="E66" s="140">
        <v>1.2945450083420966</v>
      </c>
      <c r="F66" s="141">
        <v>96.735162757958335</v>
      </c>
    </row>
    <row r="67" spans="1:12" s="142" customFormat="1" ht="12" customHeight="1">
      <c r="A67" s="136">
        <v>10</v>
      </c>
      <c r="B67" s="137"/>
      <c r="C67" s="138" t="s">
        <v>39</v>
      </c>
      <c r="D67" s="139">
        <v>1842875.8470000001</v>
      </c>
      <c r="E67" s="140">
        <v>0.9229241842521031</v>
      </c>
      <c r="F67" s="141">
        <v>97.658086942210431</v>
      </c>
    </row>
    <row r="68" spans="1:12" s="142" customFormat="1" ht="12" customHeight="1">
      <c r="A68" s="136">
        <v>11</v>
      </c>
      <c r="B68" s="137"/>
      <c r="C68" s="138" t="s">
        <v>30</v>
      </c>
      <c r="D68" s="139">
        <v>1243471.513</v>
      </c>
      <c r="E68" s="140">
        <v>0.62273860371249057</v>
      </c>
      <c r="F68" s="141">
        <v>98.280825545922923</v>
      </c>
    </row>
    <row r="69" spans="1:12" s="142" customFormat="1" ht="12" customHeight="1">
      <c r="A69" s="136">
        <v>12</v>
      </c>
      <c r="B69" s="137"/>
      <c r="C69" s="138" t="s">
        <v>41</v>
      </c>
      <c r="D69" s="139">
        <v>791205.30200000003</v>
      </c>
      <c r="E69" s="140">
        <v>0.39624075008254683</v>
      </c>
      <c r="F69" s="141">
        <v>98.677066296005464</v>
      </c>
    </row>
    <row r="70" spans="1:12" s="142" customFormat="1" ht="12" customHeight="1">
      <c r="A70" s="136">
        <v>13</v>
      </c>
      <c r="B70" s="137"/>
      <c r="C70" s="138" t="s">
        <v>42</v>
      </c>
      <c r="D70" s="139">
        <v>710576.49699999997</v>
      </c>
      <c r="E70" s="140">
        <v>0.35586132126590397</v>
      </c>
      <c r="F70" s="141">
        <v>99.032927617271369</v>
      </c>
    </row>
    <row r="71" spans="1:12" s="142" customFormat="1" ht="12" customHeight="1">
      <c r="A71" s="136">
        <v>14</v>
      </c>
      <c r="B71" s="137"/>
      <c r="C71" s="138" t="s">
        <v>45</v>
      </c>
      <c r="D71" s="139">
        <v>676229.46299999999</v>
      </c>
      <c r="E71" s="140">
        <v>0.33866010372998973</v>
      </c>
      <c r="F71" s="141">
        <v>99.371587721001362</v>
      </c>
    </row>
    <row r="72" spans="1:12" s="142" customFormat="1" ht="12" customHeight="1">
      <c r="A72" s="136">
        <v>15</v>
      </c>
      <c r="B72" s="137"/>
      <c r="C72" s="138" t="s">
        <v>43</v>
      </c>
      <c r="D72" s="139">
        <v>628819.39199999999</v>
      </c>
      <c r="E72" s="140">
        <v>0.31491683248671032</v>
      </c>
      <c r="F72" s="141">
        <v>99.686504553488078</v>
      </c>
    </row>
    <row r="73" spans="1:12" s="142" customFormat="1" ht="12" customHeight="1">
      <c r="A73" s="136">
        <v>16</v>
      </c>
      <c r="B73" s="137"/>
      <c r="C73" s="138" t="s">
        <v>35</v>
      </c>
      <c r="D73" s="139">
        <v>420039.19799999997</v>
      </c>
      <c r="E73" s="140">
        <v>0.21035835636954744</v>
      </c>
      <c r="F73" s="141">
        <v>99.896862909857632</v>
      </c>
    </row>
    <row r="74" spans="1:12" s="142" customFormat="1" ht="12" customHeight="1">
      <c r="A74" s="136">
        <v>17</v>
      </c>
      <c r="B74" s="137"/>
      <c r="C74" s="138" t="s">
        <v>44</v>
      </c>
      <c r="D74" s="139">
        <v>205942</v>
      </c>
      <c r="E74" s="140">
        <v>0.10313709014237604</v>
      </c>
      <c r="F74" s="141">
        <v>100.00000000000001</v>
      </c>
    </row>
    <row r="75" spans="1:12" s="147" customFormat="1" ht="6" customHeight="1">
      <c r="A75" s="143"/>
      <c r="B75" s="143"/>
      <c r="C75" s="144"/>
      <c r="D75" s="145"/>
      <c r="E75" s="146"/>
      <c r="F75" s="146"/>
    </row>
    <row r="76" spans="1:12" s="126" customFormat="1" ht="9.75" customHeight="1">
      <c r="A76" s="148"/>
      <c r="B76" s="148"/>
      <c r="C76" s="148"/>
      <c r="D76" s="148"/>
      <c r="E76" s="148"/>
      <c r="F76" s="148"/>
      <c r="G76" s="148"/>
      <c r="H76" s="148"/>
      <c r="I76" s="148"/>
      <c r="J76" s="148"/>
      <c r="K76" s="148"/>
      <c r="L76" s="148"/>
    </row>
    <row r="77" spans="1:12" s="124" customFormat="1" ht="15" customHeight="1">
      <c r="A77" s="123" t="s">
        <v>134</v>
      </c>
      <c r="B77" s="123"/>
      <c r="C77" s="123"/>
      <c r="D77" s="123"/>
      <c r="E77" s="123"/>
      <c r="F77" s="123"/>
    </row>
    <row r="78" spans="1:12" s="126" customFormat="1" ht="6.9" customHeight="1" thickBot="1">
      <c r="A78" s="125"/>
      <c r="B78" s="125"/>
      <c r="C78" s="125"/>
      <c r="D78" s="125"/>
      <c r="E78" s="125"/>
      <c r="F78" s="125"/>
    </row>
    <row r="79" spans="1:12" s="150" customFormat="1" ht="12.75" customHeight="1">
      <c r="A79" s="153" t="s">
        <v>1</v>
      </c>
      <c r="B79" s="153"/>
      <c r="C79" s="154"/>
      <c r="D79" s="128" t="s">
        <v>124</v>
      </c>
      <c r="E79" s="129" t="s">
        <v>125</v>
      </c>
      <c r="F79" s="129" t="s">
        <v>126</v>
      </c>
    </row>
    <row r="80" spans="1:12" s="142" customFormat="1" ht="12.75" customHeight="1">
      <c r="A80" s="155"/>
      <c r="B80" s="155"/>
      <c r="C80" s="155"/>
      <c r="D80" s="131"/>
      <c r="E80" s="132" t="s">
        <v>127</v>
      </c>
      <c r="F80" s="132" t="s">
        <v>128</v>
      </c>
    </row>
    <row r="81" spans="1:6" s="142" customFormat="1" ht="7.5" customHeight="1">
      <c r="C81" s="134"/>
      <c r="D81" s="151"/>
      <c r="E81" s="152"/>
      <c r="F81" s="152"/>
    </row>
    <row r="82" spans="1:6" s="142" customFormat="1" ht="12" customHeight="1">
      <c r="A82" s="136">
        <v>1</v>
      </c>
      <c r="B82" s="137"/>
      <c r="C82" s="138" t="s">
        <v>129</v>
      </c>
      <c r="D82" s="139">
        <v>5971438.5429999996</v>
      </c>
      <c r="E82" s="140">
        <v>38.690799518596357</v>
      </c>
      <c r="F82" s="141">
        <v>38.690799518596357</v>
      </c>
    </row>
    <row r="83" spans="1:6" s="142" customFormat="1" ht="12" customHeight="1">
      <c r="A83" s="136">
        <v>2</v>
      </c>
      <c r="B83" s="137"/>
      <c r="C83" s="138" t="s">
        <v>29</v>
      </c>
      <c r="D83" s="139">
        <v>3529543.264</v>
      </c>
      <c r="E83" s="140">
        <v>22.869003814787519</v>
      </c>
      <c r="F83" s="141">
        <v>61.559803333383876</v>
      </c>
    </row>
    <row r="84" spans="1:6" s="142" customFormat="1" ht="12" customHeight="1">
      <c r="A84" s="136">
        <v>3</v>
      </c>
      <c r="B84" s="137"/>
      <c r="C84" s="138" t="s">
        <v>114</v>
      </c>
      <c r="D84" s="139">
        <v>2595905.412</v>
      </c>
      <c r="E84" s="140">
        <v>16.819675048430167</v>
      </c>
      <c r="F84" s="141">
        <v>78.379478381814039</v>
      </c>
    </row>
    <row r="85" spans="1:6" s="142" customFormat="1" ht="12" customHeight="1">
      <c r="A85" s="136">
        <v>4</v>
      </c>
      <c r="B85" s="137"/>
      <c r="C85" s="138" t="s">
        <v>36</v>
      </c>
      <c r="D85" s="139">
        <v>1508108.399</v>
      </c>
      <c r="E85" s="140">
        <v>9.7715013388894096</v>
      </c>
      <c r="F85" s="141">
        <v>88.150979720703447</v>
      </c>
    </row>
    <row r="86" spans="1:6" s="142" customFormat="1" ht="12" customHeight="1">
      <c r="A86" s="136">
        <v>5</v>
      </c>
      <c r="B86" s="137"/>
      <c r="C86" s="138" t="s">
        <v>33</v>
      </c>
      <c r="D86" s="139">
        <v>882644.13500000001</v>
      </c>
      <c r="E86" s="140">
        <v>5.7189246824925251</v>
      </c>
      <c r="F86" s="141">
        <v>93.869904403195974</v>
      </c>
    </row>
    <row r="87" spans="1:6" s="142" customFormat="1" ht="12" customHeight="1">
      <c r="A87" s="136">
        <v>6</v>
      </c>
      <c r="B87" s="137"/>
      <c r="C87" s="138" t="s">
        <v>115</v>
      </c>
      <c r="D87" s="139">
        <v>784908.152</v>
      </c>
      <c r="E87" s="140">
        <v>5.0856629823551645</v>
      </c>
      <c r="F87" s="141">
        <v>98.955567385551134</v>
      </c>
    </row>
    <row r="88" spans="1:6" s="142" customFormat="1" ht="12" customHeight="1">
      <c r="A88" s="136">
        <v>7</v>
      </c>
      <c r="B88" s="137"/>
      <c r="C88" s="138" t="s">
        <v>43</v>
      </c>
      <c r="D88" s="139">
        <v>78992.606</v>
      </c>
      <c r="E88" s="140">
        <v>0.51181755622021674</v>
      </c>
      <c r="F88" s="141">
        <v>99.467384941771357</v>
      </c>
    </row>
    <row r="89" spans="1:6" s="142" customFormat="1" ht="12" customHeight="1">
      <c r="A89" s="136">
        <v>8</v>
      </c>
      <c r="B89" s="137"/>
      <c r="C89" s="138" t="s">
        <v>32</v>
      </c>
      <c r="D89" s="139">
        <v>51528.824999999997</v>
      </c>
      <c r="E89" s="140">
        <v>0.33387121430579475</v>
      </c>
      <c r="F89" s="141">
        <v>99.801256156077159</v>
      </c>
    </row>
    <row r="90" spans="1:6" s="142" customFormat="1" ht="12" customHeight="1">
      <c r="A90" s="136">
        <v>9</v>
      </c>
      <c r="B90" s="137"/>
      <c r="C90" s="138" t="s">
        <v>38</v>
      </c>
      <c r="D90" s="139">
        <v>17114.939999999999</v>
      </c>
      <c r="E90" s="140">
        <v>0.11089299630975127</v>
      </c>
      <c r="F90" s="141">
        <v>99.912149152386917</v>
      </c>
    </row>
    <row r="91" spans="1:6" s="142" customFormat="1" ht="12" customHeight="1">
      <c r="A91" s="136">
        <v>10</v>
      </c>
      <c r="B91" s="137"/>
      <c r="C91" s="138" t="s">
        <v>30</v>
      </c>
      <c r="D91" s="139">
        <v>13558.674000000001</v>
      </c>
      <c r="E91" s="140">
        <v>8.7850847613086619E-2</v>
      </c>
      <c r="F91" s="141">
        <v>100</v>
      </c>
    </row>
    <row r="92" spans="1:6" s="142" customFormat="1" ht="12" customHeight="1">
      <c r="A92" s="136">
        <v>11</v>
      </c>
      <c r="B92" s="137"/>
      <c r="C92" s="138" t="s">
        <v>35</v>
      </c>
      <c r="D92" s="139">
        <v>0</v>
      </c>
      <c r="E92" s="140" t="s">
        <v>131</v>
      </c>
      <c r="F92" s="141" t="s">
        <v>131</v>
      </c>
    </row>
    <row r="93" spans="1:6" s="142" customFormat="1" ht="12" customHeight="1">
      <c r="A93" s="136">
        <v>12</v>
      </c>
      <c r="B93" s="137"/>
      <c r="C93" s="138" t="s">
        <v>37</v>
      </c>
      <c r="D93" s="139">
        <v>0</v>
      </c>
      <c r="E93" s="140" t="s">
        <v>131</v>
      </c>
      <c r="F93" s="141" t="s">
        <v>131</v>
      </c>
    </row>
    <row r="94" spans="1:6" s="142" customFormat="1" ht="12" customHeight="1">
      <c r="A94" s="136">
        <v>13</v>
      </c>
      <c r="B94" s="137"/>
      <c r="C94" s="138" t="s">
        <v>39</v>
      </c>
      <c r="D94" s="139">
        <v>0</v>
      </c>
      <c r="E94" s="140" t="s">
        <v>131</v>
      </c>
      <c r="F94" s="141" t="s">
        <v>131</v>
      </c>
    </row>
    <row r="95" spans="1:6" s="142" customFormat="1" ht="12" customHeight="1">
      <c r="A95" s="136">
        <v>14</v>
      </c>
      <c r="B95" s="137"/>
      <c r="C95" s="138" t="s">
        <v>41</v>
      </c>
      <c r="D95" s="139">
        <v>0</v>
      </c>
      <c r="E95" s="140" t="s">
        <v>131</v>
      </c>
      <c r="F95" s="141" t="s">
        <v>131</v>
      </c>
    </row>
    <row r="96" spans="1:6" s="142" customFormat="1" ht="12" customHeight="1">
      <c r="A96" s="136">
        <v>15</v>
      </c>
      <c r="B96" s="137"/>
      <c r="C96" s="138" t="s">
        <v>42</v>
      </c>
      <c r="D96" s="139">
        <v>0</v>
      </c>
      <c r="E96" s="140" t="s">
        <v>131</v>
      </c>
      <c r="F96" s="141" t="s">
        <v>131</v>
      </c>
    </row>
    <row r="97" spans="1:12" s="142" customFormat="1" ht="12" customHeight="1">
      <c r="A97" s="136">
        <v>16</v>
      </c>
      <c r="B97" s="137"/>
      <c r="C97" s="138" t="s">
        <v>44</v>
      </c>
      <c r="D97" s="139">
        <v>0</v>
      </c>
      <c r="E97" s="140" t="s">
        <v>131</v>
      </c>
      <c r="F97" s="141" t="s">
        <v>131</v>
      </c>
    </row>
    <row r="98" spans="1:12" s="142" customFormat="1" ht="12" customHeight="1">
      <c r="A98" s="136">
        <v>17</v>
      </c>
      <c r="B98" s="137"/>
      <c r="C98" s="138" t="s">
        <v>45</v>
      </c>
      <c r="D98" s="139">
        <v>0</v>
      </c>
      <c r="E98" s="140" t="s">
        <v>131</v>
      </c>
      <c r="F98" s="141" t="s">
        <v>131</v>
      </c>
    </row>
    <row r="99" spans="1:12" s="147" customFormat="1" ht="6" customHeight="1">
      <c r="A99" s="143"/>
      <c r="B99" s="143"/>
      <c r="C99" s="144"/>
      <c r="D99" s="156"/>
      <c r="E99" s="157"/>
      <c r="F99" s="157"/>
    </row>
    <row r="100" spans="1:12" s="126" customFormat="1" ht="6" customHeight="1">
      <c r="A100" s="125"/>
      <c r="B100" s="125"/>
      <c r="C100" s="125"/>
      <c r="D100" s="125"/>
      <c r="E100" s="125"/>
      <c r="F100" s="125"/>
    </row>
    <row r="101" spans="1:12" s="160" customFormat="1" ht="11.1" customHeight="1">
      <c r="A101" s="142" t="s">
        <v>135</v>
      </c>
      <c r="B101" s="158"/>
      <c r="C101" s="159"/>
      <c r="D101" s="159"/>
      <c r="E101" s="159"/>
      <c r="F101" s="159"/>
    </row>
    <row r="102" spans="1:12" s="160" customFormat="1" ht="11.1" customHeight="1">
      <c r="A102" s="161" t="s">
        <v>136</v>
      </c>
      <c r="B102" s="158"/>
      <c r="C102" s="159"/>
      <c r="D102" s="159"/>
      <c r="E102" s="159"/>
      <c r="F102" s="159"/>
    </row>
    <row r="103" spans="1:12" s="126" customFormat="1" ht="12.6" customHeight="1">
      <c r="A103" s="162"/>
      <c r="B103" s="33"/>
      <c r="C103" s="33"/>
      <c r="D103" s="33"/>
      <c r="E103" s="33"/>
      <c r="F103" s="33"/>
      <c r="G103" s="33"/>
      <c r="H103" s="33"/>
      <c r="I103" s="33"/>
      <c r="J103" s="33"/>
      <c r="K103" s="33"/>
      <c r="L103" s="33"/>
    </row>
    <row r="104" spans="1:12" s="126" customFormat="1" ht="13.8">
      <c r="A104" s="161"/>
      <c r="B104" s="125"/>
      <c r="C104" s="163"/>
      <c r="D104" s="125"/>
      <c r="E104" s="125"/>
      <c r="F104" s="125"/>
    </row>
    <row r="105" spans="1:12" s="126" customFormat="1" ht="13.8">
      <c r="A105" s="125"/>
      <c r="B105" s="125"/>
      <c r="C105" s="125"/>
      <c r="D105" s="125"/>
      <c r="E105" s="125"/>
      <c r="F105" s="125"/>
    </row>
    <row r="106" spans="1:12" s="126" customFormat="1" ht="13.8">
      <c r="A106" s="125"/>
      <c r="B106" s="125"/>
      <c r="C106" s="125"/>
      <c r="D106" s="125"/>
      <c r="E106" s="125"/>
      <c r="F106" s="125"/>
    </row>
    <row r="107" spans="1:12" s="126" customFormat="1" ht="13.8">
      <c r="A107" s="125"/>
      <c r="B107" s="125"/>
      <c r="C107" s="125"/>
      <c r="D107" s="125"/>
      <c r="E107" s="125"/>
      <c r="F107" s="125"/>
    </row>
    <row r="108" spans="1:12" s="126" customFormat="1" ht="13.8">
      <c r="A108" s="125"/>
      <c r="B108" s="125"/>
      <c r="C108" s="125"/>
      <c r="D108" s="125"/>
      <c r="E108" s="125"/>
      <c r="F108" s="125"/>
    </row>
    <row r="109" spans="1:12" s="126" customFormat="1" ht="13.8">
      <c r="A109" s="125"/>
      <c r="B109" s="125"/>
      <c r="C109" s="125"/>
      <c r="D109" s="125"/>
      <c r="E109" s="125"/>
      <c r="F109" s="125"/>
    </row>
    <row r="110" spans="1:12" s="126" customFormat="1" ht="13.8">
      <c r="A110" s="125"/>
      <c r="B110" s="125"/>
      <c r="C110" s="125"/>
      <c r="D110" s="125"/>
      <c r="E110" s="125"/>
      <c r="F110" s="125"/>
    </row>
    <row r="111" spans="1:12" s="126" customFormat="1" ht="13.8">
      <c r="A111" s="125"/>
      <c r="B111" s="125"/>
      <c r="C111" s="125"/>
      <c r="D111" s="125"/>
      <c r="E111" s="125"/>
      <c r="F111" s="125"/>
    </row>
    <row r="112" spans="1:12" s="126" customFormat="1" ht="13.8">
      <c r="A112" s="125"/>
      <c r="B112" s="125"/>
      <c r="C112" s="125"/>
      <c r="D112" s="125"/>
      <c r="E112" s="125"/>
      <c r="F112" s="125"/>
    </row>
    <row r="113" s="126" customFormat="1"/>
    <row r="114" s="126" customFormat="1"/>
    <row r="115" s="126" customFormat="1"/>
    <row r="116" s="126" customFormat="1"/>
    <row r="117" s="126" customFormat="1"/>
    <row r="118" s="126" customFormat="1"/>
    <row r="119" s="126" customFormat="1"/>
    <row r="120" s="126" customFormat="1"/>
    <row r="121" s="126" customFormat="1"/>
    <row r="122" s="126" customFormat="1"/>
    <row r="123" s="126" customFormat="1"/>
    <row r="124" s="126" customFormat="1"/>
    <row r="125" s="126" customFormat="1"/>
    <row r="126" s="126" customFormat="1"/>
    <row r="127" s="126" customFormat="1"/>
    <row r="128"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23251D10-1335-49B2-945A-AF0E15596ABA}"/>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FDAB-0303-4A5D-8EF4-F10E5E1E29DE}">
  <dimension ref="A1:L83"/>
  <sheetViews>
    <sheetView showGridLines="0" zoomScaleNormal="100" workbookViewId="0"/>
  </sheetViews>
  <sheetFormatPr baseColWidth="10" defaultRowHeight="13.2"/>
  <cols>
    <col min="1" max="1" width="6.5546875" style="7" customWidth="1"/>
    <col min="2" max="2" width="0.88671875" style="7" customWidth="1"/>
    <col min="3" max="3" width="26.88671875" style="7" customWidth="1"/>
    <col min="4" max="6" width="18.5546875" style="7" customWidth="1"/>
    <col min="7" max="7" width="11.88671875" style="7" customWidth="1"/>
    <col min="8" max="16384" width="11.5546875" style="7"/>
  </cols>
  <sheetData>
    <row r="1" spans="1:6" s="166" customFormat="1" ht="15" customHeight="1">
      <c r="A1" s="1408" t="s">
        <v>1213</v>
      </c>
      <c r="B1" s="165"/>
      <c r="C1" s="165"/>
      <c r="D1" s="165"/>
      <c r="E1" s="165"/>
      <c r="F1" s="165"/>
    </row>
    <row r="2" spans="1:6" s="41" customFormat="1" ht="19.5" customHeight="1">
      <c r="A2" s="167" t="s">
        <v>137</v>
      </c>
      <c r="B2" s="168"/>
      <c r="C2" s="168"/>
      <c r="D2" s="168"/>
      <c r="E2" s="168"/>
      <c r="F2" s="168"/>
    </row>
    <row r="3" spans="1:6" s="165" customFormat="1" ht="20.100000000000001" customHeight="1">
      <c r="A3" s="169">
        <v>45291</v>
      </c>
      <c r="B3" s="169"/>
      <c r="C3" s="169"/>
      <c r="D3" s="169"/>
      <c r="E3" s="169"/>
      <c r="F3" s="169"/>
    </row>
    <row r="4" spans="1:6" s="171" customFormat="1" ht="20.100000000000001" customHeight="1">
      <c r="A4" s="170" t="s">
        <v>122</v>
      </c>
      <c r="B4" s="170"/>
      <c r="C4" s="170"/>
      <c r="D4" s="170"/>
      <c r="E4" s="170"/>
      <c r="F4" s="170"/>
    </row>
    <row r="5" spans="1:6" s="172" customFormat="1" ht="4.5" customHeight="1"/>
    <row r="6" spans="1:6" s="172" customFormat="1" ht="15" customHeight="1">
      <c r="A6" s="173" t="s">
        <v>138</v>
      </c>
      <c r="B6" s="173"/>
      <c r="C6" s="173"/>
      <c r="D6" s="173"/>
      <c r="E6" s="173"/>
      <c r="F6" s="173"/>
    </row>
    <row r="7" spans="1:6" s="62" customFormat="1" ht="6.9" customHeight="1" thickBot="1">
      <c r="A7" s="174"/>
      <c r="B7" s="174"/>
      <c r="C7" s="174"/>
      <c r="D7" s="174"/>
      <c r="E7" s="174"/>
      <c r="F7" s="174"/>
    </row>
    <row r="8" spans="1:6" s="177" customFormat="1" ht="12.15" customHeight="1">
      <c r="A8" s="175" t="s">
        <v>1</v>
      </c>
      <c r="B8" s="175"/>
      <c r="C8" s="176"/>
      <c r="D8" s="176" t="s">
        <v>124</v>
      </c>
      <c r="E8" s="47" t="s">
        <v>125</v>
      </c>
      <c r="F8" s="47" t="s">
        <v>139</v>
      </c>
    </row>
    <row r="9" spans="1:6" s="177" customFormat="1" ht="12.15" customHeight="1">
      <c r="A9" s="178"/>
      <c r="B9" s="178"/>
      <c r="C9" s="178"/>
      <c r="D9" s="178"/>
      <c r="E9" s="49" t="s">
        <v>127</v>
      </c>
      <c r="F9" s="49" t="s">
        <v>128</v>
      </c>
    </row>
    <row r="10" spans="1:6" s="177" customFormat="1" ht="4.5" customHeight="1">
      <c r="C10" s="179"/>
      <c r="D10" s="180"/>
      <c r="E10" s="181"/>
      <c r="F10" s="181"/>
    </row>
    <row r="11" spans="1:6" s="24" customFormat="1" ht="12" customHeight="1">
      <c r="A11" s="182">
        <v>1</v>
      </c>
      <c r="B11" s="183"/>
      <c r="C11" s="26" t="s">
        <v>129</v>
      </c>
      <c r="D11" s="184">
        <v>42540989.120999999</v>
      </c>
      <c r="E11" s="185">
        <v>40.716134102023325</v>
      </c>
      <c r="F11" s="186">
        <v>40.716134102023325</v>
      </c>
    </row>
    <row r="12" spans="1:6" s="24" customFormat="1" ht="12" customHeight="1">
      <c r="A12" s="182">
        <v>2</v>
      </c>
      <c r="B12" s="183"/>
      <c r="C12" s="26" t="s">
        <v>29</v>
      </c>
      <c r="D12" s="184">
        <v>23103878.864</v>
      </c>
      <c r="E12" s="185">
        <v>22.11280577957125</v>
      </c>
      <c r="F12" s="186">
        <v>62.828939881594579</v>
      </c>
    </row>
    <row r="13" spans="1:6" s="24" customFormat="1" ht="12" customHeight="1">
      <c r="A13" s="182">
        <v>3</v>
      </c>
      <c r="B13" s="183"/>
      <c r="C13" s="26" t="s">
        <v>114</v>
      </c>
      <c r="D13" s="184">
        <v>12943491.75</v>
      </c>
      <c r="E13" s="185">
        <v>12.388262631657501</v>
      </c>
      <c r="F13" s="186">
        <v>75.217202513252076</v>
      </c>
    </row>
    <row r="14" spans="1:6" s="24" customFormat="1" ht="12" customHeight="1">
      <c r="A14" s="182">
        <v>4</v>
      </c>
      <c r="B14" s="183"/>
      <c r="C14" s="26" t="s">
        <v>36</v>
      </c>
      <c r="D14" s="184">
        <v>11646442.164000001</v>
      </c>
      <c r="E14" s="185">
        <v>11.146851795385238</v>
      </c>
      <c r="F14" s="186">
        <v>86.364054308637321</v>
      </c>
    </row>
    <row r="15" spans="1:6" s="24" customFormat="1" ht="12" customHeight="1">
      <c r="A15" s="182">
        <v>5</v>
      </c>
      <c r="B15" s="183"/>
      <c r="C15" s="26" t="s">
        <v>35</v>
      </c>
      <c r="D15" s="184">
        <v>6033417.8969999999</v>
      </c>
      <c r="E15" s="185">
        <v>5.7746060273556932</v>
      </c>
      <c r="F15" s="186">
        <v>92.138660335993009</v>
      </c>
    </row>
    <row r="16" spans="1:6" s="24" customFormat="1" ht="12" customHeight="1">
      <c r="A16" s="182">
        <v>6</v>
      </c>
      <c r="B16" s="183"/>
      <c r="C16" s="26" t="s">
        <v>33</v>
      </c>
      <c r="D16" s="184">
        <v>3388555.4739999999</v>
      </c>
      <c r="E16" s="185">
        <v>3.243198664213053</v>
      </c>
      <c r="F16" s="186">
        <v>95.381859000206063</v>
      </c>
    </row>
    <row r="17" spans="1:12" s="24" customFormat="1" ht="12" customHeight="1">
      <c r="A17" s="182">
        <v>7</v>
      </c>
      <c r="B17" s="183"/>
      <c r="C17" s="26" t="s">
        <v>40</v>
      </c>
      <c r="D17" s="184">
        <v>3112732.4720000001</v>
      </c>
      <c r="E17" s="185">
        <v>2.9792074743064969</v>
      </c>
      <c r="F17" s="186">
        <v>98.869621300207882</v>
      </c>
    </row>
    <row r="18" spans="1:12" s="24" customFormat="1" ht="12" customHeight="1">
      <c r="A18" s="182">
        <v>8</v>
      </c>
      <c r="B18" s="183"/>
      <c r="C18" s="26" t="s">
        <v>32</v>
      </c>
      <c r="D18" s="184">
        <v>531347.72699999996</v>
      </c>
      <c r="E18" s="185">
        <v>0.5085548256953345</v>
      </c>
      <c r="F18" s="186">
        <v>95.890413825901391</v>
      </c>
    </row>
    <row r="19" spans="1:12" s="24" customFormat="1" ht="12" customHeight="1">
      <c r="A19" s="182">
        <v>9</v>
      </c>
      <c r="B19" s="183"/>
      <c r="C19" s="26" t="s">
        <v>43</v>
      </c>
      <c r="D19" s="184">
        <v>418142.97499999998</v>
      </c>
      <c r="E19" s="185">
        <v>0.40020614930917664</v>
      </c>
      <c r="F19" s="186">
        <v>99.269827449517052</v>
      </c>
    </row>
    <row r="20" spans="1:12" s="24" customFormat="1" ht="12" customHeight="1">
      <c r="A20" s="182">
        <v>10</v>
      </c>
      <c r="B20" s="183"/>
      <c r="C20" s="26" t="s">
        <v>44</v>
      </c>
      <c r="D20" s="184">
        <v>276625.36599999998</v>
      </c>
      <c r="E20" s="185">
        <v>0.26475913538449769</v>
      </c>
      <c r="F20" s="186">
        <v>99.534586584901547</v>
      </c>
    </row>
    <row r="21" spans="1:12" s="24" customFormat="1" ht="12" customHeight="1">
      <c r="A21" s="182">
        <v>11</v>
      </c>
      <c r="B21" s="183"/>
      <c r="C21" s="26" t="s">
        <v>38</v>
      </c>
      <c r="D21" s="184">
        <v>235400.87100000001</v>
      </c>
      <c r="E21" s="185">
        <v>0.22530302255331741</v>
      </c>
      <c r="F21" s="186">
        <v>99.759889607454866</v>
      </c>
    </row>
    <row r="22" spans="1:12" s="24" customFormat="1" ht="12" customHeight="1">
      <c r="A22" s="182">
        <v>12</v>
      </c>
      <c r="B22" s="183"/>
      <c r="C22" s="26" t="s">
        <v>30</v>
      </c>
      <c r="D22" s="184">
        <v>154940.54500000001</v>
      </c>
      <c r="E22" s="185">
        <v>0.14829415437701712</v>
      </c>
      <c r="F22" s="186">
        <v>99.908183761831879</v>
      </c>
    </row>
    <row r="23" spans="1:12" s="24" customFormat="1" ht="12" customHeight="1">
      <c r="A23" s="182">
        <v>13</v>
      </c>
      <c r="B23" s="183"/>
      <c r="C23" s="26" t="s">
        <v>42</v>
      </c>
      <c r="D23" s="184">
        <v>73364.937000000005</v>
      </c>
      <c r="E23" s="185">
        <v>7.0217845776508248E-2</v>
      </c>
      <c r="F23" s="186">
        <v>99.97840160760839</v>
      </c>
    </row>
    <row r="24" spans="1:12" s="24" customFormat="1" ht="12" customHeight="1">
      <c r="A24" s="182">
        <v>14</v>
      </c>
      <c r="B24" s="183"/>
      <c r="C24" s="26" t="s">
        <v>37</v>
      </c>
      <c r="D24" s="184">
        <v>20964.541000000001</v>
      </c>
      <c r="E24" s="185">
        <v>2.0065237794905814E-2</v>
      </c>
      <c r="F24" s="186">
        <v>99.9984668454033</v>
      </c>
    </row>
    <row r="25" spans="1:12" s="24" customFormat="1" ht="12" customHeight="1">
      <c r="A25" s="182">
        <v>15</v>
      </c>
      <c r="B25" s="183"/>
      <c r="C25" s="26" t="s">
        <v>45</v>
      </c>
      <c r="D25" s="184">
        <v>1601.8689999999999</v>
      </c>
      <c r="E25" s="185">
        <v>1.5331545966729241E-3</v>
      </c>
      <c r="F25" s="186">
        <v>99.999999999999972</v>
      </c>
    </row>
    <row r="26" spans="1:12" s="24" customFormat="1" ht="12" customHeight="1">
      <c r="A26" s="182">
        <v>16</v>
      </c>
      <c r="B26" s="183"/>
      <c r="C26" s="26" t="s">
        <v>39</v>
      </c>
      <c r="D26" s="184">
        <v>0</v>
      </c>
      <c r="E26" s="185" t="s">
        <v>131</v>
      </c>
      <c r="F26" s="186" t="s">
        <v>131</v>
      </c>
    </row>
    <row r="27" spans="1:12" s="24" customFormat="1" ht="12" customHeight="1">
      <c r="A27" s="182">
        <v>17</v>
      </c>
      <c r="B27" s="183"/>
      <c r="C27" s="26" t="s">
        <v>41</v>
      </c>
      <c r="D27" s="184">
        <v>0</v>
      </c>
      <c r="E27" s="185" t="s">
        <v>131</v>
      </c>
      <c r="F27" s="186" t="s">
        <v>131</v>
      </c>
    </row>
    <row r="28" spans="1:12" s="191" customFormat="1" ht="7.5" customHeight="1">
      <c r="A28" s="187"/>
      <c r="B28" s="187"/>
      <c r="C28" s="188"/>
      <c r="D28" s="189"/>
      <c r="E28" s="190"/>
      <c r="F28" s="190"/>
    </row>
    <row r="29" spans="1:12" s="62" customFormat="1" ht="7.5" customHeight="1">
      <c r="A29" s="148"/>
      <c r="B29" s="148"/>
      <c r="C29" s="148"/>
      <c r="D29" s="148"/>
      <c r="E29" s="148"/>
      <c r="F29" s="148"/>
      <c r="G29" s="148"/>
      <c r="H29" s="148"/>
      <c r="I29" s="148"/>
      <c r="J29" s="148"/>
      <c r="K29" s="148"/>
      <c r="L29" s="148"/>
    </row>
    <row r="30" spans="1:12" s="171" customFormat="1" ht="13.5" customHeight="1">
      <c r="A30" s="173" t="s">
        <v>140</v>
      </c>
      <c r="B30" s="173"/>
      <c r="C30" s="173"/>
      <c r="D30" s="173"/>
      <c r="E30" s="173"/>
      <c r="F30" s="173"/>
    </row>
    <row r="31" spans="1:12" s="62" customFormat="1" ht="6.9" customHeight="1" thickBot="1">
      <c r="A31" s="174"/>
      <c r="B31" s="174"/>
      <c r="C31" s="174"/>
      <c r="D31" s="174"/>
      <c r="E31" s="174"/>
      <c r="F31" s="174"/>
    </row>
    <row r="32" spans="1:12" s="177" customFormat="1" ht="12.15" customHeight="1">
      <c r="A32" s="175" t="s">
        <v>1</v>
      </c>
      <c r="B32" s="175"/>
      <c r="C32" s="176"/>
      <c r="D32" s="176" t="s">
        <v>124</v>
      </c>
      <c r="E32" s="47" t="s">
        <v>125</v>
      </c>
      <c r="F32" s="47" t="s">
        <v>126</v>
      </c>
    </row>
    <row r="33" spans="1:7" s="24" customFormat="1" ht="12.15" customHeight="1">
      <c r="A33" s="178"/>
      <c r="B33" s="178"/>
      <c r="C33" s="178"/>
      <c r="D33" s="178"/>
      <c r="E33" s="49" t="s">
        <v>127</v>
      </c>
      <c r="F33" s="49" t="s">
        <v>128</v>
      </c>
    </row>
    <row r="34" spans="1:7" s="24" customFormat="1" ht="4.5" customHeight="1">
      <c r="A34" s="34"/>
      <c r="B34" s="34"/>
      <c r="C34" s="179"/>
      <c r="D34" s="180"/>
      <c r="E34" s="181"/>
      <c r="F34" s="181"/>
    </row>
    <row r="35" spans="1:7" s="24" customFormat="1" ht="12" customHeight="1">
      <c r="A35" s="182">
        <v>1</v>
      </c>
      <c r="B35" s="183"/>
      <c r="C35" s="26" t="s">
        <v>129</v>
      </c>
      <c r="D35" s="184">
        <v>48325901.409000002</v>
      </c>
      <c r="E35" s="185">
        <v>43.937852489254013</v>
      </c>
      <c r="F35" s="186">
        <v>43.937852489254013</v>
      </c>
      <c r="G35" s="192"/>
    </row>
    <row r="36" spans="1:7" s="24" customFormat="1" ht="12" customHeight="1">
      <c r="A36" s="182">
        <v>2</v>
      </c>
      <c r="B36" s="183"/>
      <c r="C36" s="26" t="s">
        <v>29</v>
      </c>
      <c r="D36" s="184">
        <v>22909417.848000001</v>
      </c>
      <c r="E36" s="185">
        <v>20.829215651891474</v>
      </c>
      <c r="F36" s="186">
        <v>64.767068141145486</v>
      </c>
      <c r="G36" s="192"/>
    </row>
    <row r="37" spans="1:7" s="24" customFormat="1" ht="12" customHeight="1">
      <c r="A37" s="182">
        <v>3</v>
      </c>
      <c r="B37" s="183"/>
      <c r="C37" s="26" t="s">
        <v>36</v>
      </c>
      <c r="D37" s="184">
        <v>17727194.381999999</v>
      </c>
      <c r="E37" s="185">
        <v>16.117544196694293</v>
      </c>
      <c r="F37" s="186">
        <v>80.884612337839783</v>
      </c>
      <c r="G37" s="192"/>
    </row>
    <row r="38" spans="1:7" s="24" customFormat="1" ht="12" customHeight="1">
      <c r="A38" s="182">
        <v>4</v>
      </c>
      <c r="B38" s="183"/>
      <c r="C38" s="26" t="s">
        <v>114</v>
      </c>
      <c r="D38" s="184">
        <v>12535905.444</v>
      </c>
      <c r="E38" s="185">
        <v>11.397630425060827</v>
      </c>
      <c r="F38" s="186">
        <v>92.282242762900609</v>
      </c>
      <c r="G38" s="192"/>
    </row>
    <row r="39" spans="1:7" s="24" customFormat="1" ht="12" customHeight="1">
      <c r="A39" s="182">
        <v>5</v>
      </c>
      <c r="B39" s="183"/>
      <c r="C39" s="26" t="s">
        <v>32</v>
      </c>
      <c r="D39" s="184">
        <v>3061044.5630000001</v>
      </c>
      <c r="E39" s="185">
        <v>2.7830981016544292</v>
      </c>
      <c r="F39" s="186">
        <v>95.06534086455504</v>
      </c>
      <c r="G39" s="192"/>
    </row>
    <row r="40" spans="1:7" s="24" customFormat="1" ht="12" customHeight="1">
      <c r="A40" s="182">
        <v>6</v>
      </c>
      <c r="B40" s="183"/>
      <c r="C40" s="26" t="s">
        <v>33</v>
      </c>
      <c r="D40" s="184">
        <v>2034842.466</v>
      </c>
      <c r="E40" s="185">
        <v>1.8500763669837554</v>
      </c>
      <c r="F40" s="186">
        <v>96.915417231538797</v>
      </c>
      <c r="G40" s="192"/>
    </row>
    <row r="41" spans="1:7" s="24" customFormat="1" ht="12" customHeight="1">
      <c r="A41" s="182">
        <v>7</v>
      </c>
      <c r="B41" s="183"/>
      <c r="C41" s="26" t="s">
        <v>37</v>
      </c>
      <c r="D41" s="184">
        <v>1178670.5649999999</v>
      </c>
      <c r="E41" s="185">
        <v>1.0716458857144229</v>
      </c>
      <c r="F41" s="186">
        <v>97.987063117253214</v>
      </c>
      <c r="G41" s="192"/>
    </row>
    <row r="42" spans="1:7" s="24" customFormat="1" ht="12" customHeight="1">
      <c r="A42" s="182">
        <v>8</v>
      </c>
      <c r="B42" s="183"/>
      <c r="C42" s="26" t="s">
        <v>38</v>
      </c>
      <c r="D42" s="184">
        <v>905537.73400000005</v>
      </c>
      <c r="E42" s="185">
        <v>0.82331383833298788</v>
      </c>
      <c r="F42" s="186">
        <v>98.810376955586207</v>
      </c>
      <c r="G42" s="192"/>
    </row>
    <row r="43" spans="1:7" s="24" customFormat="1" ht="12" customHeight="1">
      <c r="A43" s="182">
        <v>9</v>
      </c>
      <c r="B43" s="183"/>
      <c r="C43" s="26" t="s">
        <v>39</v>
      </c>
      <c r="D43" s="184">
        <v>506213.63799999998</v>
      </c>
      <c r="E43" s="185">
        <v>0.46024884184261461</v>
      </c>
      <c r="F43" s="186">
        <v>99.270625797428821</v>
      </c>
      <c r="G43" s="192"/>
    </row>
    <row r="44" spans="1:7" s="24" customFormat="1" ht="12" customHeight="1">
      <c r="A44" s="182">
        <v>10</v>
      </c>
      <c r="B44" s="183"/>
      <c r="C44" s="26" t="s">
        <v>41</v>
      </c>
      <c r="D44" s="184">
        <v>355339.25099999999</v>
      </c>
      <c r="E44" s="185">
        <v>0.32307402736149149</v>
      </c>
      <c r="F44" s="186">
        <v>99.593699824790306</v>
      </c>
      <c r="G44" s="192"/>
    </row>
    <row r="45" spans="1:7" s="24" customFormat="1" ht="12" customHeight="1">
      <c r="A45" s="182">
        <v>11</v>
      </c>
      <c r="B45" s="183"/>
      <c r="C45" s="26" t="s">
        <v>30</v>
      </c>
      <c r="D45" s="184">
        <v>165106.14199999999</v>
      </c>
      <c r="E45" s="185">
        <v>0.15011430931973876</v>
      </c>
      <c r="F45" s="186">
        <v>99.743814134110039</v>
      </c>
      <c r="G45" s="192"/>
    </row>
    <row r="46" spans="1:7" s="24" customFormat="1" ht="12" customHeight="1">
      <c r="A46" s="182">
        <v>12</v>
      </c>
      <c r="B46" s="183"/>
      <c r="C46" s="26" t="s">
        <v>141</v>
      </c>
      <c r="D46" s="184">
        <v>132290.408</v>
      </c>
      <c r="E46" s="185">
        <v>0.12027828272158674</v>
      </c>
      <c r="F46" s="186">
        <v>99.864092416831625</v>
      </c>
      <c r="G46" s="192"/>
    </row>
    <row r="47" spans="1:7" s="24" customFormat="1" ht="12" customHeight="1">
      <c r="A47" s="182">
        <v>13</v>
      </c>
      <c r="B47" s="183"/>
      <c r="C47" s="26" t="s">
        <v>35</v>
      </c>
      <c r="D47" s="184">
        <v>74014.077000000005</v>
      </c>
      <c r="E47" s="185">
        <v>6.7293511399430336E-2</v>
      </c>
      <c r="F47" s="186">
        <v>99.931385928231052</v>
      </c>
      <c r="G47" s="192"/>
    </row>
    <row r="48" spans="1:7" s="24" customFormat="1" ht="12" customHeight="1">
      <c r="A48" s="182">
        <v>14</v>
      </c>
      <c r="B48" s="183"/>
      <c r="C48" s="26" t="s">
        <v>42</v>
      </c>
      <c r="D48" s="184">
        <v>73187.008000000002</v>
      </c>
      <c r="E48" s="185">
        <v>6.6541541241380328E-2</v>
      </c>
      <c r="F48" s="186">
        <v>99.99792746947243</v>
      </c>
      <c r="G48" s="192"/>
    </row>
    <row r="49" spans="1:12" s="24" customFormat="1" ht="12" customHeight="1">
      <c r="A49" s="182">
        <v>15</v>
      </c>
      <c r="B49" s="183"/>
      <c r="C49" s="26" t="s">
        <v>44</v>
      </c>
      <c r="D49" s="184">
        <v>2279.5129999999999</v>
      </c>
      <c r="E49" s="185">
        <v>2.0725305275461265E-3</v>
      </c>
      <c r="F49" s="186">
        <v>99.999999999999972</v>
      </c>
      <c r="G49" s="192"/>
    </row>
    <row r="50" spans="1:12" s="24" customFormat="1" ht="12" customHeight="1">
      <c r="A50" s="182">
        <v>16</v>
      </c>
      <c r="B50" s="183"/>
      <c r="C50" s="26" t="s">
        <v>43</v>
      </c>
      <c r="D50" s="184">
        <v>0</v>
      </c>
      <c r="E50" s="185" t="s">
        <v>131</v>
      </c>
      <c r="F50" s="186" t="s">
        <v>131</v>
      </c>
      <c r="G50" s="192"/>
    </row>
    <row r="51" spans="1:12" s="24" customFormat="1" ht="12" customHeight="1">
      <c r="A51" s="182">
        <v>17</v>
      </c>
      <c r="B51" s="183"/>
      <c r="C51" s="26" t="s">
        <v>45</v>
      </c>
      <c r="D51" s="184">
        <v>0</v>
      </c>
      <c r="E51" s="185" t="s">
        <v>131</v>
      </c>
      <c r="F51" s="186" t="s">
        <v>131</v>
      </c>
      <c r="G51" s="192"/>
    </row>
    <row r="52" spans="1:12" s="191" customFormat="1" ht="5.25" customHeight="1">
      <c r="A52" s="187"/>
      <c r="B52" s="187"/>
      <c r="C52" s="193"/>
      <c r="D52" s="194"/>
      <c r="E52" s="195"/>
      <c r="F52" s="195"/>
    </row>
    <row r="53" spans="1:12" s="62" customFormat="1" ht="7.5" customHeight="1">
      <c r="A53" s="148"/>
      <c r="B53" s="148"/>
      <c r="C53" s="148"/>
      <c r="D53" s="148"/>
      <c r="E53" s="148"/>
      <c r="F53" s="148"/>
      <c r="G53" s="148"/>
      <c r="H53" s="148"/>
      <c r="I53" s="148"/>
      <c r="J53" s="148"/>
      <c r="K53" s="148"/>
      <c r="L53" s="148"/>
    </row>
    <row r="54" spans="1:12" s="171" customFormat="1" ht="14.25" customHeight="1">
      <c r="A54" s="173" t="s">
        <v>142</v>
      </c>
      <c r="B54" s="173"/>
      <c r="C54" s="173"/>
      <c r="D54" s="173"/>
      <c r="E54" s="173"/>
      <c r="F54" s="173"/>
    </row>
    <row r="55" spans="1:12" s="62" customFormat="1" ht="6.9" customHeight="1" thickBot="1">
      <c r="A55" s="174"/>
      <c r="B55" s="174"/>
      <c r="C55" s="174"/>
      <c r="D55" s="174"/>
      <c r="E55" s="174"/>
      <c r="F55" s="174"/>
    </row>
    <row r="56" spans="1:12" s="177" customFormat="1" ht="12.15" customHeight="1">
      <c r="A56" s="175" t="s">
        <v>1</v>
      </c>
      <c r="B56" s="175"/>
      <c r="C56" s="176"/>
      <c r="D56" s="176" t="s">
        <v>124</v>
      </c>
      <c r="E56" s="47" t="s">
        <v>125</v>
      </c>
      <c r="F56" s="47" t="s">
        <v>126</v>
      </c>
    </row>
    <row r="57" spans="1:12" s="24" customFormat="1" ht="12.15" customHeight="1">
      <c r="A57" s="178"/>
      <c r="B57" s="178"/>
      <c r="C57" s="178"/>
      <c r="D57" s="178"/>
      <c r="E57" s="49" t="s">
        <v>127</v>
      </c>
      <c r="F57" s="49" t="s">
        <v>128</v>
      </c>
    </row>
    <row r="58" spans="1:12" s="24" customFormat="1" ht="4.5" customHeight="1">
      <c r="C58" s="179"/>
      <c r="D58" s="180"/>
      <c r="E58" s="181"/>
      <c r="F58" s="181"/>
    </row>
    <row r="59" spans="1:12" s="24" customFormat="1" ht="12" customHeight="1">
      <c r="A59" s="182">
        <v>1</v>
      </c>
      <c r="B59" s="183"/>
      <c r="C59" s="26" t="s">
        <v>129</v>
      </c>
      <c r="D59" s="184">
        <v>27997374.199999999</v>
      </c>
      <c r="E59" s="185">
        <v>24.043404430927598</v>
      </c>
      <c r="F59" s="186">
        <v>24.043404430927598</v>
      </c>
    </row>
    <row r="60" spans="1:12" s="24" customFormat="1" ht="12" customHeight="1">
      <c r="A60" s="182">
        <v>2</v>
      </c>
      <c r="B60" s="183"/>
      <c r="C60" s="26" t="s">
        <v>29</v>
      </c>
      <c r="D60" s="184">
        <v>23460671.956999999</v>
      </c>
      <c r="E60" s="185">
        <v>20.147404540654122</v>
      </c>
      <c r="F60" s="186">
        <v>44.190808971581717</v>
      </c>
      <c r="G60" s="196"/>
    </row>
    <row r="61" spans="1:12" s="24" customFormat="1" ht="12" customHeight="1">
      <c r="A61" s="182">
        <v>3</v>
      </c>
      <c r="B61" s="183"/>
      <c r="C61" s="26" t="s">
        <v>36</v>
      </c>
      <c r="D61" s="184">
        <v>15105943.478</v>
      </c>
      <c r="E61" s="185">
        <v>12.972584705900282</v>
      </c>
      <c r="F61" s="186">
        <v>69.168153669995661</v>
      </c>
      <c r="G61" s="196"/>
    </row>
    <row r="62" spans="1:12" s="24" customFormat="1" ht="12" customHeight="1">
      <c r="A62" s="182">
        <v>4</v>
      </c>
      <c r="B62" s="183"/>
      <c r="C62" s="26" t="s">
        <v>114</v>
      </c>
      <c r="D62" s="184">
        <v>13978958.706</v>
      </c>
      <c r="E62" s="185">
        <v>12.004759992513668</v>
      </c>
      <c r="F62" s="186">
        <v>57.163393677481999</v>
      </c>
      <c r="G62" s="196"/>
    </row>
    <row r="63" spans="1:12" s="24" customFormat="1" ht="12" customHeight="1">
      <c r="A63" s="182">
        <v>5</v>
      </c>
      <c r="B63" s="183"/>
      <c r="C63" s="26" t="s">
        <v>33</v>
      </c>
      <c r="D63" s="184">
        <v>8572011.7929999996</v>
      </c>
      <c r="E63" s="185">
        <v>7.3614169976618671</v>
      </c>
      <c r="F63" s="186">
        <v>76.529570667657524</v>
      </c>
      <c r="G63" s="196"/>
    </row>
    <row r="64" spans="1:12" s="24" customFormat="1" ht="12" customHeight="1">
      <c r="A64" s="182">
        <v>6</v>
      </c>
      <c r="B64" s="183"/>
      <c r="C64" s="26" t="s">
        <v>37</v>
      </c>
      <c r="D64" s="184">
        <v>8506151.1439999994</v>
      </c>
      <c r="E64" s="185">
        <v>7.3048576143183261</v>
      </c>
      <c r="F64" s="186">
        <v>83.834428281975846</v>
      </c>
      <c r="G64" s="196"/>
    </row>
    <row r="65" spans="1:12" s="24" customFormat="1" ht="12" customHeight="1">
      <c r="A65" s="182">
        <v>7</v>
      </c>
      <c r="B65" s="183"/>
      <c r="C65" s="26" t="s">
        <v>32</v>
      </c>
      <c r="D65" s="184">
        <v>3830128.8539999998</v>
      </c>
      <c r="E65" s="185">
        <v>3.2892133527038849</v>
      </c>
      <c r="F65" s="186">
        <v>87.123641634679728</v>
      </c>
      <c r="G65" s="196"/>
    </row>
    <row r="66" spans="1:12" s="24" customFormat="1" ht="12" customHeight="1">
      <c r="A66" s="182">
        <v>8</v>
      </c>
      <c r="B66" s="183"/>
      <c r="C66" s="26" t="s">
        <v>40</v>
      </c>
      <c r="D66" s="184">
        <v>3583804.0469999998</v>
      </c>
      <c r="E66" s="185">
        <v>3.0776761237564938</v>
      </c>
      <c r="F66" s="186">
        <v>90.201317758436218</v>
      </c>
      <c r="G66" s="196"/>
    </row>
    <row r="67" spans="1:12" s="24" customFormat="1" ht="12" customHeight="1">
      <c r="A67" s="182">
        <v>9</v>
      </c>
      <c r="B67" s="183"/>
      <c r="C67" s="26" t="s">
        <v>38</v>
      </c>
      <c r="D67" s="184">
        <v>2972957.0350000001</v>
      </c>
      <c r="E67" s="185">
        <v>2.5530968667867566</v>
      </c>
      <c r="F67" s="186">
        <v>92.754414625222978</v>
      </c>
      <c r="G67" s="196"/>
    </row>
    <row r="68" spans="1:12" s="24" customFormat="1" ht="12" customHeight="1">
      <c r="A68" s="182">
        <v>10</v>
      </c>
      <c r="B68" s="183"/>
      <c r="C68" s="26" t="s">
        <v>39</v>
      </c>
      <c r="D68" s="184">
        <v>2482964.9449999998</v>
      </c>
      <c r="E68" s="185">
        <v>2.1323046202115234</v>
      </c>
      <c r="F68" s="186">
        <v>94.886719245434506</v>
      </c>
      <c r="G68" s="196"/>
    </row>
    <row r="69" spans="1:12" s="24" customFormat="1" ht="12" customHeight="1">
      <c r="A69" s="182">
        <v>11</v>
      </c>
      <c r="B69" s="183"/>
      <c r="C69" s="26" t="s">
        <v>44</v>
      </c>
      <c r="D69" s="184">
        <v>1132728.6000000001</v>
      </c>
      <c r="E69" s="185">
        <v>0.97275736094845699</v>
      </c>
      <c r="F69" s="186">
        <v>95.85947660638297</v>
      </c>
      <c r="G69" s="196"/>
    </row>
    <row r="70" spans="1:12" s="24" customFormat="1" ht="12" customHeight="1">
      <c r="A70" s="182">
        <v>12</v>
      </c>
      <c r="B70" s="183"/>
      <c r="C70" s="26" t="s">
        <v>30</v>
      </c>
      <c r="D70" s="184">
        <v>1118073.415</v>
      </c>
      <c r="E70" s="185">
        <v>0.96017187570087736</v>
      </c>
      <c r="F70" s="186">
        <v>96.819648482083849</v>
      </c>
      <c r="G70" s="196"/>
    </row>
    <row r="71" spans="1:12" s="24" customFormat="1" ht="12" customHeight="1">
      <c r="A71" s="182">
        <v>13</v>
      </c>
      <c r="B71" s="183"/>
      <c r="C71" s="26" t="s">
        <v>41</v>
      </c>
      <c r="D71" s="184">
        <v>1038646.649</v>
      </c>
      <c r="E71" s="185">
        <v>0.89196226990225036</v>
      </c>
      <c r="F71" s="186">
        <v>97.7116107519861</v>
      </c>
      <c r="G71" s="196"/>
    </row>
    <row r="72" spans="1:12" s="24" customFormat="1" ht="12" customHeight="1">
      <c r="A72" s="182">
        <v>14</v>
      </c>
      <c r="B72" s="183"/>
      <c r="C72" s="26" t="s">
        <v>43</v>
      </c>
      <c r="D72" s="184">
        <v>951620.30099999998</v>
      </c>
      <c r="E72" s="185">
        <v>0.8172263440913704</v>
      </c>
      <c r="F72" s="186">
        <v>98.528837096077467</v>
      </c>
      <c r="G72" s="196"/>
    </row>
    <row r="73" spans="1:12" s="24" customFormat="1" ht="12" customHeight="1">
      <c r="A73" s="182">
        <v>15</v>
      </c>
      <c r="B73" s="183"/>
      <c r="C73" s="26" t="s">
        <v>45</v>
      </c>
      <c r="D73" s="184">
        <v>890773.26699999999</v>
      </c>
      <c r="E73" s="185">
        <v>0.76497252069944666</v>
      </c>
      <c r="F73" s="186">
        <v>99.293809616776912</v>
      </c>
      <c r="G73" s="196"/>
    </row>
    <row r="74" spans="1:12" s="24" customFormat="1" ht="12" customHeight="1">
      <c r="A74" s="182">
        <v>16</v>
      </c>
      <c r="B74" s="183"/>
      <c r="C74" s="26" t="s">
        <v>42</v>
      </c>
      <c r="D74" s="184">
        <v>765978.946</v>
      </c>
      <c r="E74" s="185">
        <v>0.65780245864105547</v>
      </c>
      <c r="F74" s="186">
        <v>99.95161207541797</v>
      </c>
      <c r="G74" s="196"/>
    </row>
    <row r="75" spans="1:12" s="24" customFormat="1" ht="12" customHeight="1">
      <c r="A75" s="182">
        <v>17</v>
      </c>
      <c r="B75" s="183"/>
      <c r="C75" s="26" t="s">
        <v>35</v>
      </c>
      <c r="D75" s="184">
        <v>56345.383000000002</v>
      </c>
      <c r="E75" s="185">
        <v>4.8387924582031436E-2</v>
      </c>
      <c r="F75" s="186">
        <v>100</v>
      </c>
      <c r="G75" s="196"/>
    </row>
    <row r="76" spans="1:12" s="191" customFormat="1" ht="6" customHeight="1">
      <c r="A76" s="187"/>
      <c r="B76" s="187"/>
      <c r="C76" s="193"/>
      <c r="D76" s="194"/>
      <c r="E76" s="195"/>
      <c r="F76" s="197"/>
    </row>
    <row r="77" spans="1:12" s="201" customFormat="1" ht="8.25" customHeight="1">
      <c r="A77" s="198"/>
      <c r="B77" s="198"/>
      <c r="C77" s="199"/>
      <c r="D77" s="200"/>
      <c r="E77" s="199"/>
      <c r="F77" s="199"/>
    </row>
    <row r="78" spans="1:12" s="201" customFormat="1" ht="11.1" customHeight="1">
      <c r="A78" s="202" t="s">
        <v>143</v>
      </c>
      <c r="B78" s="202"/>
      <c r="C78" s="24"/>
      <c r="D78" s="199"/>
      <c r="E78" s="199"/>
      <c r="F78" s="199"/>
    </row>
    <row r="79" spans="1:12" s="201" customFormat="1" ht="11.1" customHeight="1">
      <c r="A79" s="30" t="s">
        <v>136</v>
      </c>
      <c r="B79" s="24"/>
      <c r="C79" s="24"/>
      <c r="D79" s="200"/>
      <c r="E79" s="199"/>
      <c r="F79" s="199"/>
    </row>
    <row r="80" spans="1:12" ht="12.6" customHeight="1">
      <c r="A80" s="162"/>
      <c r="B80" s="33"/>
      <c r="C80" s="33"/>
      <c r="D80" s="33"/>
      <c r="E80" s="33"/>
      <c r="F80" s="33"/>
      <c r="G80" s="33"/>
      <c r="H80" s="33"/>
      <c r="I80" s="33"/>
      <c r="J80" s="33"/>
      <c r="K80" s="33"/>
      <c r="L80" s="33"/>
    </row>
    <row r="81" spans="1:6" ht="13.8">
      <c r="A81" s="13"/>
      <c r="B81" s="13"/>
      <c r="C81" s="26"/>
      <c r="D81" s="13"/>
      <c r="E81" s="13"/>
      <c r="F81" s="13"/>
    </row>
    <row r="82" spans="1:6">
      <c r="A82" s="36"/>
      <c r="B82" s="36"/>
      <c r="C82" s="36"/>
      <c r="D82" s="203"/>
      <c r="E82" s="203"/>
      <c r="F82" s="203"/>
    </row>
    <row r="83" spans="1:6">
      <c r="A83" s="36"/>
      <c r="B83" s="36"/>
      <c r="C83" s="36"/>
      <c r="D83" s="203"/>
      <c r="E83" s="203"/>
      <c r="F83" s="203"/>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5FEA3F82-0891-4D10-9DD2-2C5C42542535}"/>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2A76A-41A9-4E8C-9758-FB78642B0EE2}">
  <dimension ref="A1:AE44"/>
  <sheetViews>
    <sheetView showGridLines="0"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408" t="s">
        <v>1213</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45291</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12</v>
      </c>
      <c r="F9" s="21">
        <v>1</v>
      </c>
      <c r="G9" s="21">
        <v>4</v>
      </c>
      <c r="H9" s="21">
        <v>13</v>
      </c>
      <c r="I9" s="21">
        <v>6</v>
      </c>
      <c r="J9" s="21">
        <v>0</v>
      </c>
      <c r="K9" s="21">
        <v>3</v>
      </c>
      <c r="L9" s="21">
        <v>5</v>
      </c>
      <c r="M9" s="21">
        <v>9</v>
      </c>
      <c r="N9" s="21">
        <v>11</v>
      </c>
      <c r="O9" s="21">
        <v>7</v>
      </c>
      <c r="P9" s="21">
        <v>185</v>
      </c>
      <c r="Q9" s="21">
        <v>4</v>
      </c>
      <c r="R9" s="21">
        <v>1</v>
      </c>
      <c r="S9" s="21">
        <v>2</v>
      </c>
      <c r="T9" s="21">
        <v>1</v>
      </c>
      <c r="U9" s="21">
        <v>9</v>
      </c>
      <c r="V9" s="21">
        <v>3</v>
      </c>
      <c r="W9" s="21">
        <v>6</v>
      </c>
      <c r="X9" s="21">
        <v>2</v>
      </c>
      <c r="Y9" s="21">
        <v>1</v>
      </c>
      <c r="Z9" s="21">
        <v>3</v>
      </c>
      <c r="AA9" s="21">
        <v>0</v>
      </c>
      <c r="AB9" s="22">
        <v>297</v>
      </c>
      <c r="AC9" s="23"/>
    </row>
    <row r="10" spans="1:31" s="24" customFormat="1" ht="20.100000000000001" customHeight="1">
      <c r="A10" s="20" t="s">
        <v>30</v>
      </c>
      <c r="B10" s="21">
        <v>0</v>
      </c>
      <c r="C10" s="21">
        <v>0</v>
      </c>
      <c r="D10" s="21">
        <v>0</v>
      </c>
      <c r="E10" s="21">
        <v>1</v>
      </c>
      <c r="F10" s="21">
        <v>0</v>
      </c>
      <c r="G10" s="21">
        <v>0</v>
      </c>
      <c r="H10" s="21">
        <v>0</v>
      </c>
      <c r="I10" s="21">
        <v>0</v>
      </c>
      <c r="J10" s="21">
        <v>0</v>
      </c>
      <c r="K10" s="21">
        <v>0</v>
      </c>
      <c r="L10" s="21">
        <v>1</v>
      </c>
      <c r="M10" s="21">
        <v>1</v>
      </c>
      <c r="N10" s="21">
        <v>1</v>
      </c>
      <c r="O10" s="21">
        <v>1</v>
      </c>
      <c r="P10" s="21">
        <v>12</v>
      </c>
      <c r="Q10" s="21">
        <v>1</v>
      </c>
      <c r="R10" s="21">
        <v>0</v>
      </c>
      <c r="S10" s="21">
        <v>0</v>
      </c>
      <c r="T10" s="21">
        <v>0</v>
      </c>
      <c r="U10" s="21">
        <v>1</v>
      </c>
      <c r="V10" s="21">
        <v>0</v>
      </c>
      <c r="W10" s="21">
        <v>0</v>
      </c>
      <c r="X10" s="21">
        <v>0</v>
      </c>
      <c r="Y10" s="21">
        <v>0</v>
      </c>
      <c r="Z10" s="21">
        <v>0</v>
      </c>
      <c r="AA10" s="21">
        <v>0</v>
      </c>
      <c r="AB10" s="22">
        <v>19</v>
      </c>
      <c r="AC10" s="23"/>
    </row>
    <row r="11" spans="1:31" s="24" customFormat="1" ht="27" customHeight="1">
      <c r="A11" s="25" t="s">
        <v>31</v>
      </c>
      <c r="B11" s="21">
        <v>3</v>
      </c>
      <c r="C11" s="21">
        <v>8</v>
      </c>
      <c r="D11" s="21">
        <v>2</v>
      </c>
      <c r="E11" s="21">
        <v>17</v>
      </c>
      <c r="F11" s="21">
        <v>2</v>
      </c>
      <c r="G11" s="21">
        <v>5</v>
      </c>
      <c r="H11" s="21">
        <v>10</v>
      </c>
      <c r="I11" s="21">
        <v>10</v>
      </c>
      <c r="J11" s="21">
        <v>1</v>
      </c>
      <c r="K11" s="21">
        <v>3</v>
      </c>
      <c r="L11" s="21">
        <v>8</v>
      </c>
      <c r="M11" s="21">
        <v>12</v>
      </c>
      <c r="N11" s="21">
        <v>10</v>
      </c>
      <c r="O11" s="21">
        <v>7</v>
      </c>
      <c r="P11" s="21">
        <v>166</v>
      </c>
      <c r="Q11" s="21">
        <v>4</v>
      </c>
      <c r="R11" s="21">
        <v>1</v>
      </c>
      <c r="S11" s="21">
        <v>5</v>
      </c>
      <c r="T11" s="21">
        <v>3</v>
      </c>
      <c r="U11" s="21">
        <v>11</v>
      </c>
      <c r="V11" s="21">
        <v>4</v>
      </c>
      <c r="W11" s="21">
        <v>6</v>
      </c>
      <c r="X11" s="21">
        <v>4</v>
      </c>
      <c r="Y11" s="21">
        <v>1</v>
      </c>
      <c r="Z11" s="21">
        <v>3</v>
      </c>
      <c r="AA11" s="21">
        <v>2</v>
      </c>
      <c r="AB11" s="22">
        <v>308</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23</v>
      </c>
      <c r="Q12" s="21">
        <v>1</v>
      </c>
      <c r="R12" s="21">
        <v>0</v>
      </c>
      <c r="S12" s="21">
        <v>0</v>
      </c>
      <c r="T12" s="21">
        <v>0</v>
      </c>
      <c r="U12" s="21">
        <v>2</v>
      </c>
      <c r="V12" s="21">
        <v>2</v>
      </c>
      <c r="W12" s="21">
        <v>1</v>
      </c>
      <c r="X12" s="21">
        <v>1</v>
      </c>
      <c r="Y12" s="21">
        <v>1</v>
      </c>
      <c r="Z12" s="21">
        <v>1</v>
      </c>
      <c r="AA12" s="21">
        <v>0</v>
      </c>
      <c r="AB12" s="22">
        <v>45</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3</v>
      </c>
      <c r="D14" s="21">
        <v>1</v>
      </c>
      <c r="E14" s="21">
        <v>7</v>
      </c>
      <c r="F14" s="21">
        <v>0</v>
      </c>
      <c r="G14" s="21">
        <v>4</v>
      </c>
      <c r="H14" s="21">
        <v>6</v>
      </c>
      <c r="I14" s="21">
        <v>4</v>
      </c>
      <c r="J14" s="21">
        <v>0</v>
      </c>
      <c r="K14" s="21">
        <v>2</v>
      </c>
      <c r="L14" s="21">
        <v>4</v>
      </c>
      <c r="M14" s="21">
        <v>4</v>
      </c>
      <c r="N14" s="21">
        <v>7</v>
      </c>
      <c r="O14" s="21">
        <v>4</v>
      </c>
      <c r="P14" s="21">
        <v>110</v>
      </c>
      <c r="Q14" s="21">
        <v>1</v>
      </c>
      <c r="R14" s="21">
        <v>1</v>
      </c>
      <c r="S14" s="21">
        <v>2</v>
      </c>
      <c r="T14" s="21">
        <v>1</v>
      </c>
      <c r="U14" s="21">
        <v>6</v>
      </c>
      <c r="V14" s="21">
        <v>2</v>
      </c>
      <c r="W14" s="21">
        <v>2</v>
      </c>
      <c r="X14" s="21">
        <v>2</v>
      </c>
      <c r="Y14" s="21">
        <v>1</v>
      </c>
      <c r="Z14" s="21">
        <v>2</v>
      </c>
      <c r="AA14" s="21">
        <v>0</v>
      </c>
      <c r="AB14" s="22">
        <v>176</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4</v>
      </c>
      <c r="N16" s="21">
        <v>6</v>
      </c>
      <c r="O16" s="21">
        <v>3</v>
      </c>
      <c r="P16" s="21">
        <v>83</v>
      </c>
      <c r="Q16" s="21">
        <v>2</v>
      </c>
      <c r="R16" s="21">
        <v>1</v>
      </c>
      <c r="S16" s="21">
        <v>2</v>
      </c>
      <c r="T16" s="21">
        <v>1</v>
      </c>
      <c r="U16" s="21">
        <v>7</v>
      </c>
      <c r="V16" s="21">
        <v>3</v>
      </c>
      <c r="W16" s="21">
        <v>2</v>
      </c>
      <c r="X16" s="21">
        <v>2</v>
      </c>
      <c r="Y16" s="21">
        <v>1</v>
      </c>
      <c r="Z16" s="21">
        <v>3</v>
      </c>
      <c r="AA16" s="21">
        <v>0</v>
      </c>
      <c r="AB16" s="22">
        <v>151</v>
      </c>
      <c r="AC16" s="23"/>
    </row>
    <row r="17" spans="1:31" s="24" customFormat="1" ht="20.100000000000001" customHeight="1">
      <c r="A17" s="24" t="s">
        <v>37</v>
      </c>
      <c r="B17" s="21">
        <v>4</v>
      </c>
      <c r="C17" s="21">
        <v>17</v>
      </c>
      <c r="D17" s="21">
        <v>4</v>
      </c>
      <c r="E17" s="21">
        <v>22</v>
      </c>
      <c r="F17" s="21">
        <v>6</v>
      </c>
      <c r="G17" s="21">
        <v>18</v>
      </c>
      <c r="H17" s="21">
        <v>8</v>
      </c>
      <c r="I17" s="21">
        <v>19</v>
      </c>
      <c r="J17" s="21">
        <v>3</v>
      </c>
      <c r="K17" s="21">
        <v>5</v>
      </c>
      <c r="L17" s="21">
        <v>5</v>
      </c>
      <c r="M17" s="21">
        <v>12</v>
      </c>
      <c r="N17" s="21">
        <v>15</v>
      </c>
      <c r="O17" s="21">
        <v>15</v>
      </c>
      <c r="P17" s="21">
        <v>75</v>
      </c>
      <c r="Q17" s="21">
        <v>1</v>
      </c>
      <c r="R17" s="21">
        <v>1</v>
      </c>
      <c r="S17" s="21">
        <v>3</v>
      </c>
      <c r="T17" s="21">
        <v>3</v>
      </c>
      <c r="U17" s="21">
        <v>23</v>
      </c>
      <c r="V17" s="21">
        <v>18</v>
      </c>
      <c r="W17" s="21">
        <v>8</v>
      </c>
      <c r="X17" s="21">
        <v>4</v>
      </c>
      <c r="Y17" s="21">
        <v>3</v>
      </c>
      <c r="Z17" s="21">
        <v>2</v>
      </c>
      <c r="AA17" s="21">
        <v>0</v>
      </c>
      <c r="AB17" s="22">
        <v>294</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28</v>
      </c>
      <c r="Q19" s="21">
        <v>1</v>
      </c>
      <c r="R19" s="21">
        <v>0</v>
      </c>
      <c r="S19" s="21">
        <v>0</v>
      </c>
      <c r="T19" s="21">
        <v>0</v>
      </c>
      <c r="U19" s="21">
        <v>4</v>
      </c>
      <c r="V19" s="21">
        <v>0</v>
      </c>
      <c r="W19" s="21">
        <v>0</v>
      </c>
      <c r="X19" s="21">
        <v>1</v>
      </c>
      <c r="Y19" s="21">
        <v>0</v>
      </c>
      <c r="Z19" s="21">
        <v>1</v>
      </c>
      <c r="AA19" s="21">
        <v>0</v>
      </c>
      <c r="AB19" s="22">
        <v>52</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18</v>
      </c>
      <c r="Q21" s="21">
        <v>1</v>
      </c>
      <c r="R21" s="21">
        <v>0</v>
      </c>
      <c r="S21" s="21">
        <v>0</v>
      </c>
      <c r="T21" s="21">
        <v>0</v>
      </c>
      <c r="U21" s="21">
        <v>2</v>
      </c>
      <c r="V21" s="21">
        <v>1</v>
      </c>
      <c r="W21" s="21">
        <v>0</v>
      </c>
      <c r="X21" s="21">
        <v>0</v>
      </c>
      <c r="Y21" s="21">
        <v>0</v>
      </c>
      <c r="Z21" s="21">
        <v>1</v>
      </c>
      <c r="AA21" s="21">
        <v>0</v>
      </c>
      <c r="AB21" s="22">
        <v>34</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43</v>
      </c>
      <c r="D26" s="22">
        <v>12</v>
      </c>
      <c r="E26" s="22">
        <v>76</v>
      </c>
      <c r="F26" s="22">
        <v>10</v>
      </c>
      <c r="G26" s="22">
        <v>39</v>
      </c>
      <c r="H26" s="22">
        <v>50</v>
      </c>
      <c r="I26" s="22">
        <v>47</v>
      </c>
      <c r="J26" s="22">
        <v>4</v>
      </c>
      <c r="K26" s="22">
        <v>16</v>
      </c>
      <c r="L26" s="22">
        <v>41</v>
      </c>
      <c r="M26" s="22">
        <v>48</v>
      </c>
      <c r="N26" s="22">
        <v>62</v>
      </c>
      <c r="O26" s="22">
        <v>46</v>
      </c>
      <c r="P26" s="22">
        <v>768</v>
      </c>
      <c r="Q26" s="22">
        <v>18</v>
      </c>
      <c r="R26" s="22">
        <v>5</v>
      </c>
      <c r="S26" s="22">
        <v>14</v>
      </c>
      <c r="T26" s="22">
        <v>9</v>
      </c>
      <c r="U26" s="22">
        <v>72</v>
      </c>
      <c r="V26" s="22">
        <v>35</v>
      </c>
      <c r="W26" s="22">
        <v>27</v>
      </c>
      <c r="X26" s="22">
        <v>18</v>
      </c>
      <c r="Y26" s="22">
        <v>8</v>
      </c>
      <c r="Z26" s="22">
        <v>18</v>
      </c>
      <c r="AA26" s="22">
        <v>2</v>
      </c>
      <c r="AB26" s="22">
        <v>1496</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8">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c r="Z44" s="37"/>
    </row>
  </sheetData>
  <mergeCells count="2">
    <mergeCell ref="A2:AB2"/>
    <mergeCell ref="A3:AB3"/>
  </mergeCells>
  <hyperlinks>
    <hyperlink ref="A1" location="Índice!A1" display="Volver al Índice" xr:uid="{BC9D6969-8B9C-4032-B811-30D07C4FEE8C}"/>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6355-9F30-4974-BBCC-89B4DE3C60E1}">
  <dimension ref="A1:AW32"/>
  <sheetViews>
    <sheetView showGridLines="0" topLeftCell="X1" zoomScaleNormal="100"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customWidth="1"/>
    <col min="23" max="24" width="4.109375" style="7" bestFit="1" customWidth="1"/>
    <col min="25" max="26" width="3.33203125" style="7" bestFit="1" customWidth="1"/>
    <col min="27" max="27" width="3.5546875" style="7" bestFit="1" customWidth="1"/>
    <col min="28" max="29" width="4.109375" style="7" bestFit="1" customWidth="1"/>
    <col min="30" max="32" width="3.33203125" style="7" bestFit="1" customWidth="1"/>
    <col min="33" max="33" width="3.88671875" style="7" bestFit="1" customWidth="1"/>
    <col min="34" max="35" width="4.109375" style="7" bestFit="1" customWidth="1"/>
    <col min="36" max="36" width="3.88671875" style="7" bestFit="1" customWidth="1"/>
    <col min="37" max="37" width="4.109375" style="7" bestFit="1" customWidth="1"/>
    <col min="38" max="38" width="5.5546875" style="8" bestFit="1" customWidth="1"/>
    <col min="39" max="39" width="4.88671875" style="7" customWidth="1"/>
    <col min="40" max="40" width="3.5546875" style="7" bestFit="1" customWidth="1"/>
    <col min="41" max="41" width="4.109375" style="7" bestFit="1" customWidth="1"/>
    <col min="42" max="42" width="3.33203125" style="7" bestFit="1" customWidth="1"/>
    <col min="43" max="43" width="3.33203125" style="7" customWidth="1"/>
    <col min="44" max="44" width="3.33203125" style="7" bestFit="1" customWidth="1"/>
    <col min="45" max="45" width="3.88671875" style="7" bestFit="1" customWidth="1"/>
    <col min="46" max="46" width="4.33203125" style="8" customWidth="1"/>
    <col min="47" max="255" width="11.5546875" style="7"/>
    <col min="256" max="256" width="17.6640625" style="7" customWidth="1"/>
    <col min="257" max="257" width="4.109375" style="7" bestFit="1" customWidth="1"/>
    <col min="258" max="258" width="3.33203125" style="7" bestFit="1" customWidth="1"/>
    <col min="259" max="259" width="3.88671875" style="7" bestFit="1" customWidth="1"/>
    <col min="260" max="262" width="4.109375" style="7" bestFit="1" customWidth="1"/>
    <col min="263" max="263" width="3.88671875" style="7" bestFit="1" customWidth="1"/>
    <col min="264" max="264" width="4.109375" style="7" bestFit="1" customWidth="1"/>
    <col min="265" max="265" width="3.88671875" style="7" bestFit="1" customWidth="1"/>
    <col min="266" max="266" width="4.109375" style="7" bestFit="1" customWidth="1"/>
    <col min="267" max="268" width="3.88671875" style="7" bestFit="1" customWidth="1"/>
    <col min="269" max="269" width="4.109375" style="7" bestFit="1" customWidth="1"/>
    <col min="270" max="270" width="3.88671875" style="7" bestFit="1" customWidth="1"/>
    <col min="271" max="271" width="3.33203125" style="7" bestFit="1" customWidth="1"/>
    <col min="272" max="276" width="4.109375" style="7" bestFit="1" customWidth="1"/>
    <col min="277" max="277" width="5" style="7" bestFit="1" customWidth="1"/>
    <col min="278" max="278" width="5" style="7" customWidth="1"/>
    <col min="279" max="280" width="4.109375" style="7" bestFit="1" customWidth="1"/>
    <col min="281" max="282" width="3.33203125" style="7" bestFit="1" customWidth="1"/>
    <col min="283" max="283" width="3.5546875" style="7" bestFit="1" customWidth="1"/>
    <col min="284" max="285" width="4.109375" style="7" bestFit="1" customWidth="1"/>
    <col min="286" max="288" width="3.33203125" style="7" bestFit="1" customWidth="1"/>
    <col min="289" max="289" width="3.88671875" style="7" bestFit="1" customWidth="1"/>
    <col min="290" max="291" width="4.109375" style="7" bestFit="1" customWidth="1"/>
    <col min="292" max="292" width="3.88671875" style="7" bestFit="1" customWidth="1"/>
    <col min="293" max="293" width="4.109375" style="7" bestFit="1" customWidth="1"/>
    <col min="294" max="294" width="5.5546875" style="7" bestFit="1" customWidth="1"/>
    <col min="295" max="295" width="4.88671875" style="7" customWidth="1"/>
    <col min="296" max="296" width="3.5546875" style="7" bestFit="1" customWidth="1"/>
    <col min="297" max="297" width="4.109375" style="7" bestFit="1" customWidth="1"/>
    <col min="298" max="298" width="3.33203125" style="7" bestFit="1" customWidth="1"/>
    <col min="299" max="299" width="3.33203125" style="7" customWidth="1"/>
    <col min="300" max="300" width="3.33203125" style="7" bestFit="1" customWidth="1"/>
    <col min="301" max="301" width="3.88671875" style="7" bestFit="1" customWidth="1"/>
    <col min="302" max="302" width="4.33203125" style="7" customWidth="1"/>
    <col min="303" max="511" width="11.5546875" style="7"/>
    <col min="512" max="512" width="17.6640625" style="7" customWidth="1"/>
    <col min="513" max="513" width="4.109375" style="7" bestFit="1" customWidth="1"/>
    <col min="514" max="514" width="3.33203125" style="7" bestFit="1" customWidth="1"/>
    <col min="515" max="515" width="3.88671875" style="7" bestFit="1" customWidth="1"/>
    <col min="516" max="518" width="4.109375" style="7" bestFit="1" customWidth="1"/>
    <col min="519" max="519" width="3.88671875" style="7" bestFit="1" customWidth="1"/>
    <col min="520" max="520" width="4.109375" style="7" bestFit="1" customWidth="1"/>
    <col min="521" max="521" width="3.88671875" style="7" bestFit="1" customWidth="1"/>
    <col min="522" max="522" width="4.109375" style="7" bestFit="1" customWidth="1"/>
    <col min="523" max="524" width="3.88671875" style="7" bestFit="1" customWidth="1"/>
    <col min="525" max="525" width="4.109375" style="7" bestFit="1" customWidth="1"/>
    <col min="526" max="526" width="3.88671875" style="7" bestFit="1" customWidth="1"/>
    <col min="527" max="527" width="3.33203125" style="7" bestFit="1" customWidth="1"/>
    <col min="528" max="532" width="4.109375" style="7" bestFit="1" customWidth="1"/>
    <col min="533" max="533" width="5" style="7" bestFit="1" customWidth="1"/>
    <col min="534" max="534" width="5" style="7" customWidth="1"/>
    <col min="535" max="536" width="4.109375" style="7" bestFit="1" customWidth="1"/>
    <col min="537" max="538" width="3.33203125" style="7" bestFit="1" customWidth="1"/>
    <col min="539" max="539" width="3.5546875" style="7" bestFit="1" customWidth="1"/>
    <col min="540" max="541" width="4.109375" style="7" bestFit="1" customWidth="1"/>
    <col min="542" max="544" width="3.33203125" style="7" bestFit="1" customWidth="1"/>
    <col min="545" max="545" width="3.88671875" style="7" bestFit="1" customWidth="1"/>
    <col min="546" max="547" width="4.109375" style="7" bestFit="1" customWidth="1"/>
    <col min="548" max="548" width="3.88671875" style="7" bestFit="1" customWidth="1"/>
    <col min="549" max="549" width="4.109375" style="7" bestFit="1" customWidth="1"/>
    <col min="550" max="550" width="5.5546875" style="7" bestFit="1" customWidth="1"/>
    <col min="551" max="551" width="4.88671875" style="7" customWidth="1"/>
    <col min="552" max="552" width="3.5546875" style="7" bestFit="1" customWidth="1"/>
    <col min="553" max="553" width="4.109375" style="7" bestFit="1" customWidth="1"/>
    <col min="554" max="554" width="3.33203125" style="7" bestFit="1" customWidth="1"/>
    <col min="555" max="555" width="3.33203125" style="7" customWidth="1"/>
    <col min="556" max="556" width="3.33203125" style="7" bestFit="1" customWidth="1"/>
    <col min="557" max="557" width="3.88671875" style="7" bestFit="1" customWidth="1"/>
    <col min="558" max="558" width="4.33203125" style="7" customWidth="1"/>
    <col min="559" max="767" width="11.5546875" style="7"/>
    <col min="768" max="768" width="17.6640625" style="7" customWidth="1"/>
    <col min="769" max="769" width="4.109375" style="7" bestFit="1" customWidth="1"/>
    <col min="770" max="770" width="3.33203125" style="7" bestFit="1" customWidth="1"/>
    <col min="771" max="771" width="3.88671875" style="7" bestFit="1" customWidth="1"/>
    <col min="772" max="774" width="4.109375" style="7" bestFit="1" customWidth="1"/>
    <col min="775" max="775" width="3.88671875" style="7" bestFit="1" customWidth="1"/>
    <col min="776" max="776" width="4.109375" style="7" bestFit="1" customWidth="1"/>
    <col min="777" max="777" width="3.88671875" style="7" bestFit="1" customWidth="1"/>
    <col min="778" max="778" width="4.109375" style="7" bestFit="1" customWidth="1"/>
    <col min="779" max="780" width="3.88671875" style="7" bestFit="1" customWidth="1"/>
    <col min="781" max="781" width="4.109375" style="7" bestFit="1" customWidth="1"/>
    <col min="782" max="782" width="3.88671875" style="7" bestFit="1" customWidth="1"/>
    <col min="783" max="783" width="3.33203125" style="7" bestFit="1" customWidth="1"/>
    <col min="784" max="788" width="4.109375" style="7" bestFit="1" customWidth="1"/>
    <col min="789" max="789" width="5" style="7" bestFit="1" customWidth="1"/>
    <col min="790" max="790" width="5" style="7" customWidth="1"/>
    <col min="791" max="792" width="4.109375" style="7" bestFit="1" customWidth="1"/>
    <col min="793" max="794" width="3.33203125" style="7" bestFit="1" customWidth="1"/>
    <col min="795" max="795" width="3.5546875" style="7" bestFit="1" customWidth="1"/>
    <col min="796" max="797" width="4.109375" style="7" bestFit="1" customWidth="1"/>
    <col min="798" max="800" width="3.33203125" style="7" bestFit="1" customWidth="1"/>
    <col min="801" max="801" width="3.88671875" style="7" bestFit="1" customWidth="1"/>
    <col min="802" max="803" width="4.109375" style="7" bestFit="1" customWidth="1"/>
    <col min="804" max="804" width="3.88671875" style="7" bestFit="1" customWidth="1"/>
    <col min="805" max="805" width="4.109375" style="7" bestFit="1" customWidth="1"/>
    <col min="806" max="806" width="5.5546875" style="7" bestFit="1" customWidth="1"/>
    <col min="807" max="807" width="4.88671875" style="7" customWidth="1"/>
    <col min="808" max="808" width="3.5546875" style="7" bestFit="1" customWidth="1"/>
    <col min="809" max="809" width="4.109375" style="7" bestFit="1" customWidth="1"/>
    <col min="810" max="810" width="3.33203125" style="7" bestFit="1" customWidth="1"/>
    <col min="811" max="811" width="3.33203125" style="7" customWidth="1"/>
    <col min="812" max="812" width="3.33203125" style="7" bestFit="1" customWidth="1"/>
    <col min="813" max="813" width="3.88671875" style="7" bestFit="1" customWidth="1"/>
    <col min="814" max="814" width="4.33203125" style="7" customWidth="1"/>
    <col min="815" max="1023" width="11.5546875" style="7"/>
    <col min="1024" max="1024" width="17.6640625" style="7" customWidth="1"/>
    <col min="1025" max="1025" width="4.109375" style="7" bestFit="1" customWidth="1"/>
    <col min="1026" max="1026" width="3.33203125" style="7" bestFit="1" customWidth="1"/>
    <col min="1027" max="1027" width="3.88671875" style="7" bestFit="1" customWidth="1"/>
    <col min="1028" max="1030" width="4.109375" style="7" bestFit="1" customWidth="1"/>
    <col min="1031" max="1031" width="3.88671875" style="7" bestFit="1" customWidth="1"/>
    <col min="1032" max="1032" width="4.109375" style="7" bestFit="1" customWidth="1"/>
    <col min="1033" max="1033" width="3.88671875" style="7" bestFit="1" customWidth="1"/>
    <col min="1034" max="1034" width="4.109375" style="7" bestFit="1" customWidth="1"/>
    <col min="1035" max="1036" width="3.88671875" style="7" bestFit="1" customWidth="1"/>
    <col min="1037" max="1037" width="4.109375" style="7" bestFit="1" customWidth="1"/>
    <col min="1038" max="1038" width="3.88671875" style="7" bestFit="1" customWidth="1"/>
    <col min="1039" max="1039" width="3.33203125" style="7" bestFit="1" customWidth="1"/>
    <col min="1040" max="1044" width="4.109375" style="7" bestFit="1" customWidth="1"/>
    <col min="1045" max="1045" width="5" style="7" bestFit="1" customWidth="1"/>
    <col min="1046" max="1046" width="5" style="7" customWidth="1"/>
    <col min="1047" max="1048" width="4.109375" style="7" bestFit="1" customWidth="1"/>
    <col min="1049" max="1050" width="3.33203125" style="7" bestFit="1" customWidth="1"/>
    <col min="1051" max="1051" width="3.5546875" style="7" bestFit="1" customWidth="1"/>
    <col min="1052" max="1053" width="4.109375" style="7" bestFit="1" customWidth="1"/>
    <col min="1054" max="1056" width="3.33203125" style="7" bestFit="1" customWidth="1"/>
    <col min="1057" max="1057" width="3.88671875" style="7" bestFit="1" customWidth="1"/>
    <col min="1058" max="1059" width="4.109375" style="7" bestFit="1" customWidth="1"/>
    <col min="1060" max="1060" width="3.88671875" style="7" bestFit="1" customWidth="1"/>
    <col min="1061" max="1061" width="4.109375" style="7" bestFit="1" customWidth="1"/>
    <col min="1062" max="1062" width="5.5546875" style="7" bestFit="1" customWidth="1"/>
    <col min="1063" max="1063" width="4.88671875" style="7" customWidth="1"/>
    <col min="1064" max="1064" width="3.5546875" style="7" bestFit="1" customWidth="1"/>
    <col min="1065" max="1065" width="4.109375" style="7" bestFit="1" customWidth="1"/>
    <col min="1066" max="1066" width="3.33203125" style="7" bestFit="1" customWidth="1"/>
    <col min="1067" max="1067" width="3.33203125" style="7" customWidth="1"/>
    <col min="1068" max="1068" width="3.33203125" style="7" bestFit="1" customWidth="1"/>
    <col min="1069" max="1069" width="3.88671875" style="7" bestFit="1" customWidth="1"/>
    <col min="1070" max="1070" width="4.33203125" style="7" customWidth="1"/>
    <col min="1071" max="1279" width="11.5546875" style="7"/>
    <col min="1280" max="1280" width="17.6640625" style="7" customWidth="1"/>
    <col min="1281" max="1281" width="4.109375" style="7" bestFit="1" customWidth="1"/>
    <col min="1282" max="1282" width="3.33203125" style="7" bestFit="1" customWidth="1"/>
    <col min="1283" max="1283" width="3.88671875" style="7" bestFit="1" customWidth="1"/>
    <col min="1284" max="1286" width="4.109375" style="7" bestFit="1" customWidth="1"/>
    <col min="1287" max="1287" width="3.88671875" style="7" bestFit="1" customWidth="1"/>
    <col min="1288" max="1288" width="4.109375" style="7" bestFit="1" customWidth="1"/>
    <col min="1289" max="1289" width="3.88671875" style="7" bestFit="1" customWidth="1"/>
    <col min="1290" max="1290" width="4.109375" style="7" bestFit="1" customWidth="1"/>
    <col min="1291" max="1292" width="3.88671875" style="7" bestFit="1" customWidth="1"/>
    <col min="1293" max="1293" width="4.109375" style="7" bestFit="1" customWidth="1"/>
    <col min="1294" max="1294" width="3.88671875" style="7" bestFit="1" customWidth="1"/>
    <col min="1295" max="1295" width="3.33203125" style="7" bestFit="1" customWidth="1"/>
    <col min="1296" max="1300" width="4.109375" style="7" bestFit="1" customWidth="1"/>
    <col min="1301" max="1301" width="5" style="7" bestFit="1" customWidth="1"/>
    <col min="1302" max="1302" width="5" style="7" customWidth="1"/>
    <col min="1303" max="1304" width="4.109375" style="7" bestFit="1" customWidth="1"/>
    <col min="1305" max="1306" width="3.33203125" style="7" bestFit="1" customWidth="1"/>
    <col min="1307" max="1307" width="3.5546875" style="7" bestFit="1" customWidth="1"/>
    <col min="1308" max="1309" width="4.109375" style="7" bestFit="1" customWidth="1"/>
    <col min="1310" max="1312" width="3.33203125" style="7" bestFit="1" customWidth="1"/>
    <col min="1313" max="1313" width="3.88671875" style="7" bestFit="1" customWidth="1"/>
    <col min="1314" max="1315" width="4.109375" style="7" bestFit="1" customWidth="1"/>
    <col min="1316" max="1316" width="3.88671875" style="7" bestFit="1" customWidth="1"/>
    <col min="1317" max="1317" width="4.109375" style="7" bestFit="1" customWidth="1"/>
    <col min="1318" max="1318" width="5.5546875" style="7" bestFit="1" customWidth="1"/>
    <col min="1319" max="1319" width="4.88671875" style="7" customWidth="1"/>
    <col min="1320" max="1320" width="3.5546875" style="7" bestFit="1" customWidth="1"/>
    <col min="1321" max="1321" width="4.109375" style="7" bestFit="1" customWidth="1"/>
    <col min="1322" max="1322" width="3.33203125" style="7" bestFit="1" customWidth="1"/>
    <col min="1323" max="1323" width="3.33203125" style="7" customWidth="1"/>
    <col min="1324" max="1324" width="3.33203125" style="7" bestFit="1" customWidth="1"/>
    <col min="1325" max="1325" width="3.88671875" style="7" bestFit="1" customWidth="1"/>
    <col min="1326" max="1326" width="4.33203125" style="7" customWidth="1"/>
    <col min="1327" max="1535" width="11.5546875" style="7"/>
    <col min="1536" max="1536" width="17.6640625" style="7" customWidth="1"/>
    <col min="1537" max="1537" width="4.109375" style="7" bestFit="1" customWidth="1"/>
    <col min="1538" max="1538" width="3.33203125" style="7" bestFit="1" customWidth="1"/>
    <col min="1539" max="1539" width="3.88671875" style="7" bestFit="1" customWidth="1"/>
    <col min="1540" max="1542" width="4.109375" style="7" bestFit="1" customWidth="1"/>
    <col min="1543" max="1543" width="3.88671875" style="7" bestFit="1" customWidth="1"/>
    <col min="1544" max="1544" width="4.109375" style="7" bestFit="1" customWidth="1"/>
    <col min="1545" max="1545" width="3.88671875" style="7" bestFit="1" customWidth="1"/>
    <col min="1546" max="1546" width="4.109375" style="7" bestFit="1" customWidth="1"/>
    <col min="1547" max="1548" width="3.88671875" style="7" bestFit="1" customWidth="1"/>
    <col min="1549" max="1549" width="4.109375" style="7" bestFit="1" customWidth="1"/>
    <col min="1550" max="1550" width="3.88671875" style="7" bestFit="1" customWidth="1"/>
    <col min="1551" max="1551" width="3.33203125" style="7" bestFit="1" customWidth="1"/>
    <col min="1552" max="1556" width="4.109375" style="7" bestFit="1" customWidth="1"/>
    <col min="1557" max="1557" width="5" style="7" bestFit="1" customWidth="1"/>
    <col min="1558" max="1558" width="5" style="7" customWidth="1"/>
    <col min="1559" max="1560" width="4.109375" style="7" bestFit="1" customWidth="1"/>
    <col min="1561" max="1562" width="3.33203125" style="7" bestFit="1" customWidth="1"/>
    <col min="1563" max="1563" width="3.5546875" style="7" bestFit="1" customWidth="1"/>
    <col min="1564" max="1565" width="4.109375" style="7" bestFit="1" customWidth="1"/>
    <col min="1566" max="1568" width="3.33203125" style="7" bestFit="1" customWidth="1"/>
    <col min="1569" max="1569" width="3.88671875" style="7" bestFit="1" customWidth="1"/>
    <col min="1570" max="1571" width="4.109375" style="7" bestFit="1" customWidth="1"/>
    <col min="1572" max="1572" width="3.88671875" style="7" bestFit="1" customWidth="1"/>
    <col min="1573" max="1573" width="4.109375" style="7" bestFit="1" customWidth="1"/>
    <col min="1574" max="1574" width="5.5546875" style="7" bestFit="1" customWidth="1"/>
    <col min="1575" max="1575" width="4.88671875" style="7" customWidth="1"/>
    <col min="1576" max="1576" width="3.5546875" style="7" bestFit="1" customWidth="1"/>
    <col min="1577" max="1577" width="4.109375" style="7" bestFit="1" customWidth="1"/>
    <col min="1578" max="1578" width="3.33203125" style="7" bestFit="1" customWidth="1"/>
    <col min="1579" max="1579" width="3.33203125" style="7" customWidth="1"/>
    <col min="1580" max="1580" width="3.33203125" style="7" bestFit="1" customWidth="1"/>
    <col min="1581" max="1581" width="3.88671875" style="7" bestFit="1" customWidth="1"/>
    <col min="1582" max="1582" width="4.33203125" style="7" customWidth="1"/>
    <col min="1583" max="1791" width="11.5546875" style="7"/>
    <col min="1792" max="1792" width="17.6640625" style="7" customWidth="1"/>
    <col min="1793" max="1793" width="4.109375" style="7" bestFit="1" customWidth="1"/>
    <col min="1794" max="1794" width="3.33203125" style="7" bestFit="1" customWidth="1"/>
    <col min="1795" max="1795" width="3.88671875" style="7" bestFit="1" customWidth="1"/>
    <col min="1796" max="1798" width="4.109375" style="7" bestFit="1" customWidth="1"/>
    <col min="1799" max="1799" width="3.88671875" style="7" bestFit="1" customWidth="1"/>
    <col min="1800" max="1800" width="4.109375" style="7" bestFit="1" customWidth="1"/>
    <col min="1801" max="1801" width="3.88671875" style="7" bestFit="1" customWidth="1"/>
    <col min="1802" max="1802" width="4.109375" style="7" bestFit="1" customWidth="1"/>
    <col min="1803" max="1804" width="3.88671875" style="7" bestFit="1" customWidth="1"/>
    <col min="1805" max="1805" width="4.109375" style="7" bestFit="1" customWidth="1"/>
    <col min="1806" max="1806" width="3.88671875" style="7" bestFit="1" customWidth="1"/>
    <col min="1807" max="1807" width="3.33203125" style="7" bestFit="1" customWidth="1"/>
    <col min="1808" max="1812" width="4.109375" style="7" bestFit="1" customWidth="1"/>
    <col min="1813" max="1813" width="5" style="7" bestFit="1" customWidth="1"/>
    <col min="1814" max="1814" width="5" style="7" customWidth="1"/>
    <col min="1815" max="1816" width="4.109375" style="7" bestFit="1" customWidth="1"/>
    <col min="1817" max="1818" width="3.33203125" style="7" bestFit="1" customWidth="1"/>
    <col min="1819" max="1819" width="3.5546875" style="7" bestFit="1" customWidth="1"/>
    <col min="1820" max="1821" width="4.109375" style="7" bestFit="1" customWidth="1"/>
    <col min="1822" max="1824" width="3.33203125" style="7" bestFit="1" customWidth="1"/>
    <col min="1825" max="1825" width="3.88671875" style="7" bestFit="1" customWidth="1"/>
    <col min="1826" max="1827" width="4.109375" style="7" bestFit="1" customWidth="1"/>
    <col min="1828" max="1828" width="3.88671875" style="7" bestFit="1" customWidth="1"/>
    <col min="1829" max="1829" width="4.109375" style="7" bestFit="1" customWidth="1"/>
    <col min="1830" max="1830" width="5.5546875" style="7" bestFit="1" customWidth="1"/>
    <col min="1831" max="1831" width="4.88671875" style="7" customWidth="1"/>
    <col min="1832" max="1832" width="3.5546875" style="7" bestFit="1" customWidth="1"/>
    <col min="1833" max="1833" width="4.109375" style="7" bestFit="1" customWidth="1"/>
    <col min="1834" max="1834" width="3.33203125" style="7" bestFit="1" customWidth="1"/>
    <col min="1835" max="1835" width="3.33203125" style="7" customWidth="1"/>
    <col min="1836" max="1836" width="3.33203125" style="7" bestFit="1" customWidth="1"/>
    <col min="1837" max="1837" width="3.88671875" style="7" bestFit="1" customWidth="1"/>
    <col min="1838" max="1838" width="4.33203125" style="7" customWidth="1"/>
    <col min="1839" max="2047" width="11.5546875" style="7"/>
    <col min="2048" max="2048" width="17.6640625" style="7" customWidth="1"/>
    <col min="2049" max="2049" width="4.109375" style="7" bestFit="1" customWidth="1"/>
    <col min="2050" max="2050" width="3.33203125" style="7" bestFit="1" customWidth="1"/>
    <col min="2051" max="2051" width="3.88671875" style="7" bestFit="1" customWidth="1"/>
    <col min="2052" max="2054" width="4.109375" style="7" bestFit="1" customWidth="1"/>
    <col min="2055" max="2055" width="3.88671875" style="7" bestFit="1" customWidth="1"/>
    <col min="2056" max="2056" width="4.109375" style="7" bestFit="1" customWidth="1"/>
    <col min="2057" max="2057" width="3.88671875" style="7" bestFit="1" customWidth="1"/>
    <col min="2058" max="2058" width="4.109375" style="7" bestFit="1" customWidth="1"/>
    <col min="2059" max="2060" width="3.88671875" style="7" bestFit="1" customWidth="1"/>
    <col min="2061" max="2061" width="4.109375" style="7" bestFit="1" customWidth="1"/>
    <col min="2062" max="2062" width="3.88671875" style="7" bestFit="1" customWidth="1"/>
    <col min="2063" max="2063" width="3.33203125" style="7" bestFit="1" customWidth="1"/>
    <col min="2064" max="2068" width="4.109375" style="7" bestFit="1" customWidth="1"/>
    <col min="2069" max="2069" width="5" style="7" bestFit="1" customWidth="1"/>
    <col min="2070" max="2070" width="5" style="7" customWidth="1"/>
    <col min="2071" max="2072" width="4.109375" style="7" bestFit="1" customWidth="1"/>
    <col min="2073" max="2074" width="3.33203125" style="7" bestFit="1" customWidth="1"/>
    <col min="2075" max="2075" width="3.5546875" style="7" bestFit="1" customWidth="1"/>
    <col min="2076" max="2077" width="4.109375" style="7" bestFit="1" customWidth="1"/>
    <col min="2078" max="2080" width="3.33203125" style="7" bestFit="1" customWidth="1"/>
    <col min="2081" max="2081" width="3.88671875" style="7" bestFit="1" customWidth="1"/>
    <col min="2082" max="2083" width="4.109375" style="7" bestFit="1" customWidth="1"/>
    <col min="2084" max="2084" width="3.88671875" style="7" bestFit="1" customWidth="1"/>
    <col min="2085" max="2085" width="4.109375" style="7" bestFit="1" customWidth="1"/>
    <col min="2086" max="2086" width="5.5546875" style="7" bestFit="1" customWidth="1"/>
    <col min="2087" max="2087" width="4.88671875" style="7" customWidth="1"/>
    <col min="2088" max="2088" width="3.5546875" style="7" bestFit="1" customWidth="1"/>
    <col min="2089" max="2089" width="4.109375" style="7" bestFit="1" customWidth="1"/>
    <col min="2090" max="2090" width="3.33203125" style="7" bestFit="1" customWidth="1"/>
    <col min="2091" max="2091" width="3.33203125" style="7" customWidth="1"/>
    <col min="2092" max="2092" width="3.33203125" style="7" bestFit="1" customWidth="1"/>
    <col min="2093" max="2093" width="3.88671875" style="7" bestFit="1" customWidth="1"/>
    <col min="2094" max="2094" width="4.33203125" style="7" customWidth="1"/>
    <col min="2095" max="2303" width="11.5546875" style="7"/>
    <col min="2304" max="2304" width="17.6640625" style="7" customWidth="1"/>
    <col min="2305" max="2305" width="4.109375" style="7" bestFit="1" customWidth="1"/>
    <col min="2306" max="2306" width="3.33203125" style="7" bestFit="1" customWidth="1"/>
    <col min="2307" max="2307" width="3.88671875" style="7" bestFit="1" customWidth="1"/>
    <col min="2308" max="2310" width="4.109375" style="7" bestFit="1" customWidth="1"/>
    <col min="2311" max="2311" width="3.88671875" style="7" bestFit="1" customWidth="1"/>
    <col min="2312" max="2312" width="4.109375" style="7" bestFit="1" customWidth="1"/>
    <col min="2313" max="2313" width="3.88671875" style="7" bestFit="1" customWidth="1"/>
    <col min="2314" max="2314" width="4.109375" style="7" bestFit="1" customWidth="1"/>
    <col min="2315" max="2316" width="3.88671875" style="7" bestFit="1" customWidth="1"/>
    <col min="2317" max="2317" width="4.109375" style="7" bestFit="1" customWidth="1"/>
    <col min="2318" max="2318" width="3.88671875" style="7" bestFit="1" customWidth="1"/>
    <col min="2319" max="2319" width="3.33203125" style="7" bestFit="1" customWidth="1"/>
    <col min="2320" max="2324" width="4.109375" style="7" bestFit="1" customWidth="1"/>
    <col min="2325" max="2325" width="5" style="7" bestFit="1" customWidth="1"/>
    <col min="2326" max="2326" width="5" style="7" customWidth="1"/>
    <col min="2327" max="2328" width="4.109375" style="7" bestFit="1" customWidth="1"/>
    <col min="2329" max="2330" width="3.33203125" style="7" bestFit="1" customWidth="1"/>
    <col min="2331" max="2331" width="3.5546875" style="7" bestFit="1" customWidth="1"/>
    <col min="2332" max="2333" width="4.109375" style="7" bestFit="1" customWidth="1"/>
    <col min="2334" max="2336" width="3.33203125" style="7" bestFit="1" customWidth="1"/>
    <col min="2337" max="2337" width="3.88671875" style="7" bestFit="1" customWidth="1"/>
    <col min="2338" max="2339" width="4.109375" style="7" bestFit="1" customWidth="1"/>
    <col min="2340" max="2340" width="3.88671875" style="7" bestFit="1" customWidth="1"/>
    <col min="2341" max="2341" width="4.109375" style="7" bestFit="1" customWidth="1"/>
    <col min="2342" max="2342" width="5.5546875" style="7" bestFit="1" customWidth="1"/>
    <col min="2343" max="2343" width="4.88671875" style="7" customWidth="1"/>
    <col min="2344" max="2344" width="3.5546875" style="7" bestFit="1" customWidth="1"/>
    <col min="2345" max="2345" width="4.109375" style="7" bestFit="1" customWidth="1"/>
    <col min="2346" max="2346" width="3.33203125" style="7" bestFit="1" customWidth="1"/>
    <col min="2347" max="2347" width="3.33203125" style="7" customWidth="1"/>
    <col min="2348" max="2348" width="3.33203125" style="7" bestFit="1" customWidth="1"/>
    <col min="2349" max="2349" width="3.88671875" style="7" bestFit="1" customWidth="1"/>
    <col min="2350" max="2350" width="4.33203125" style="7" customWidth="1"/>
    <col min="2351" max="2559" width="11.5546875" style="7"/>
    <col min="2560" max="2560" width="17.6640625" style="7" customWidth="1"/>
    <col min="2561" max="2561" width="4.109375" style="7" bestFit="1" customWidth="1"/>
    <col min="2562" max="2562" width="3.33203125" style="7" bestFit="1" customWidth="1"/>
    <col min="2563" max="2563" width="3.88671875" style="7" bestFit="1" customWidth="1"/>
    <col min="2564" max="2566" width="4.109375" style="7" bestFit="1" customWidth="1"/>
    <col min="2567" max="2567" width="3.88671875" style="7" bestFit="1" customWidth="1"/>
    <col min="2568" max="2568" width="4.109375" style="7" bestFit="1" customWidth="1"/>
    <col min="2569" max="2569" width="3.88671875" style="7" bestFit="1" customWidth="1"/>
    <col min="2570" max="2570" width="4.109375" style="7" bestFit="1" customWidth="1"/>
    <col min="2571" max="2572" width="3.88671875" style="7" bestFit="1" customWidth="1"/>
    <col min="2573" max="2573" width="4.109375" style="7" bestFit="1" customWidth="1"/>
    <col min="2574" max="2574" width="3.88671875" style="7" bestFit="1" customWidth="1"/>
    <col min="2575" max="2575" width="3.33203125" style="7" bestFit="1" customWidth="1"/>
    <col min="2576" max="2580" width="4.109375" style="7" bestFit="1" customWidth="1"/>
    <col min="2581" max="2581" width="5" style="7" bestFit="1" customWidth="1"/>
    <col min="2582" max="2582" width="5" style="7" customWidth="1"/>
    <col min="2583" max="2584" width="4.109375" style="7" bestFit="1" customWidth="1"/>
    <col min="2585" max="2586" width="3.33203125" style="7" bestFit="1" customWidth="1"/>
    <col min="2587" max="2587" width="3.5546875" style="7" bestFit="1" customWidth="1"/>
    <col min="2588" max="2589" width="4.109375" style="7" bestFit="1" customWidth="1"/>
    <col min="2590" max="2592" width="3.33203125" style="7" bestFit="1" customWidth="1"/>
    <col min="2593" max="2593" width="3.88671875" style="7" bestFit="1" customWidth="1"/>
    <col min="2594" max="2595" width="4.109375" style="7" bestFit="1" customWidth="1"/>
    <col min="2596" max="2596" width="3.88671875" style="7" bestFit="1" customWidth="1"/>
    <col min="2597" max="2597" width="4.109375" style="7" bestFit="1" customWidth="1"/>
    <col min="2598" max="2598" width="5.5546875" style="7" bestFit="1" customWidth="1"/>
    <col min="2599" max="2599" width="4.88671875" style="7" customWidth="1"/>
    <col min="2600" max="2600" width="3.5546875" style="7" bestFit="1" customWidth="1"/>
    <col min="2601" max="2601" width="4.109375" style="7" bestFit="1" customWidth="1"/>
    <col min="2602" max="2602" width="3.33203125" style="7" bestFit="1" customWidth="1"/>
    <col min="2603" max="2603" width="3.33203125" style="7" customWidth="1"/>
    <col min="2604" max="2604" width="3.33203125" style="7" bestFit="1" customWidth="1"/>
    <col min="2605" max="2605" width="3.88671875" style="7" bestFit="1" customWidth="1"/>
    <col min="2606" max="2606" width="4.33203125" style="7" customWidth="1"/>
    <col min="2607" max="2815" width="11.5546875" style="7"/>
    <col min="2816" max="2816" width="17.6640625" style="7" customWidth="1"/>
    <col min="2817" max="2817" width="4.109375" style="7" bestFit="1" customWidth="1"/>
    <col min="2818" max="2818" width="3.33203125" style="7" bestFit="1" customWidth="1"/>
    <col min="2819" max="2819" width="3.88671875" style="7" bestFit="1" customWidth="1"/>
    <col min="2820" max="2822" width="4.109375" style="7" bestFit="1" customWidth="1"/>
    <col min="2823" max="2823" width="3.88671875" style="7" bestFit="1" customWidth="1"/>
    <col min="2824" max="2824" width="4.109375" style="7" bestFit="1" customWidth="1"/>
    <col min="2825" max="2825" width="3.88671875" style="7" bestFit="1" customWidth="1"/>
    <col min="2826" max="2826" width="4.109375" style="7" bestFit="1" customWidth="1"/>
    <col min="2827" max="2828" width="3.88671875" style="7" bestFit="1" customWidth="1"/>
    <col min="2829" max="2829" width="4.109375" style="7" bestFit="1" customWidth="1"/>
    <col min="2830" max="2830" width="3.88671875" style="7" bestFit="1" customWidth="1"/>
    <col min="2831" max="2831" width="3.33203125" style="7" bestFit="1" customWidth="1"/>
    <col min="2832" max="2836" width="4.109375" style="7" bestFit="1" customWidth="1"/>
    <col min="2837" max="2837" width="5" style="7" bestFit="1" customWidth="1"/>
    <col min="2838" max="2838" width="5" style="7" customWidth="1"/>
    <col min="2839" max="2840" width="4.109375" style="7" bestFit="1" customWidth="1"/>
    <col min="2841" max="2842" width="3.33203125" style="7" bestFit="1" customWidth="1"/>
    <col min="2843" max="2843" width="3.5546875" style="7" bestFit="1" customWidth="1"/>
    <col min="2844" max="2845" width="4.109375" style="7" bestFit="1" customWidth="1"/>
    <col min="2846" max="2848" width="3.33203125" style="7" bestFit="1" customWidth="1"/>
    <col min="2849" max="2849" width="3.88671875" style="7" bestFit="1" customWidth="1"/>
    <col min="2850" max="2851" width="4.109375" style="7" bestFit="1" customWidth="1"/>
    <col min="2852" max="2852" width="3.88671875" style="7" bestFit="1" customWidth="1"/>
    <col min="2853" max="2853" width="4.109375" style="7" bestFit="1" customWidth="1"/>
    <col min="2854" max="2854" width="5.5546875" style="7" bestFit="1" customWidth="1"/>
    <col min="2855" max="2855" width="4.88671875" style="7" customWidth="1"/>
    <col min="2856" max="2856" width="3.5546875" style="7" bestFit="1" customWidth="1"/>
    <col min="2857" max="2857" width="4.109375" style="7" bestFit="1" customWidth="1"/>
    <col min="2858" max="2858" width="3.33203125" style="7" bestFit="1" customWidth="1"/>
    <col min="2859" max="2859" width="3.33203125" style="7" customWidth="1"/>
    <col min="2860" max="2860" width="3.33203125" style="7" bestFit="1" customWidth="1"/>
    <col min="2861" max="2861" width="3.88671875" style="7" bestFit="1" customWidth="1"/>
    <col min="2862" max="2862" width="4.33203125" style="7" customWidth="1"/>
    <col min="2863" max="3071" width="11.5546875" style="7"/>
    <col min="3072" max="3072" width="17.6640625" style="7" customWidth="1"/>
    <col min="3073" max="3073" width="4.109375" style="7" bestFit="1" customWidth="1"/>
    <col min="3074" max="3074" width="3.33203125" style="7" bestFit="1" customWidth="1"/>
    <col min="3075" max="3075" width="3.88671875" style="7" bestFit="1" customWidth="1"/>
    <col min="3076" max="3078" width="4.109375" style="7" bestFit="1" customWidth="1"/>
    <col min="3079" max="3079" width="3.88671875" style="7" bestFit="1" customWidth="1"/>
    <col min="3080" max="3080" width="4.109375" style="7" bestFit="1" customWidth="1"/>
    <col min="3081" max="3081" width="3.88671875" style="7" bestFit="1" customWidth="1"/>
    <col min="3082" max="3082" width="4.109375" style="7" bestFit="1" customWidth="1"/>
    <col min="3083" max="3084" width="3.88671875" style="7" bestFit="1" customWidth="1"/>
    <col min="3085" max="3085" width="4.109375" style="7" bestFit="1" customWidth="1"/>
    <col min="3086" max="3086" width="3.88671875" style="7" bestFit="1" customWidth="1"/>
    <col min="3087" max="3087" width="3.33203125" style="7" bestFit="1" customWidth="1"/>
    <col min="3088" max="3092" width="4.109375" style="7" bestFit="1" customWidth="1"/>
    <col min="3093" max="3093" width="5" style="7" bestFit="1" customWidth="1"/>
    <col min="3094" max="3094" width="5" style="7" customWidth="1"/>
    <col min="3095" max="3096" width="4.109375" style="7" bestFit="1" customWidth="1"/>
    <col min="3097" max="3098" width="3.33203125" style="7" bestFit="1" customWidth="1"/>
    <col min="3099" max="3099" width="3.5546875" style="7" bestFit="1" customWidth="1"/>
    <col min="3100" max="3101" width="4.109375" style="7" bestFit="1" customWidth="1"/>
    <col min="3102" max="3104" width="3.33203125" style="7" bestFit="1" customWidth="1"/>
    <col min="3105" max="3105" width="3.88671875" style="7" bestFit="1" customWidth="1"/>
    <col min="3106" max="3107" width="4.109375" style="7" bestFit="1" customWidth="1"/>
    <col min="3108" max="3108" width="3.88671875" style="7" bestFit="1" customWidth="1"/>
    <col min="3109" max="3109" width="4.109375" style="7" bestFit="1" customWidth="1"/>
    <col min="3110" max="3110" width="5.5546875" style="7" bestFit="1" customWidth="1"/>
    <col min="3111" max="3111" width="4.88671875" style="7" customWidth="1"/>
    <col min="3112" max="3112" width="3.5546875" style="7" bestFit="1" customWidth="1"/>
    <col min="3113" max="3113" width="4.109375" style="7" bestFit="1" customWidth="1"/>
    <col min="3114" max="3114" width="3.33203125" style="7" bestFit="1" customWidth="1"/>
    <col min="3115" max="3115" width="3.33203125" style="7" customWidth="1"/>
    <col min="3116" max="3116" width="3.33203125" style="7" bestFit="1" customWidth="1"/>
    <col min="3117" max="3117" width="3.88671875" style="7" bestFit="1" customWidth="1"/>
    <col min="3118" max="3118" width="4.33203125" style="7" customWidth="1"/>
    <col min="3119" max="3327" width="11.5546875" style="7"/>
    <col min="3328" max="3328" width="17.6640625" style="7" customWidth="1"/>
    <col min="3329" max="3329" width="4.109375" style="7" bestFit="1" customWidth="1"/>
    <col min="3330" max="3330" width="3.33203125" style="7" bestFit="1" customWidth="1"/>
    <col min="3331" max="3331" width="3.88671875" style="7" bestFit="1" customWidth="1"/>
    <col min="3332" max="3334" width="4.109375" style="7" bestFit="1" customWidth="1"/>
    <col min="3335" max="3335" width="3.88671875" style="7" bestFit="1" customWidth="1"/>
    <col min="3336" max="3336" width="4.109375" style="7" bestFit="1" customWidth="1"/>
    <col min="3337" max="3337" width="3.88671875" style="7" bestFit="1" customWidth="1"/>
    <col min="3338" max="3338" width="4.109375" style="7" bestFit="1" customWidth="1"/>
    <col min="3339" max="3340" width="3.88671875" style="7" bestFit="1" customWidth="1"/>
    <col min="3341" max="3341" width="4.109375" style="7" bestFit="1" customWidth="1"/>
    <col min="3342" max="3342" width="3.88671875" style="7" bestFit="1" customWidth="1"/>
    <col min="3343" max="3343" width="3.33203125" style="7" bestFit="1" customWidth="1"/>
    <col min="3344" max="3348" width="4.109375" style="7" bestFit="1" customWidth="1"/>
    <col min="3349" max="3349" width="5" style="7" bestFit="1" customWidth="1"/>
    <col min="3350" max="3350" width="5" style="7" customWidth="1"/>
    <col min="3351" max="3352" width="4.109375" style="7" bestFit="1" customWidth="1"/>
    <col min="3353" max="3354" width="3.33203125" style="7" bestFit="1" customWidth="1"/>
    <col min="3355" max="3355" width="3.5546875" style="7" bestFit="1" customWidth="1"/>
    <col min="3356" max="3357" width="4.109375" style="7" bestFit="1" customWidth="1"/>
    <col min="3358" max="3360" width="3.33203125" style="7" bestFit="1" customWidth="1"/>
    <col min="3361" max="3361" width="3.88671875" style="7" bestFit="1" customWidth="1"/>
    <col min="3362" max="3363" width="4.109375" style="7" bestFit="1" customWidth="1"/>
    <col min="3364" max="3364" width="3.88671875" style="7" bestFit="1" customWidth="1"/>
    <col min="3365" max="3365" width="4.109375" style="7" bestFit="1" customWidth="1"/>
    <col min="3366" max="3366" width="5.5546875" style="7" bestFit="1" customWidth="1"/>
    <col min="3367" max="3367" width="4.88671875" style="7" customWidth="1"/>
    <col min="3368" max="3368" width="3.5546875" style="7" bestFit="1" customWidth="1"/>
    <col min="3369" max="3369" width="4.109375" style="7" bestFit="1" customWidth="1"/>
    <col min="3370" max="3370" width="3.33203125" style="7" bestFit="1" customWidth="1"/>
    <col min="3371" max="3371" width="3.33203125" style="7" customWidth="1"/>
    <col min="3372" max="3372" width="3.33203125" style="7" bestFit="1" customWidth="1"/>
    <col min="3373" max="3373" width="3.88671875" style="7" bestFit="1" customWidth="1"/>
    <col min="3374" max="3374" width="4.33203125" style="7" customWidth="1"/>
    <col min="3375" max="3583" width="11.5546875" style="7"/>
    <col min="3584" max="3584" width="17.6640625" style="7" customWidth="1"/>
    <col min="3585" max="3585" width="4.109375" style="7" bestFit="1" customWidth="1"/>
    <col min="3586" max="3586" width="3.33203125" style="7" bestFit="1" customWidth="1"/>
    <col min="3587" max="3587" width="3.88671875" style="7" bestFit="1" customWidth="1"/>
    <col min="3588" max="3590" width="4.109375" style="7" bestFit="1" customWidth="1"/>
    <col min="3591" max="3591" width="3.88671875" style="7" bestFit="1" customWidth="1"/>
    <col min="3592" max="3592" width="4.109375" style="7" bestFit="1" customWidth="1"/>
    <col min="3593" max="3593" width="3.88671875" style="7" bestFit="1" customWidth="1"/>
    <col min="3594" max="3594" width="4.109375" style="7" bestFit="1" customWidth="1"/>
    <col min="3595" max="3596" width="3.88671875" style="7" bestFit="1" customWidth="1"/>
    <col min="3597" max="3597" width="4.109375" style="7" bestFit="1" customWidth="1"/>
    <col min="3598" max="3598" width="3.88671875" style="7" bestFit="1" customWidth="1"/>
    <col min="3599" max="3599" width="3.33203125" style="7" bestFit="1" customWidth="1"/>
    <col min="3600" max="3604" width="4.109375" style="7" bestFit="1" customWidth="1"/>
    <col min="3605" max="3605" width="5" style="7" bestFit="1" customWidth="1"/>
    <col min="3606" max="3606" width="5" style="7" customWidth="1"/>
    <col min="3607" max="3608" width="4.109375" style="7" bestFit="1" customWidth="1"/>
    <col min="3609" max="3610" width="3.33203125" style="7" bestFit="1" customWidth="1"/>
    <col min="3611" max="3611" width="3.5546875" style="7" bestFit="1" customWidth="1"/>
    <col min="3612" max="3613" width="4.109375" style="7" bestFit="1" customWidth="1"/>
    <col min="3614" max="3616" width="3.33203125" style="7" bestFit="1" customWidth="1"/>
    <col min="3617" max="3617" width="3.88671875" style="7" bestFit="1" customWidth="1"/>
    <col min="3618" max="3619" width="4.109375" style="7" bestFit="1" customWidth="1"/>
    <col min="3620" max="3620" width="3.88671875" style="7" bestFit="1" customWidth="1"/>
    <col min="3621" max="3621" width="4.109375" style="7" bestFit="1" customWidth="1"/>
    <col min="3622" max="3622" width="5.5546875" style="7" bestFit="1" customWidth="1"/>
    <col min="3623" max="3623" width="4.88671875" style="7" customWidth="1"/>
    <col min="3624" max="3624" width="3.5546875" style="7" bestFit="1" customWidth="1"/>
    <col min="3625" max="3625" width="4.109375" style="7" bestFit="1" customWidth="1"/>
    <col min="3626" max="3626" width="3.33203125" style="7" bestFit="1" customWidth="1"/>
    <col min="3627" max="3627" width="3.33203125" style="7" customWidth="1"/>
    <col min="3628" max="3628" width="3.33203125" style="7" bestFit="1" customWidth="1"/>
    <col min="3629" max="3629" width="3.88671875" style="7" bestFit="1" customWidth="1"/>
    <col min="3630" max="3630" width="4.33203125" style="7" customWidth="1"/>
    <col min="3631" max="3839" width="11.5546875" style="7"/>
    <col min="3840" max="3840" width="17.6640625" style="7" customWidth="1"/>
    <col min="3841" max="3841" width="4.109375" style="7" bestFit="1" customWidth="1"/>
    <col min="3842" max="3842" width="3.33203125" style="7" bestFit="1" customWidth="1"/>
    <col min="3843" max="3843" width="3.88671875" style="7" bestFit="1" customWidth="1"/>
    <col min="3844" max="3846" width="4.109375" style="7" bestFit="1" customWidth="1"/>
    <col min="3847" max="3847" width="3.88671875" style="7" bestFit="1" customWidth="1"/>
    <col min="3848" max="3848" width="4.109375" style="7" bestFit="1" customWidth="1"/>
    <col min="3849" max="3849" width="3.88671875" style="7" bestFit="1" customWidth="1"/>
    <col min="3850" max="3850" width="4.109375" style="7" bestFit="1" customWidth="1"/>
    <col min="3851" max="3852" width="3.88671875" style="7" bestFit="1" customWidth="1"/>
    <col min="3853" max="3853" width="4.109375" style="7" bestFit="1" customWidth="1"/>
    <col min="3854" max="3854" width="3.88671875" style="7" bestFit="1" customWidth="1"/>
    <col min="3855" max="3855" width="3.33203125" style="7" bestFit="1" customWidth="1"/>
    <col min="3856" max="3860" width="4.109375" style="7" bestFit="1" customWidth="1"/>
    <col min="3861" max="3861" width="5" style="7" bestFit="1" customWidth="1"/>
    <col min="3862" max="3862" width="5" style="7" customWidth="1"/>
    <col min="3863" max="3864" width="4.109375" style="7" bestFit="1" customWidth="1"/>
    <col min="3865" max="3866" width="3.33203125" style="7" bestFit="1" customWidth="1"/>
    <col min="3867" max="3867" width="3.5546875" style="7" bestFit="1" customWidth="1"/>
    <col min="3868" max="3869" width="4.109375" style="7" bestFit="1" customWidth="1"/>
    <col min="3870" max="3872" width="3.33203125" style="7" bestFit="1" customWidth="1"/>
    <col min="3873" max="3873" width="3.88671875" style="7" bestFit="1" customWidth="1"/>
    <col min="3874" max="3875" width="4.109375" style="7" bestFit="1" customWidth="1"/>
    <col min="3876" max="3876" width="3.88671875" style="7" bestFit="1" customWidth="1"/>
    <col min="3877" max="3877" width="4.109375" style="7" bestFit="1" customWidth="1"/>
    <col min="3878" max="3878" width="5.5546875" style="7" bestFit="1" customWidth="1"/>
    <col min="3879" max="3879" width="4.88671875" style="7" customWidth="1"/>
    <col min="3880" max="3880" width="3.5546875" style="7" bestFit="1" customWidth="1"/>
    <col min="3881" max="3881" width="4.109375" style="7" bestFit="1" customWidth="1"/>
    <col min="3882" max="3882" width="3.33203125" style="7" bestFit="1" customWidth="1"/>
    <col min="3883" max="3883" width="3.33203125" style="7" customWidth="1"/>
    <col min="3884" max="3884" width="3.33203125" style="7" bestFit="1" customWidth="1"/>
    <col min="3885" max="3885" width="3.88671875" style="7" bestFit="1" customWidth="1"/>
    <col min="3886" max="3886" width="4.33203125" style="7" customWidth="1"/>
    <col min="3887" max="4095" width="11.5546875" style="7"/>
    <col min="4096" max="4096" width="17.6640625" style="7" customWidth="1"/>
    <col min="4097" max="4097" width="4.109375" style="7" bestFit="1" customWidth="1"/>
    <col min="4098" max="4098" width="3.33203125" style="7" bestFit="1" customWidth="1"/>
    <col min="4099" max="4099" width="3.88671875" style="7" bestFit="1" customWidth="1"/>
    <col min="4100" max="4102" width="4.109375" style="7" bestFit="1" customWidth="1"/>
    <col min="4103" max="4103" width="3.88671875" style="7" bestFit="1" customWidth="1"/>
    <col min="4104" max="4104" width="4.109375" style="7" bestFit="1" customWidth="1"/>
    <col min="4105" max="4105" width="3.88671875" style="7" bestFit="1" customWidth="1"/>
    <col min="4106" max="4106" width="4.109375" style="7" bestFit="1" customWidth="1"/>
    <col min="4107" max="4108" width="3.88671875" style="7" bestFit="1" customWidth="1"/>
    <col min="4109" max="4109" width="4.109375" style="7" bestFit="1" customWidth="1"/>
    <col min="4110" max="4110" width="3.88671875" style="7" bestFit="1" customWidth="1"/>
    <col min="4111" max="4111" width="3.33203125" style="7" bestFit="1" customWidth="1"/>
    <col min="4112" max="4116" width="4.109375" style="7" bestFit="1" customWidth="1"/>
    <col min="4117" max="4117" width="5" style="7" bestFit="1" customWidth="1"/>
    <col min="4118" max="4118" width="5" style="7" customWidth="1"/>
    <col min="4119" max="4120" width="4.109375" style="7" bestFit="1" customWidth="1"/>
    <col min="4121" max="4122" width="3.33203125" style="7" bestFit="1" customWidth="1"/>
    <col min="4123" max="4123" width="3.5546875" style="7" bestFit="1" customWidth="1"/>
    <col min="4124" max="4125" width="4.109375" style="7" bestFit="1" customWidth="1"/>
    <col min="4126" max="4128" width="3.33203125" style="7" bestFit="1" customWidth="1"/>
    <col min="4129" max="4129" width="3.88671875" style="7" bestFit="1" customWidth="1"/>
    <col min="4130" max="4131" width="4.109375" style="7" bestFit="1" customWidth="1"/>
    <col min="4132" max="4132" width="3.88671875" style="7" bestFit="1" customWidth="1"/>
    <col min="4133" max="4133" width="4.109375" style="7" bestFit="1" customWidth="1"/>
    <col min="4134" max="4134" width="5.5546875" style="7" bestFit="1" customWidth="1"/>
    <col min="4135" max="4135" width="4.88671875" style="7" customWidth="1"/>
    <col min="4136" max="4136" width="3.5546875" style="7" bestFit="1" customWidth="1"/>
    <col min="4137" max="4137" width="4.109375" style="7" bestFit="1" customWidth="1"/>
    <col min="4138" max="4138" width="3.33203125" style="7" bestFit="1" customWidth="1"/>
    <col min="4139" max="4139" width="3.33203125" style="7" customWidth="1"/>
    <col min="4140" max="4140" width="3.33203125" style="7" bestFit="1" customWidth="1"/>
    <col min="4141" max="4141" width="3.88671875" style="7" bestFit="1" customWidth="1"/>
    <col min="4142" max="4142" width="4.33203125" style="7" customWidth="1"/>
    <col min="4143" max="4351" width="11.5546875" style="7"/>
    <col min="4352" max="4352" width="17.6640625" style="7" customWidth="1"/>
    <col min="4353" max="4353" width="4.109375" style="7" bestFit="1" customWidth="1"/>
    <col min="4354" max="4354" width="3.33203125" style="7" bestFit="1" customWidth="1"/>
    <col min="4355" max="4355" width="3.88671875" style="7" bestFit="1" customWidth="1"/>
    <col min="4356" max="4358" width="4.109375" style="7" bestFit="1" customWidth="1"/>
    <col min="4359" max="4359" width="3.88671875" style="7" bestFit="1" customWidth="1"/>
    <col min="4360" max="4360" width="4.109375" style="7" bestFit="1" customWidth="1"/>
    <col min="4361" max="4361" width="3.88671875" style="7" bestFit="1" customWidth="1"/>
    <col min="4362" max="4362" width="4.109375" style="7" bestFit="1" customWidth="1"/>
    <col min="4363" max="4364" width="3.88671875" style="7" bestFit="1" customWidth="1"/>
    <col min="4365" max="4365" width="4.109375" style="7" bestFit="1" customWidth="1"/>
    <col min="4366" max="4366" width="3.88671875" style="7" bestFit="1" customWidth="1"/>
    <col min="4367" max="4367" width="3.33203125" style="7" bestFit="1" customWidth="1"/>
    <col min="4368" max="4372" width="4.109375" style="7" bestFit="1" customWidth="1"/>
    <col min="4373" max="4373" width="5" style="7" bestFit="1" customWidth="1"/>
    <col min="4374" max="4374" width="5" style="7" customWidth="1"/>
    <col min="4375" max="4376" width="4.109375" style="7" bestFit="1" customWidth="1"/>
    <col min="4377" max="4378" width="3.33203125" style="7" bestFit="1" customWidth="1"/>
    <col min="4379" max="4379" width="3.5546875" style="7" bestFit="1" customWidth="1"/>
    <col min="4380" max="4381" width="4.109375" style="7" bestFit="1" customWidth="1"/>
    <col min="4382" max="4384" width="3.33203125" style="7" bestFit="1" customWidth="1"/>
    <col min="4385" max="4385" width="3.88671875" style="7" bestFit="1" customWidth="1"/>
    <col min="4386" max="4387" width="4.109375" style="7" bestFit="1" customWidth="1"/>
    <col min="4388" max="4388" width="3.88671875" style="7" bestFit="1" customWidth="1"/>
    <col min="4389" max="4389" width="4.109375" style="7" bestFit="1" customWidth="1"/>
    <col min="4390" max="4390" width="5.5546875" style="7" bestFit="1" customWidth="1"/>
    <col min="4391" max="4391" width="4.88671875" style="7" customWidth="1"/>
    <col min="4392" max="4392" width="3.5546875" style="7" bestFit="1" customWidth="1"/>
    <col min="4393" max="4393" width="4.109375" style="7" bestFit="1" customWidth="1"/>
    <col min="4394" max="4394" width="3.33203125" style="7" bestFit="1" customWidth="1"/>
    <col min="4395" max="4395" width="3.33203125" style="7" customWidth="1"/>
    <col min="4396" max="4396" width="3.33203125" style="7" bestFit="1" customWidth="1"/>
    <col min="4397" max="4397" width="3.88671875" style="7" bestFit="1" customWidth="1"/>
    <col min="4398" max="4398" width="4.33203125" style="7" customWidth="1"/>
    <col min="4399" max="4607" width="11.5546875" style="7"/>
    <col min="4608" max="4608" width="17.6640625" style="7" customWidth="1"/>
    <col min="4609" max="4609" width="4.109375" style="7" bestFit="1" customWidth="1"/>
    <col min="4610" max="4610" width="3.33203125" style="7" bestFit="1" customWidth="1"/>
    <col min="4611" max="4611" width="3.88671875" style="7" bestFit="1" customWidth="1"/>
    <col min="4612" max="4614" width="4.109375" style="7" bestFit="1" customWidth="1"/>
    <col min="4615" max="4615" width="3.88671875" style="7" bestFit="1" customWidth="1"/>
    <col min="4616" max="4616" width="4.109375" style="7" bestFit="1" customWidth="1"/>
    <col min="4617" max="4617" width="3.88671875" style="7" bestFit="1" customWidth="1"/>
    <col min="4618" max="4618" width="4.109375" style="7" bestFit="1" customWidth="1"/>
    <col min="4619" max="4620" width="3.88671875" style="7" bestFit="1" customWidth="1"/>
    <col min="4621" max="4621" width="4.109375" style="7" bestFit="1" customWidth="1"/>
    <col min="4622" max="4622" width="3.88671875" style="7" bestFit="1" customWidth="1"/>
    <col min="4623" max="4623" width="3.33203125" style="7" bestFit="1" customWidth="1"/>
    <col min="4624" max="4628" width="4.109375" style="7" bestFit="1" customWidth="1"/>
    <col min="4629" max="4629" width="5" style="7" bestFit="1" customWidth="1"/>
    <col min="4630" max="4630" width="5" style="7" customWidth="1"/>
    <col min="4631" max="4632" width="4.109375" style="7" bestFit="1" customWidth="1"/>
    <col min="4633" max="4634" width="3.33203125" style="7" bestFit="1" customWidth="1"/>
    <col min="4635" max="4635" width="3.5546875" style="7" bestFit="1" customWidth="1"/>
    <col min="4636" max="4637" width="4.109375" style="7" bestFit="1" customWidth="1"/>
    <col min="4638" max="4640" width="3.33203125" style="7" bestFit="1" customWidth="1"/>
    <col min="4641" max="4641" width="3.88671875" style="7" bestFit="1" customWidth="1"/>
    <col min="4642" max="4643" width="4.109375" style="7" bestFit="1" customWidth="1"/>
    <col min="4644" max="4644" width="3.88671875" style="7" bestFit="1" customWidth="1"/>
    <col min="4645" max="4645" width="4.109375" style="7" bestFit="1" customWidth="1"/>
    <col min="4646" max="4646" width="5.5546875" style="7" bestFit="1" customWidth="1"/>
    <col min="4647" max="4647" width="4.88671875" style="7" customWidth="1"/>
    <col min="4648" max="4648" width="3.5546875" style="7" bestFit="1" customWidth="1"/>
    <col min="4649" max="4649" width="4.109375" style="7" bestFit="1" customWidth="1"/>
    <col min="4650" max="4650" width="3.33203125" style="7" bestFit="1" customWidth="1"/>
    <col min="4651" max="4651" width="3.33203125" style="7" customWidth="1"/>
    <col min="4652" max="4652" width="3.33203125" style="7" bestFit="1" customWidth="1"/>
    <col min="4653" max="4653" width="3.88671875" style="7" bestFit="1" customWidth="1"/>
    <col min="4654" max="4654" width="4.33203125" style="7" customWidth="1"/>
    <col min="4655" max="4863" width="11.5546875" style="7"/>
    <col min="4864" max="4864" width="17.6640625" style="7" customWidth="1"/>
    <col min="4865" max="4865" width="4.109375" style="7" bestFit="1" customWidth="1"/>
    <col min="4866" max="4866" width="3.33203125" style="7" bestFit="1" customWidth="1"/>
    <col min="4867" max="4867" width="3.88671875" style="7" bestFit="1" customWidth="1"/>
    <col min="4868" max="4870" width="4.109375" style="7" bestFit="1" customWidth="1"/>
    <col min="4871" max="4871" width="3.88671875" style="7" bestFit="1" customWidth="1"/>
    <col min="4872" max="4872" width="4.109375" style="7" bestFit="1" customWidth="1"/>
    <col min="4873" max="4873" width="3.88671875" style="7" bestFit="1" customWidth="1"/>
    <col min="4874" max="4874" width="4.109375" style="7" bestFit="1" customWidth="1"/>
    <col min="4875" max="4876" width="3.88671875" style="7" bestFit="1" customWidth="1"/>
    <col min="4877" max="4877" width="4.109375" style="7" bestFit="1" customWidth="1"/>
    <col min="4878" max="4878" width="3.88671875" style="7" bestFit="1" customWidth="1"/>
    <col min="4879" max="4879" width="3.33203125" style="7" bestFit="1" customWidth="1"/>
    <col min="4880" max="4884" width="4.109375" style="7" bestFit="1" customWidth="1"/>
    <col min="4885" max="4885" width="5" style="7" bestFit="1" customWidth="1"/>
    <col min="4886" max="4886" width="5" style="7" customWidth="1"/>
    <col min="4887" max="4888" width="4.109375" style="7" bestFit="1" customWidth="1"/>
    <col min="4889" max="4890" width="3.33203125" style="7" bestFit="1" customWidth="1"/>
    <col min="4891" max="4891" width="3.5546875" style="7" bestFit="1" customWidth="1"/>
    <col min="4892" max="4893" width="4.109375" style="7" bestFit="1" customWidth="1"/>
    <col min="4894" max="4896" width="3.33203125" style="7" bestFit="1" customWidth="1"/>
    <col min="4897" max="4897" width="3.88671875" style="7" bestFit="1" customWidth="1"/>
    <col min="4898" max="4899" width="4.109375" style="7" bestFit="1" customWidth="1"/>
    <col min="4900" max="4900" width="3.88671875" style="7" bestFit="1" customWidth="1"/>
    <col min="4901" max="4901" width="4.109375" style="7" bestFit="1" customWidth="1"/>
    <col min="4902" max="4902" width="5.5546875" style="7" bestFit="1" customWidth="1"/>
    <col min="4903" max="4903" width="4.88671875" style="7" customWidth="1"/>
    <col min="4904" max="4904" width="3.5546875" style="7" bestFit="1" customWidth="1"/>
    <col min="4905" max="4905" width="4.109375" style="7" bestFit="1" customWidth="1"/>
    <col min="4906" max="4906" width="3.33203125" style="7" bestFit="1" customWidth="1"/>
    <col min="4907" max="4907" width="3.33203125" style="7" customWidth="1"/>
    <col min="4908" max="4908" width="3.33203125" style="7" bestFit="1" customWidth="1"/>
    <col min="4909" max="4909" width="3.88671875" style="7" bestFit="1" customWidth="1"/>
    <col min="4910" max="4910" width="4.33203125" style="7" customWidth="1"/>
    <col min="4911" max="5119" width="11.5546875" style="7"/>
    <col min="5120" max="5120" width="17.6640625" style="7" customWidth="1"/>
    <col min="5121" max="5121" width="4.109375" style="7" bestFit="1" customWidth="1"/>
    <col min="5122" max="5122" width="3.33203125" style="7" bestFit="1" customWidth="1"/>
    <col min="5123" max="5123" width="3.88671875" style="7" bestFit="1" customWidth="1"/>
    <col min="5124" max="5126" width="4.109375" style="7" bestFit="1" customWidth="1"/>
    <col min="5127" max="5127" width="3.88671875" style="7" bestFit="1" customWidth="1"/>
    <col min="5128" max="5128" width="4.109375" style="7" bestFit="1" customWidth="1"/>
    <col min="5129" max="5129" width="3.88671875" style="7" bestFit="1" customWidth="1"/>
    <col min="5130" max="5130" width="4.109375" style="7" bestFit="1" customWidth="1"/>
    <col min="5131" max="5132" width="3.88671875" style="7" bestFit="1" customWidth="1"/>
    <col min="5133" max="5133" width="4.109375" style="7" bestFit="1" customWidth="1"/>
    <col min="5134" max="5134" width="3.88671875" style="7" bestFit="1" customWidth="1"/>
    <col min="5135" max="5135" width="3.33203125" style="7" bestFit="1" customWidth="1"/>
    <col min="5136" max="5140" width="4.109375" style="7" bestFit="1" customWidth="1"/>
    <col min="5141" max="5141" width="5" style="7" bestFit="1" customWidth="1"/>
    <col min="5142" max="5142" width="5" style="7" customWidth="1"/>
    <col min="5143" max="5144" width="4.109375" style="7" bestFit="1" customWidth="1"/>
    <col min="5145" max="5146" width="3.33203125" style="7" bestFit="1" customWidth="1"/>
    <col min="5147" max="5147" width="3.5546875" style="7" bestFit="1" customWidth="1"/>
    <col min="5148" max="5149" width="4.109375" style="7" bestFit="1" customWidth="1"/>
    <col min="5150" max="5152" width="3.33203125" style="7" bestFit="1" customWidth="1"/>
    <col min="5153" max="5153" width="3.88671875" style="7" bestFit="1" customWidth="1"/>
    <col min="5154" max="5155" width="4.109375" style="7" bestFit="1" customWidth="1"/>
    <col min="5156" max="5156" width="3.88671875" style="7" bestFit="1" customWidth="1"/>
    <col min="5157" max="5157" width="4.109375" style="7" bestFit="1" customWidth="1"/>
    <col min="5158" max="5158" width="5.5546875" style="7" bestFit="1" customWidth="1"/>
    <col min="5159" max="5159" width="4.88671875" style="7" customWidth="1"/>
    <col min="5160" max="5160" width="3.5546875" style="7" bestFit="1" customWidth="1"/>
    <col min="5161" max="5161" width="4.109375" style="7" bestFit="1" customWidth="1"/>
    <col min="5162" max="5162" width="3.33203125" style="7" bestFit="1" customWidth="1"/>
    <col min="5163" max="5163" width="3.33203125" style="7" customWidth="1"/>
    <col min="5164" max="5164" width="3.33203125" style="7" bestFit="1" customWidth="1"/>
    <col min="5165" max="5165" width="3.88671875" style="7" bestFit="1" customWidth="1"/>
    <col min="5166" max="5166" width="4.33203125" style="7" customWidth="1"/>
    <col min="5167" max="5375" width="11.5546875" style="7"/>
    <col min="5376" max="5376" width="17.6640625" style="7" customWidth="1"/>
    <col min="5377" max="5377" width="4.109375" style="7" bestFit="1" customWidth="1"/>
    <col min="5378" max="5378" width="3.33203125" style="7" bestFit="1" customWidth="1"/>
    <col min="5379" max="5379" width="3.88671875" style="7" bestFit="1" customWidth="1"/>
    <col min="5380" max="5382" width="4.109375" style="7" bestFit="1" customWidth="1"/>
    <col min="5383" max="5383" width="3.88671875" style="7" bestFit="1" customWidth="1"/>
    <col min="5384" max="5384" width="4.109375" style="7" bestFit="1" customWidth="1"/>
    <col min="5385" max="5385" width="3.88671875" style="7" bestFit="1" customWidth="1"/>
    <col min="5386" max="5386" width="4.109375" style="7" bestFit="1" customWidth="1"/>
    <col min="5387" max="5388" width="3.88671875" style="7" bestFit="1" customWidth="1"/>
    <col min="5389" max="5389" width="4.109375" style="7" bestFit="1" customWidth="1"/>
    <col min="5390" max="5390" width="3.88671875" style="7" bestFit="1" customWidth="1"/>
    <col min="5391" max="5391" width="3.33203125" style="7" bestFit="1" customWidth="1"/>
    <col min="5392" max="5396" width="4.109375" style="7" bestFit="1" customWidth="1"/>
    <col min="5397" max="5397" width="5" style="7" bestFit="1" customWidth="1"/>
    <col min="5398" max="5398" width="5" style="7" customWidth="1"/>
    <col min="5399" max="5400" width="4.109375" style="7" bestFit="1" customWidth="1"/>
    <col min="5401" max="5402" width="3.33203125" style="7" bestFit="1" customWidth="1"/>
    <col min="5403" max="5403" width="3.5546875" style="7" bestFit="1" customWidth="1"/>
    <col min="5404" max="5405" width="4.109375" style="7" bestFit="1" customWidth="1"/>
    <col min="5406" max="5408" width="3.33203125" style="7" bestFit="1" customWidth="1"/>
    <col min="5409" max="5409" width="3.88671875" style="7" bestFit="1" customWidth="1"/>
    <col min="5410" max="5411" width="4.109375" style="7" bestFit="1" customWidth="1"/>
    <col min="5412" max="5412" width="3.88671875" style="7" bestFit="1" customWidth="1"/>
    <col min="5413" max="5413" width="4.109375" style="7" bestFit="1" customWidth="1"/>
    <col min="5414" max="5414" width="5.5546875" style="7" bestFit="1" customWidth="1"/>
    <col min="5415" max="5415" width="4.88671875" style="7" customWidth="1"/>
    <col min="5416" max="5416" width="3.5546875" style="7" bestFit="1" customWidth="1"/>
    <col min="5417" max="5417" width="4.109375" style="7" bestFit="1" customWidth="1"/>
    <col min="5418" max="5418" width="3.33203125" style="7" bestFit="1" customWidth="1"/>
    <col min="5419" max="5419" width="3.33203125" style="7" customWidth="1"/>
    <col min="5420" max="5420" width="3.33203125" style="7" bestFit="1" customWidth="1"/>
    <col min="5421" max="5421" width="3.88671875" style="7" bestFit="1" customWidth="1"/>
    <col min="5422" max="5422" width="4.33203125" style="7" customWidth="1"/>
    <col min="5423" max="5631" width="11.5546875" style="7"/>
    <col min="5632" max="5632" width="17.6640625" style="7" customWidth="1"/>
    <col min="5633" max="5633" width="4.109375" style="7" bestFit="1" customWidth="1"/>
    <col min="5634" max="5634" width="3.33203125" style="7" bestFit="1" customWidth="1"/>
    <col min="5635" max="5635" width="3.88671875" style="7" bestFit="1" customWidth="1"/>
    <col min="5636" max="5638" width="4.109375" style="7" bestFit="1" customWidth="1"/>
    <col min="5639" max="5639" width="3.88671875" style="7" bestFit="1" customWidth="1"/>
    <col min="5640" max="5640" width="4.109375" style="7" bestFit="1" customWidth="1"/>
    <col min="5641" max="5641" width="3.88671875" style="7" bestFit="1" customWidth="1"/>
    <col min="5642" max="5642" width="4.109375" style="7" bestFit="1" customWidth="1"/>
    <col min="5643" max="5644" width="3.88671875" style="7" bestFit="1" customWidth="1"/>
    <col min="5645" max="5645" width="4.109375" style="7" bestFit="1" customWidth="1"/>
    <col min="5646" max="5646" width="3.88671875" style="7" bestFit="1" customWidth="1"/>
    <col min="5647" max="5647" width="3.33203125" style="7" bestFit="1" customWidth="1"/>
    <col min="5648" max="5652" width="4.109375" style="7" bestFit="1" customWidth="1"/>
    <col min="5653" max="5653" width="5" style="7" bestFit="1" customWidth="1"/>
    <col min="5654" max="5654" width="5" style="7" customWidth="1"/>
    <col min="5655" max="5656" width="4.109375" style="7" bestFit="1" customWidth="1"/>
    <col min="5657" max="5658" width="3.33203125" style="7" bestFit="1" customWidth="1"/>
    <col min="5659" max="5659" width="3.5546875" style="7" bestFit="1" customWidth="1"/>
    <col min="5660" max="5661" width="4.109375" style="7" bestFit="1" customWidth="1"/>
    <col min="5662" max="5664" width="3.33203125" style="7" bestFit="1" customWidth="1"/>
    <col min="5665" max="5665" width="3.88671875" style="7" bestFit="1" customWidth="1"/>
    <col min="5666" max="5667" width="4.109375" style="7" bestFit="1" customWidth="1"/>
    <col min="5668" max="5668" width="3.88671875" style="7" bestFit="1" customWidth="1"/>
    <col min="5669" max="5669" width="4.109375" style="7" bestFit="1" customWidth="1"/>
    <col min="5670" max="5670" width="5.5546875" style="7" bestFit="1" customWidth="1"/>
    <col min="5671" max="5671" width="4.88671875" style="7" customWidth="1"/>
    <col min="5672" max="5672" width="3.5546875" style="7" bestFit="1" customWidth="1"/>
    <col min="5673" max="5673" width="4.109375" style="7" bestFit="1" customWidth="1"/>
    <col min="5674" max="5674" width="3.33203125" style="7" bestFit="1" customWidth="1"/>
    <col min="5675" max="5675" width="3.33203125" style="7" customWidth="1"/>
    <col min="5676" max="5676" width="3.33203125" style="7" bestFit="1" customWidth="1"/>
    <col min="5677" max="5677" width="3.88671875" style="7" bestFit="1" customWidth="1"/>
    <col min="5678" max="5678" width="4.33203125" style="7" customWidth="1"/>
    <col min="5679" max="5887" width="11.5546875" style="7"/>
    <col min="5888" max="5888" width="17.6640625" style="7" customWidth="1"/>
    <col min="5889" max="5889" width="4.109375" style="7" bestFit="1" customWidth="1"/>
    <col min="5890" max="5890" width="3.33203125" style="7" bestFit="1" customWidth="1"/>
    <col min="5891" max="5891" width="3.88671875" style="7" bestFit="1" customWidth="1"/>
    <col min="5892" max="5894" width="4.109375" style="7" bestFit="1" customWidth="1"/>
    <col min="5895" max="5895" width="3.88671875" style="7" bestFit="1" customWidth="1"/>
    <col min="5896" max="5896" width="4.109375" style="7" bestFit="1" customWidth="1"/>
    <col min="5897" max="5897" width="3.88671875" style="7" bestFit="1" customWidth="1"/>
    <col min="5898" max="5898" width="4.109375" style="7" bestFit="1" customWidth="1"/>
    <col min="5899" max="5900" width="3.88671875" style="7" bestFit="1" customWidth="1"/>
    <col min="5901" max="5901" width="4.109375" style="7" bestFit="1" customWidth="1"/>
    <col min="5902" max="5902" width="3.88671875" style="7" bestFit="1" customWidth="1"/>
    <col min="5903" max="5903" width="3.33203125" style="7" bestFit="1" customWidth="1"/>
    <col min="5904" max="5908" width="4.109375" style="7" bestFit="1" customWidth="1"/>
    <col min="5909" max="5909" width="5" style="7" bestFit="1" customWidth="1"/>
    <col min="5910" max="5910" width="5" style="7" customWidth="1"/>
    <col min="5911" max="5912" width="4.109375" style="7" bestFit="1" customWidth="1"/>
    <col min="5913" max="5914" width="3.33203125" style="7" bestFit="1" customWidth="1"/>
    <col min="5915" max="5915" width="3.5546875" style="7" bestFit="1" customWidth="1"/>
    <col min="5916" max="5917" width="4.109375" style="7" bestFit="1" customWidth="1"/>
    <col min="5918" max="5920" width="3.33203125" style="7" bestFit="1" customWidth="1"/>
    <col min="5921" max="5921" width="3.88671875" style="7" bestFit="1" customWidth="1"/>
    <col min="5922" max="5923" width="4.109375" style="7" bestFit="1" customWidth="1"/>
    <col min="5924" max="5924" width="3.88671875" style="7" bestFit="1" customWidth="1"/>
    <col min="5925" max="5925" width="4.109375" style="7" bestFit="1" customWidth="1"/>
    <col min="5926" max="5926" width="5.5546875" style="7" bestFit="1" customWidth="1"/>
    <col min="5927" max="5927" width="4.88671875" style="7" customWidth="1"/>
    <col min="5928" max="5928" width="3.5546875" style="7" bestFit="1" customWidth="1"/>
    <col min="5929" max="5929" width="4.109375" style="7" bestFit="1" customWidth="1"/>
    <col min="5930" max="5930" width="3.33203125" style="7" bestFit="1" customWidth="1"/>
    <col min="5931" max="5931" width="3.33203125" style="7" customWidth="1"/>
    <col min="5932" max="5932" width="3.33203125" style="7" bestFit="1" customWidth="1"/>
    <col min="5933" max="5933" width="3.88671875" style="7" bestFit="1" customWidth="1"/>
    <col min="5934" max="5934" width="4.33203125" style="7" customWidth="1"/>
    <col min="5935" max="6143" width="11.5546875" style="7"/>
    <col min="6144" max="6144" width="17.6640625" style="7" customWidth="1"/>
    <col min="6145" max="6145" width="4.109375" style="7" bestFit="1" customWidth="1"/>
    <col min="6146" max="6146" width="3.33203125" style="7" bestFit="1" customWidth="1"/>
    <col min="6147" max="6147" width="3.88671875" style="7" bestFit="1" customWidth="1"/>
    <col min="6148" max="6150" width="4.109375" style="7" bestFit="1" customWidth="1"/>
    <col min="6151" max="6151" width="3.88671875" style="7" bestFit="1" customWidth="1"/>
    <col min="6152" max="6152" width="4.109375" style="7" bestFit="1" customWidth="1"/>
    <col min="6153" max="6153" width="3.88671875" style="7" bestFit="1" customWidth="1"/>
    <col min="6154" max="6154" width="4.109375" style="7" bestFit="1" customWidth="1"/>
    <col min="6155" max="6156" width="3.88671875" style="7" bestFit="1" customWidth="1"/>
    <col min="6157" max="6157" width="4.109375" style="7" bestFit="1" customWidth="1"/>
    <col min="6158" max="6158" width="3.88671875" style="7" bestFit="1" customWidth="1"/>
    <col min="6159" max="6159" width="3.33203125" style="7" bestFit="1" customWidth="1"/>
    <col min="6160" max="6164" width="4.109375" style="7" bestFit="1" customWidth="1"/>
    <col min="6165" max="6165" width="5" style="7" bestFit="1" customWidth="1"/>
    <col min="6166" max="6166" width="5" style="7" customWidth="1"/>
    <col min="6167" max="6168" width="4.109375" style="7" bestFit="1" customWidth="1"/>
    <col min="6169" max="6170" width="3.33203125" style="7" bestFit="1" customWidth="1"/>
    <col min="6171" max="6171" width="3.5546875" style="7" bestFit="1" customWidth="1"/>
    <col min="6172" max="6173" width="4.109375" style="7" bestFit="1" customWidth="1"/>
    <col min="6174" max="6176" width="3.33203125" style="7" bestFit="1" customWidth="1"/>
    <col min="6177" max="6177" width="3.88671875" style="7" bestFit="1" customWidth="1"/>
    <col min="6178" max="6179" width="4.109375" style="7" bestFit="1" customWidth="1"/>
    <col min="6180" max="6180" width="3.88671875" style="7" bestFit="1" customWidth="1"/>
    <col min="6181" max="6181" width="4.109375" style="7" bestFit="1" customWidth="1"/>
    <col min="6182" max="6182" width="5.5546875" style="7" bestFit="1" customWidth="1"/>
    <col min="6183" max="6183" width="4.88671875" style="7" customWidth="1"/>
    <col min="6184" max="6184" width="3.5546875" style="7" bestFit="1" customWidth="1"/>
    <col min="6185" max="6185" width="4.109375" style="7" bestFit="1" customWidth="1"/>
    <col min="6186" max="6186" width="3.33203125" style="7" bestFit="1" customWidth="1"/>
    <col min="6187" max="6187" width="3.33203125" style="7" customWidth="1"/>
    <col min="6188" max="6188" width="3.33203125" style="7" bestFit="1" customWidth="1"/>
    <col min="6189" max="6189" width="3.88671875" style="7" bestFit="1" customWidth="1"/>
    <col min="6190" max="6190" width="4.33203125" style="7" customWidth="1"/>
    <col min="6191" max="6399" width="11.5546875" style="7"/>
    <col min="6400" max="6400" width="17.6640625" style="7" customWidth="1"/>
    <col min="6401" max="6401" width="4.109375" style="7" bestFit="1" customWidth="1"/>
    <col min="6402" max="6402" width="3.33203125" style="7" bestFit="1" customWidth="1"/>
    <col min="6403" max="6403" width="3.88671875" style="7" bestFit="1" customWidth="1"/>
    <col min="6404" max="6406" width="4.109375" style="7" bestFit="1" customWidth="1"/>
    <col min="6407" max="6407" width="3.88671875" style="7" bestFit="1" customWidth="1"/>
    <col min="6408" max="6408" width="4.109375" style="7" bestFit="1" customWidth="1"/>
    <col min="6409" max="6409" width="3.88671875" style="7" bestFit="1" customWidth="1"/>
    <col min="6410" max="6410" width="4.109375" style="7" bestFit="1" customWidth="1"/>
    <col min="6411" max="6412" width="3.88671875" style="7" bestFit="1" customWidth="1"/>
    <col min="6413" max="6413" width="4.109375" style="7" bestFit="1" customWidth="1"/>
    <col min="6414" max="6414" width="3.88671875" style="7" bestFit="1" customWidth="1"/>
    <col min="6415" max="6415" width="3.33203125" style="7" bestFit="1" customWidth="1"/>
    <col min="6416" max="6420" width="4.109375" style="7" bestFit="1" customWidth="1"/>
    <col min="6421" max="6421" width="5" style="7" bestFit="1" customWidth="1"/>
    <col min="6422" max="6422" width="5" style="7" customWidth="1"/>
    <col min="6423" max="6424" width="4.109375" style="7" bestFit="1" customWidth="1"/>
    <col min="6425" max="6426" width="3.33203125" style="7" bestFit="1" customWidth="1"/>
    <col min="6427" max="6427" width="3.5546875" style="7" bestFit="1" customWidth="1"/>
    <col min="6428" max="6429" width="4.109375" style="7" bestFit="1" customWidth="1"/>
    <col min="6430" max="6432" width="3.33203125" style="7" bestFit="1" customWidth="1"/>
    <col min="6433" max="6433" width="3.88671875" style="7" bestFit="1" customWidth="1"/>
    <col min="6434" max="6435" width="4.109375" style="7" bestFit="1" customWidth="1"/>
    <col min="6436" max="6436" width="3.88671875" style="7" bestFit="1" customWidth="1"/>
    <col min="6437" max="6437" width="4.109375" style="7" bestFit="1" customWidth="1"/>
    <col min="6438" max="6438" width="5.5546875" style="7" bestFit="1" customWidth="1"/>
    <col min="6439" max="6439" width="4.88671875" style="7" customWidth="1"/>
    <col min="6440" max="6440" width="3.5546875" style="7" bestFit="1" customWidth="1"/>
    <col min="6441" max="6441" width="4.109375" style="7" bestFit="1" customWidth="1"/>
    <col min="6442" max="6442" width="3.33203125" style="7" bestFit="1" customWidth="1"/>
    <col min="6443" max="6443" width="3.33203125" style="7" customWidth="1"/>
    <col min="6444" max="6444" width="3.33203125" style="7" bestFit="1" customWidth="1"/>
    <col min="6445" max="6445" width="3.88671875" style="7" bestFit="1" customWidth="1"/>
    <col min="6446" max="6446" width="4.33203125" style="7" customWidth="1"/>
    <col min="6447" max="6655" width="11.5546875" style="7"/>
    <col min="6656" max="6656" width="17.6640625" style="7" customWidth="1"/>
    <col min="6657" max="6657" width="4.109375" style="7" bestFit="1" customWidth="1"/>
    <col min="6658" max="6658" width="3.33203125" style="7" bestFit="1" customWidth="1"/>
    <col min="6659" max="6659" width="3.88671875" style="7" bestFit="1" customWidth="1"/>
    <col min="6660" max="6662" width="4.109375" style="7" bestFit="1" customWidth="1"/>
    <col min="6663" max="6663" width="3.88671875" style="7" bestFit="1" customWidth="1"/>
    <col min="6664" max="6664" width="4.109375" style="7" bestFit="1" customWidth="1"/>
    <col min="6665" max="6665" width="3.88671875" style="7" bestFit="1" customWidth="1"/>
    <col min="6666" max="6666" width="4.109375" style="7" bestFit="1" customWidth="1"/>
    <col min="6667" max="6668" width="3.88671875" style="7" bestFit="1" customWidth="1"/>
    <col min="6669" max="6669" width="4.109375" style="7" bestFit="1" customWidth="1"/>
    <col min="6670" max="6670" width="3.88671875" style="7" bestFit="1" customWidth="1"/>
    <col min="6671" max="6671" width="3.33203125" style="7" bestFit="1" customWidth="1"/>
    <col min="6672" max="6676" width="4.109375" style="7" bestFit="1" customWidth="1"/>
    <col min="6677" max="6677" width="5" style="7" bestFit="1" customWidth="1"/>
    <col min="6678" max="6678" width="5" style="7" customWidth="1"/>
    <col min="6679" max="6680" width="4.109375" style="7" bestFit="1" customWidth="1"/>
    <col min="6681" max="6682" width="3.33203125" style="7" bestFit="1" customWidth="1"/>
    <col min="6683" max="6683" width="3.5546875" style="7" bestFit="1" customWidth="1"/>
    <col min="6684" max="6685" width="4.109375" style="7" bestFit="1" customWidth="1"/>
    <col min="6686" max="6688" width="3.33203125" style="7" bestFit="1" customWidth="1"/>
    <col min="6689" max="6689" width="3.88671875" style="7" bestFit="1" customWidth="1"/>
    <col min="6690" max="6691" width="4.109375" style="7" bestFit="1" customWidth="1"/>
    <col min="6692" max="6692" width="3.88671875" style="7" bestFit="1" customWidth="1"/>
    <col min="6693" max="6693" width="4.109375" style="7" bestFit="1" customWidth="1"/>
    <col min="6694" max="6694" width="5.5546875" style="7" bestFit="1" customWidth="1"/>
    <col min="6695" max="6695" width="4.88671875" style="7" customWidth="1"/>
    <col min="6696" max="6696" width="3.5546875" style="7" bestFit="1" customWidth="1"/>
    <col min="6697" max="6697" width="4.109375" style="7" bestFit="1" customWidth="1"/>
    <col min="6698" max="6698" width="3.33203125" style="7" bestFit="1" customWidth="1"/>
    <col min="6699" max="6699" width="3.33203125" style="7" customWidth="1"/>
    <col min="6700" max="6700" width="3.33203125" style="7" bestFit="1" customWidth="1"/>
    <col min="6701" max="6701" width="3.88671875" style="7" bestFit="1" customWidth="1"/>
    <col min="6702" max="6702" width="4.33203125" style="7" customWidth="1"/>
    <col min="6703" max="6911" width="11.5546875" style="7"/>
    <col min="6912" max="6912" width="17.6640625" style="7" customWidth="1"/>
    <col min="6913" max="6913" width="4.109375" style="7" bestFit="1" customWidth="1"/>
    <col min="6914" max="6914" width="3.33203125" style="7" bestFit="1" customWidth="1"/>
    <col min="6915" max="6915" width="3.88671875" style="7" bestFit="1" customWidth="1"/>
    <col min="6916" max="6918" width="4.109375" style="7" bestFit="1" customWidth="1"/>
    <col min="6919" max="6919" width="3.88671875" style="7" bestFit="1" customWidth="1"/>
    <col min="6920" max="6920" width="4.109375" style="7" bestFit="1" customWidth="1"/>
    <col min="6921" max="6921" width="3.88671875" style="7" bestFit="1" customWidth="1"/>
    <col min="6922" max="6922" width="4.109375" style="7" bestFit="1" customWidth="1"/>
    <col min="6923" max="6924" width="3.88671875" style="7" bestFit="1" customWidth="1"/>
    <col min="6925" max="6925" width="4.109375" style="7" bestFit="1" customWidth="1"/>
    <col min="6926" max="6926" width="3.88671875" style="7" bestFit="1" customWidth="1"/>
    <col min="6927" max="6927" width="3.33203125" style="7" bestFit="1" customWidth="1"/>
    <col min="6928" max="6932" width="4.109375" style="7" bestFit="1" customWidth="1"/>
    <col min="6933" max="6933" width="5" style="7" bestFit="1" customWidth="1"/>
    <col min="6934" max="6934" width="5" style="7" customWidth="1"/>
    <col min="6935" max="6936" width="4.109375" style="7" bestFit="1" customWidth="1"/>
    <col min="6937" max="6938" width="3.33203125" style="7" bestFit="1" customWidth="1"/>
    <col min="6939" max="6939" width="3.5546875" style="7" bestFit="1" customWidth="1"/>
    <col min="6940" max="6941" width="4.109375" style="7" bestFit="1" customWidth="1"/>
    <col min="6942" max="6944" width="3.33203125" style="7" bestFit="1" customWidth="1"/>
    <col min="6945" max="6945" width="3.88671875" style="7" bestFit="1" customWidth="1"/>
    <col min="6946" max="6947" width="4.109375" style="7" bestFit="1" customWidth="1"/>
    <col min="6948" max="6948" width="3.88671875" style="7" bestFit="1" customWidth="1"/>
    <col min="6949" max="6949" width="4.109375" style="7" bestFit="1" customWidth="1"/>
    <col min="6950" max="6950" width="5.5546875" style="7" bestFit="1" customWidth="1"/>
    <col min="6951" max="6951" width="4.88671875" style="7" customWidth="1"/>
    <col min="6952" max="6952" width="3.5546875" style="7" bestFit="1" customWidth="1"/>
    <col min="6953" max="6953" width="4.109375" style="7" bestFit="1" customWidth="1"/>
    <col min="6954" max="6954" width="3.33203125" style="7" bestFit="1" customWidth="1"/>
    <col min="6955" max="6955" width="3.33203125" style="7" customWidth="1"/>
    <col min="6956" max="6956" width="3.33203125" style="7" bestFit="1" customWidth="1"/>
    <col min="6957" max="6957" width="3.88671875" style="7" bestFit="1" customWidth="1"/>
    <col min="6958" max="6958" width="4.33203125" style="7" customWidth="1"/>
    <col min="6959" max="7167" width="11.5546875" style="7"/>
    <col min="7168" max="7168" width="17.6640625" style="7" customWidth="1"/>
    <col min="7169" max="7169" width="4.109375" style="7" bestFit="1" customWidth="1"/>
    <col min="7170" max="7170" width="3.33203125" style="7" bestFit="1" customWidth="1"/>
    <col min="7171" max="7171" width="3.88671875" style="7" bestFit="1" customWidth="1"/>
    <col min="7172" max="7174" width="4.109375" style="7" bestFit="1" customWidth="1"/>
    <col min="7175" max="7175" width="3.88671875" style="7" bestFit="1" customWidth="1"/>
    <col min="7176" max="7176" width="4.109375" style="7" bestFit="1" customWidth="1"/>
    <col min="7177" max="7177" width="3.88671875" style="7" bestFit="1" customWidth="1"/>
    <col min="7178" max="7178" width="4.109375" style="7" bestFit="1" customWidth="1"/>
    <col min="7179" max="7180" width="3.88671875" style="7" bestFit="1" customWidth="1"/>
    <col min="7181" max="7181" width="4.109375" style="7" bestFit="1" customWidth="1"/>
    <col min="7182" max="7182" width="3.88671875" style="7" bestFit="1" customWidth="1"/>
    <col min="7183" max="7183" width="3.33203125" style="7" bestFit="1" customWidth="1"/>
    <col min="7184" max="7188" width="4.109375" style="7" bestFit="1" customWidth="1"/>
    <col min="7189" max="7189" width="5" style="7" bestFit="1" customWidth="1"/>
    <col min="7190" max="7190" width="5" style="7" customWidth="1"/>
    <col min="7191" max="7192" width="4.109375" style="7" bestFit="1" customWidth="1"/>
    <col min="7193" max="7194" width="3.33203125" style="7" bestFit="1" customWidth="1"/>
    <col min="7195" max="7195" width="3.5546875" style="7" bestFit="1" customWidth="1"/>
    <col min="7196" max="7197" width="4.109375" style="7" bestFit="1" customWidth="1"/>
    <col min="7198" max="7200" width="3.33203125" style="7" bestFit="1" customWidth="1"/>
    <col min="7201" max="7201" width="3.88671875" style="7" bestFit="1" customWidth="1"/>
    <col min="7202" max="7203" width="4.109375" style="7" bestFit="1" customWidth="1"/>
    <col min="7204" max="7204" width="3.88671875" style="7" bestFit="1" customWidth="1"/>
    <col min="7205" max="7205" width="4.109375" style="7" bestFit="1" customWidth="1"/>
    <col min="7206" max="7206" width="5.5546875" style="7" bestFit="1" customWidth="1"/>
    <col min="7207" max="7207" width="4.88671875" style="7" customWidth="1"/>
    <col min="7208" max="7208" width="3.5546875" style="7" bestFit="1" customWidth="1"/>
    <col min="7209" max="7209" width="4.109375" style="7" bestFit="1" customWidth="1"/>
    <col min="7210" max="7210" width="3.33203125" style="7" bestFit="1" customWidth="1"/>
    <col min="7211" max="7211" width="3.33203125" style="7" customWidth="1"/>
    <col min="7212" max="7212" width="3.33203125" style="7" bestFit="1" customWidth="1"/>
    <col min="7213" max="7213" width="3.88671875" style="7" bestFit="1" customWidth="1"/>
    <col min="7214" max="7214" width="4.33203125" style="7" customWidth="1"/>
    <col min="7215" max="7423" width="11.5546875" style="7"/>
    <col min="7424" max="7424" width="17.6640625" style="7" customWidth="1"/>
    <col min="7425" max="7425" width="4.109375" style="7" bestFit="1" customWidth="1"/>
    <col min="7426" max="7426" width="3.33203125" style="7" bestFit="1" customWidth="1"/>
    <col min="7427" max="7427" width="3.88671875" style="7" bestFit="1" customWidth="1"/>
    <col min="7428" max="7430" width="4.109375" style="7" bestFit="1" customWidth="1"/>
    <col min="7431" max="7431" width="3.88671875" style="7" bestFit="1" customWidth="1"/>
    <col min="7432" max="7432" width="4.109375" style="7" bestFit="1" customWidth="1"/>
    <col min="7433" max="7433" width="3.88671875" style="7" bestFit="1" customWidth="1"/>
    <col min="7434" max="7434" width="4.109375" style="7" bestFit="1" customWidth="1"/>
    <col min="7435" max="7436" width="3.88671875" style="7" bestFit="1" customWidth="1"/>
    <col min="7437" max="7437" width="4.109375" style="7" bestFit="1" customWidth="1"/>
    <col min="7438" max="7438" width="3.88671875" style="7" bestFit="1" customWidth="1"/>
    <col min="7439" max="7439" width="3.33203125" style="7" bestFit="1" customWidth="1"/>
    <col min="7440" max="7444" width="4.109375" style="7" bestFit="1" customWidth="1"/>
    <col min="7445" max="7445" width="5" style="7" bestFit="1" customWidth="1"/>
    <col min="7446" max="7446" width="5" style="7" customWidth="1"/>
    <col min="7447" max="7448" width="4.109375" style="7" bestFit="1" customWidth="1"/>
    <col min="7449" max="7450" width="3.33203125" style="7" bestFit="1" customWidth="1"/>
    <col min="7451" max="7451" width="3.5546875" style="7" bestFit="1" customWidth="1"/>
    <col min="7452" max="7453" width="4.109375" style="7" bestFit="1" customWidth="1"/>
    <col min="7454" max="7456" width="3.33203125" style="7" bestFit="1" customWidth="1"/>
    <col min="7457" max="7457" width="3.88671875" style="7" bestFit="1" customWidth="1"/>
    <col min="7458" max="7459" width="4.109375" style="7" bestFit="1" customWidth="1"/>
    <col min="7460" max="7460" width="3.88671875" style="7" bestFit="1" customWidth="1"/>
    <col min="7461" max="7461" width="4.109375" style="7" bestFit="1" customWidth="1"/>
    <col min="7462" max="7462" width="5.5546875" style="7" bestFit="1" customWidth="1"/>
    <col min="7463" max="7463" width="4.88671875" style="7" customWidth="1"/>
    <col min="7464" max="7464" width="3.5546875" style="7" bestFit="1" customWidth="1"/>
    <col min="7465" max="7465" width="4.109375" style="7" bestFit="1" customWidth="1"/>
    <col min="7466" max="7466" width="3.33203125" style="7" bestFit="1" customWidth="1"/>
    <col min="7467" max="7467" width="3.33203125" style="7" customWidth="1"/>
    <col min="7468" max="7468" width="3.33203125" style="7" bestFit="1" customWidth="1"/>
    <col min="7469" max="7469" width="3.88671875" style="7" bestFit="1" customWidth="1"/>
    <col min="7470" max="7470" width="4.33203125" style="7" customWidth="1"/>
    <col min="7471" max="7679" width="11.5546875" style="7"/>
    <col min="7680" max="7680" width="17.6640625" style="7" customWidth="1"/>
    <col min="7681" max="7681" width="4.109375" style="7" bestFit="1" customWidth="1"/>
    <col min="7682" max="7682" width="3.33203125" style="7" bestFit="1" customWidth="1"/>
    <col min="7683" max="7683" width="3.88671875" style="7" bestFit="1" customWidth="1"/>
    <col min="7684" max="7686" width="4.109375" style="7" bestFit="1" customWidth="1"/>
    <col min="7687" max="7687" width="3.88671875" style="7" bestFit="1" customWidth="1"/>
    <col min="7688" max="7688" width="4.109375" style="7" bestFit="1" customWidth="1"/>
    <col min="7689" max="7689" width="3.88671875" style="7" bestFit="1" customWidth="1"/>
    <col min="7690" max="7690" width="4.109375" style="7" bestFit="1" customWidth="1"/>
    <col min="7691" max="7692" width="3.88671875" style="7" bestFit="1" customWidth="1"/>
    <col min="7693" max="7693" width="4.109375" style="7" bestFit="1" customWidth="1"/>
    <col min="7694" max="7694" width="3.88671875" style="7" bestFit="1" customWidth="1"/>
    <col min="7695" max="7695" width="3.33203125" style="7" bestFit="1" customWidth="1"/>
    <col min="7696" max="7700" width="4.109375" style="7" bestFit="1" customWidth="1"/>
    <col min="7701" max="7701" width="5" style="7" bestFit="1" customWidth="1"/>
    <col min="7702" max="7702" width="5" style="7" customWidth="1"/>
    <col min="7703" max="7704" width="4.109375" style="7" bestFit="1" customWidth="1"/>
    <col min="7705" max="7706" width="3.33203125" style="7" bestFit="1" customWidth="1"/>
    <col min="7707" max="7707" width="3.5546875" style="7" bestFit="1" customWidth="1"/>
    <col min="7708" max="7709" width="4.109375" style="7" bestFit="1" customWidth="1"/>
    <col min="7710" max="7712" width="3.33203125" style="7" bestFit="1" customWidth="1"/>
    <col min="7713" max="7713" width="3.88671875" style="7" bestFit="1" customWidth="1"/>
    <col min="7714" max="7715" width="4.109375" style="7" bestFit="1" customWidth="1"/>
    <col min="7716" max="7716" width="3.88671875" style="7" bestFit="1" customWidth="1"/>
    <col min="7717" max="7717" width="4.109375" style="7" bestFit="1" customWidth="1"/>
    <col min="7718" max="7718" width="5.5546875" style="7" bestFit="1" customWidth="1"/>
    <col min="7719" max="7719" width="4.88671875" style="7" customWidth="1"/>
    <col min="7720" max="7720" width="3.5546875" style="7" bestFit="1" customWidth="1"/>
    <col min="7721" max="7721" width="4.109375" style="7" bestFit="1" customWidth="1"/>
    <col min="7722" max="7722" width="3.33203125" style="7" bestFit="1" customWidth="1"/>
    <col min="7723" max="7723" width="3.33203125" style="7" customWidth="1"/>
    <col min="7724" max="7724" width="3.33203125" style="7" bestFit="1" customWidth="1"/>
    <col min="7725" max="7725" width="3.88671875" style="7" bestFit="1" customWidth="1"/>
    <col min="7726" max="7726" width="4.33203125" style="7" customWidth="1"/>
    <col min="7727" max="7935" width="11.5546875" style="7"/>
    <col min="7936" max="7936" width="17.6640625" style="7" customWidth="1"/>
    <col min="7937" max="7937" width="4.109375" style="7" bestFit="1" customWidth="1"/>
    <col min="7938" max="7938" width="3.33203125" style="7" bestFit="1" customWidth="1"/>
    <col min="7939" max="7939" width="3.88671875" style="7" bestFit="1" customWidth="1"/>
    <col min="7940" max="7942" width="4.109375" style="7" bestFit="1" customWidth="1"/>
    <col min="7943" max="7943" width="3.88671875" style="7" bestFit="1" customWidth="1"/>
    <col min="7944" max="7944" width="4.109375" style="7" bestFit="1" customWidth="1"/>
    <col min="7945" max="7945" width="3.88671875" style="7" bestFit="1" customWidth="1"/>
    <col min="7946" max="7946" width="4.109375" style="7" bestFit="1" customWidth="1"/>
    <col min="7947" max="7948" width="3.88671875" style="7" bestFit="1" customWidth="1"/>
    <col min="7949" max="7949" width="4.109375" style="7" bestFit="1" customWidth="1"/>
    <col min="7950" max="7950" width="3.88671875" style="7" bestFit="1" customWidth="1"/>
    <col min="7951" max="7951" width="3.33203125" style="7" bestFit="1" customWidth="1"/>
    <col min="7952" max="7956" width="4.109375" style="7" bestFit="1" customWidth="1"/>
    <col min="7957" max="7957" width="5" style="7" bestFit="1" customWidth="1"/>
    <col min="7958" max="7958" width="5" style="7" customWidth="1"/>
    <col min="7959" max="7960" width="4.109375" style="7" bestFit="1" customWidth="1"/>
    <col min="7961" max="7962" width="3.33203125" style="7" bestFit="1" customWidth="1"/>
    <col min="7963" max="7963" width="3.5546875" style="7" bestFit="1" customWidth="1"/>
    <col min="7964" max="7965" width="4.109375" style="7" bestFit="1" customWidth="1"/>
    <col min="7966" max="7968" width="3.33203125" style="7" bestFit="1" customWidth="1"/>
    <col min="7969" max="7969" width="3.88671875" style="7" bestFit="1" customWidth="1"/>
    <col min="7970" max="7971" width="4.109375" style="7" bestFit="1" customWidth="1"/>
    <col min="7972" max="7972" width="3.88671875" style="7" bestFit="1" customWidth="1"/>
    <col min="7973" max="7973" width="4.109375" style="7" bestFit="1" customWidth="1"/>
    <col min="7974" max="7974" width="5.5546875" style="7" bestFit="1" customWidth="1"/>
    <col min="7975" max="7975" width="4.88671875" style="7" customWidth="1"/>
    <col min="7976" max="7976" width="3.5546875" style="7" bestFit="1" customWidth="1"/>
    <col min="7977" max="7977" width="4.109375" style="7" bestFit="1" customWidth="1"/>
    <col min="7978" max="7978" width="3.33203125" style="7" bestFit="1" customWidth="1"/>
    <col min="7979" max="7979" width="3.33203125" style="7" customWidth="1"/>
    <col min="7980" max="7980" width="3.33203125" style="7" bestFit="1" customWidth="1"/>
    <col min="7981" max="7981" width="3.88671875" style="7" bestFit="1" customWidth="1"/>
    <col min="7982" max="7982" width="4.33203125" style="7" customWidth="1"/>
    <col min="7983" max="8191" width="11.5546875" style="7"/>
    <col min="8192" max="8192" width="17.6640625" style="7" customWidth="1"/>
    <col min="8193" max="8193" width="4.109375" style="7" bestFit="1" customWidth="1"/>
    <col min="8194" max="8194" width="3.33203125" style="7" bestFit="1" customWidth="1"/>
    <col min="8195" max="8195" width="3.88671875" style="7" bestFit="1" customWidth="1"/>
    <col min="8196" max="8198" width="4.109375" style="7" bestFit="1" customWidth="1"/>
    <col min="8199" max="8199" width="3.88671875" style="7" bestFit="1" customWidth="1"/>
    <col min="8200" max="8200" width="4.109375" style="7" bestFit="1" customWidth="1"/>
    <col min="8201" max="8201" width="3.88671875" style="7" bestFit="1" customWidth="1"/>
    <col min="8202" max="8202" width="4.109375" style="7" bestFit="1" customWidth="1"/>
    <col min="8203" max="8204" width="3.88671875" style="7" bestFit="1" customWidth="1"/>
    <col min="8205" max="8205" width="4.109375" style="7" bestFit="1" customWidth="1"/>
    <col min="8206" max="8206" width="3.88671875" style="7" bestFit="1" customWidth="1"/>
    <col min="8207" max="8207" width="3.33203125" style="7" bestFit="1" customWidth="1"/>
    <col min="8208" max="8212" width="4.109375" style="7" bestFit="1" customWidth="1"/>
    <col min="8213" max="8213" width="5" style="7" bestFit="1" customWidth="1"/>
    <col min="8214" max="8214" width="5" style="7" customWidth="1"/>
    <col min="8215" max="8216" width="4.109375" style="7" bestFit="1" customWidth="1"/>
    <col min="8217" max="8218" width="3.33203125" style="7" bestFit="1" customWidth="1"/>
    <col min="8219" max="8219" width="3.5546875" style="7" bestFit="1" customWidth="1"/>
    <col min="8220" max="8221" width="4.109375" style="7" bestFit="1" customWidth="1"/>
    <col min="8222" max="8224" width="3.33203125" style="7" bestFit="1" customWidth="1"/>
    <col min="8225" max="8225" width="3.88671875" style="7" bestFit="1" customWidth="1"/>
    <col min="8226" max="8227" width="4.109375" style="7" bestFit="1" customWidth="1"/>
    <col min="8228" max="8228" width="3.88671875" style="7" bestFit="1" customWidth="1"/>
    <col min="8229" max="8229" width="4.109375" style="7" bestFit="1" customWidth="1"/>
    <col min="8230" max="8230" width="5.5546875" style="7" bestFit="1" customWidth="1"/>
    <col min="8231" max="8231" width="4.88671875" style="7" customWidth="1"/>
    <col min="8232" max="8232" width="3.5546875" style="7" bestFit="1" customWidth="1"/>
    <col min="8233" max="8233" width="4.109375" style="7" bestFit="1" customWidth="1"/>
    <col min="8234" max="8234" width="3.33203125" style="7" bestFit="1" customWidth="1"/>
    <col min="8235" max="8235" width="3.33203125" style="7" customWidth="1"/>
    <col min="8236" max="8236" width="3.33203125" style="7" bestFit="1" customWidth="1"/>
    <col min="8237" max="8237" width="3.88671875" style="7" bestFit="1" customWidth="1"/>
    <col min="8238" max="8238" width="4.33203125" style="7" customWidth="1"/>
    <col min="8239" max="8447" width="11.5546875" style="7"/>
    <col min="8448" max="8448" width="17.6640625" style="7" customWidth="1"/>
    <col min="8449" max="8449" width="4.109375" style="7" bestFit="1" customWidth="1"/>
    <col min="8450" max="8450" width="3.33203125" style="7" bestFit="1" customWidth="1"/>
    <col min="8451" max="8451" width="3.88671875" style="7" bestFit="1" customWidth="1"/>
    <col min="8452" max="8454" width="4.109375" style="7" bestFit="1" customWidth="1"/>
    <col min="8455" max="8455" width="3.88671875" style="7" bestFit="1" customWidth="1"/>
    <col min="8456" max="8456" width="4.109375" style="7" bestFit="1" customWidth="1"/>
    <col min="8457" max="8457" width="3.88671875" style="7" bestFit="1" customWidth="1"/>
    <col min="8458" max="8458" width="4.109375" style="7" bestFit="1" customWidth="1"/>
    <col min="8459" max="8460" width="3.88671875" style="7" bestFit="1" customWidth="1"/>
    <col min="8461" max="8461" width="4.109375" style="7" bestFit="1" customWidth="1"/>
    <col min="8462" max="8462" width="3.88671875" style="7" bestFit="1" customWidth="1"/>
    <col min="8463" max="8463" width="3.33203125" style="7" bestFit="1" customWidth="1"/>
    <col min="8464" max="8468" width="4.109375" style="7" bestFit="1" customWidth="1"/>
    <col min="8469" max="8469" width="5" style="7" bestFit="1" customWidth="1"/>
    <col min="8470" max="8470" width="5" style="7" customWidth="1"/>
    <col min="8471" max="8472" width="4.109375" style="7" bestFit="1" customWidth="1"/>
    <col min="8473" max="8474" width="3.33203125" style="7" bestFit="1" customWidth="1"/>
    <col min="8475" max="8475" width="3.5546875" style="7" bestFit="1" customWidth="1"/>
    <col min="8476" max="8477" width="4.109375" style="7" bestFit="1" customWidth="1"/>
    <col min="8478" max="8480" width="3.33203125" style="7" bestFit="1" customWidth="1"/>
    <col min="8481" max="8481" width="3.88671875" style="7" bestFit="1" customWidth="1"/>
    <col min="8482" max="8483" width="4.109375" style="7" bestFit="1" customWidth="1"/>
    <col min="8484" max="8484" width="3.88671875" style="7" bestFit="1" customWidth="1"/>
    <col min="8485" max="8485" width="4.109375" style="7" bestFit="1" customWidth="1"/>
    <col min="8486" max="8486" width="5.5546875" style="7" bestFit="1" customWidth="1"/>
    <col min="8487" max="8487" width="4.88671875" style="7" customWidth="1"/>
    <col min="8488" max="8488" width="3.5546875" style="7" bestFit="1" customWidth="1"/>
    <col min="8489" max="8489" width="4.109375" style="7" bestFit="1" customWidth="1"/>
    <col min="8490" max="8490" width="3.33203125" style="7" bestFit="1" customWidth="1"/>
    <col min="8491" max="8491" width="3.33203125" style="7" customWidth="1"/>
    <col min="8492" max="8492" width="3.33203125" style="7" bestFit="1" customWidth="1"/>
    <col min="8493" max="8493" width="3.88671875" style="7" bestFit="1" customWidth="1"/>
    <col min="8494" max="8494" width="4.33203125" style="7" customWidth="1"/>
    <col min="8495" max="8703" width="11.5546875" style="7"/>
    <col min="8704" max="8704" width="17.6640625" style="7" customWidth="1"/>
    <col min="8705" max="8705" width="4.109375" style="7" bestFit="1" customWidth="1"/>
    <col min="8706" max="8706" width="3.33203125" style="7" bestFit="1" customWidth="1"/>
    <col min="8707" max="8707" width="3.88671875" style="7" bestFit="1" customWidth="1"/>
    <col min="8708" max="8710" width="4.109375" style="7" bestFit="1" customWidth="1"/>
    <col min="8711" max="8711" width="3.88671875" style="7" bestFit="1" customWidth="1"/>
    <col min="8712" max="8712" width="4.109375" style="7" bestFit="1" customWidth="1"/>
    <col min="8713" max="8713" width="3.88671875" style="7" bestFit="1" customWidth="1"/>
    <col min="8714" max="8714" width="4.109375" style="7" bestFit="1" customWidth="1"/>
    <col min="8715" max="8716" width="3.88671875" style="7" bestFit="1" customWidth="1"/>
    <col min="8717" max="8717" width="4.109375" style="7" bestFit="1" customWidth="1"/>
    <col min="8718" max="8718" width="3.88671875" style="7" bestFit="1" customWidth="1"/>
    <col min="8719" max="8719" width="3.33203125" style="7" bestFit="1" customWidth="1"/>
    <col min="8720" max="8724" width="4.109375" style="7" bestFit="1" customWidth="1"/>
    <col min="8725" max="8725" width="5" style="7" bestFit="1" customWidth="1"/>
    <col min="8726" max="8726" width="5" style="7" customWidth="1"/>
    <col min="8727" max="8728" width="4.109375" style="7" bestFit="1" customWidth="1"/>
    <col min="8729" max="8730" width="3.33203125" style="7" bestFit="1" customWidth="1"/>
    <col min="8731" max="8731" width="3.5546875" style="7" bestFit="1" customWidth="1"/>
    <col min="8732" max="8733" width="4.109375" style="7" bestFit="1" customWidth="1"/>
    <col min="8734" max="8736" width="3.33203125" style="7" bestFit="1" customWidth="1"/>
    <col min="8737" max="8737" width="3.88671875" style="7" bestFit="1" customWidth="1"/>
    <col min="8738" max="8739" width="4.109375" style="7" bestFit="1" customWidth="1"/>
    <col min="8740" max="8740" width="3.88671875" style="7" bestFit="1" customWidth="1"/>
    <col min="8741" max="8741" width="4.109375" style="7" bestFit="1" customWidth="1"/>
    <col min="8742" max="8742" width="5.5546875" style="7" bestFit="1" customWidth="1"/>
    <col min="8743" max="8743" width="4.88671875" style="7" customWidth="1"/>
    <col min="8744" max="8744" width="3.5546875" style="7" bestFit="1" customWidth="1"/>
    <col min="8745" max="8745" width="4.109375" style="7" bestFit="1" customWidth="1"/>
    <col min="8746" max="8746" width="3.33203125" style="7" bestFit="1" customWidth="1"/>
    <col min="8747" max="8747" width="3.33203125" style="7" customWidth="1"/>
    <col min="8748" max="8748" width="3.33203125" style="7" bestFit="1" customWidth="1"/>
    <col min="8749" max="8749" width="3.88671875" style="7" bestFit="1" customWidth="1"/>
    <col min="8750" max="8750" width="4.33203125" style="7" customWidth="1"/>
    <col min="8751" max="8959" width="11.5546875" style="7"/>
    <col min="8960" max="8960" width="17.6640625" style="7" customWidth="1"/>
    <col min="8961" max="8961" width="4.109375" style="7" bestFit="1" customWidth="1"/>
    <col min="8962" max="8962" width="3.33203125" style="7" bestFit="1" customWidth="1"/>
    <col min="8963" max="8963" width="3.88671875" style="7" bestFit="1" customWidth="1"/>
    <col min="8964" max="8966" width="4.109375" style="7" bestFit="1" customWidth="1"/>
    <col min="8967" max="8967" width="3.88671875" style="7" bestFit="1" customWidth="1"/>
    <col min="8968" max="8968" width="4.109375" style="7" bestFit="1" customWidth="1"/>
    <col min="8969" max="8969" width="3.88671875" style="7" bestFit="1" customWidth="1"/>
    <col min="8970" max="8970" width="4.109375" style="7" bestFit="1" customWidth="1"/>
    <col min="8971" max="8972" width="3.88671875" style="7" bestFit="1" customWidth="1"/>
    <col min="8973" max="8973" width="4.109375" style="7" bestFit="1" customWidth="1"/>
    <col min="8974" max="8974" width="3.88671875" style="7" bestFit="1" customWidth="1"/>
    <col min="8975" max="8975" width="3.33203125" style="7" bestFit="1" customWidth="1"/>
    <col min="8976" max="8980" width="4.109375" style="7" bestFit="1" customWidth="1"/>
    <col min="8981" max="8981" width="5" style="7" bestFit="1" customWidth="1"/>
    <col min="8982" max="8982" width="5" style="7" customWidth="1"/>
    <col min="8983" max="8984" width="4.109375" style="7" bestFit="1" customWidth="1"/>
    <col min="8985" max="8986" width="3.33203125" style="7" bestFit="1" customWidth="1"/>
    <col min="8987" max="8987" width="3.5546875" style="7" bestFit="1" customWidth="1"/>
    <col min="8988" max="8989" width="4.109375" style="7" bestFit="1" customWidth="1"/>
    <col min="8990" max="8992" width="3.33203125" style="7" bestFit="1" customWidth="1"/>
    <col min="8993" max="8993" width="3.88671875" style="7" bestFit="1" customWidth="1"/>
    <col min="8994" max="8995" width="4.109375" style="7" bestFit="1" customWidth="1"/>
    <col min="8996" max="8996" width="3.88671875" style="7" bestFit="1" customWidth="1"/>
    <col min="8997" max="8997" width="4.109375" style="7" bestFit="1" customWidth="1"/>
    <col min="8998" max="8998" width="5.5546875" style="7" bestFit="1" customWidth="1"/>
    <col min="8999" max="8999" width="4.88671875" style="7" customWidth="1"/>
    <col min="9000" max="9000" width="3.5546875" style="7" bestFit="1" customWidth="1"/>
    <col min="9001" max="9001" width="4.109375" style="7" bestFit="1" customWidth="1"/>
    <col min="9002" max="9002" width="3.33203125" style="7" bestFit="1" customWidth="1"/>
    <col min="9003" max="9003" width="3.33203125" style="7" customWidth="1"/>
    <col min="9004" max="9004" width="3.33203125" style="7" bestFit="1" customWidth="1"/>
    <col min="9005" max="9005" width="3.88671875" style="7" bestFit="1" customWidth="1"/>
    <col min="9006" max="9006" width="4.33203125" style="7" customWidth="1"/>
    <col min="9007" max="9215" width="11.5546875" style="7"/>
    <col min="9216" max="9216" width="17.6640625" style="7" customWidth="1"/>
    <col min="9217" max="9217" width="4.109375" style="7" bestFit="1" customWidth="1"/>
    <col min="9218" max="9218" width="3.33203125" style="7" bestFit="1" customWidth="1"/>
    <col min="9219" max="9219" width="3.88671875" style="7" bestFit="1" customWidth="1"/>
    <col min="9220" max="9222" width="4.109375" style="7" bestFit="1" customWidth="1"/>
    <col min="9223" max="9223" width="3.88671875" style="7" bestFit="1" customWidth="1"/>
    <col min="9224" max="9224" width="4.109375" style="7" bestFit="1" customWidth="1"/>
    <col min="9225" max="9225" width="3.88671875" style="7" bestFit="1" customWidth="1"/>
    <col min="9226" max="9226" width="4.109375" style="7" bestFit="1" customWidth="1"/>
    <col min="9227" max="9228" width="3.88671875" style="7" bestFit="1" customWidth="1"/>
    <col min="9229" max="9229" width="4.109375" style="7" bestFit="1" customWidth="1"/>
    <col min="9230" max="9230" width="3.88671875" style="7" bestFit="1" customWidth="1"/>
    <col min="9231" max="9231" width="3.33203125" style="7" bestFit="1" customWidth="1"/>
    <col min="9232" max="9236" width="4.109375" style="7" bestFit="1" customWidth="1"/>
    <col min="9237" max="9237" width="5" style="7" bestFit="1" customWidth="1"/>
    <col min="9238" max="9238" width="5" style="7" customWidth="1"/>
    <col min="9239" max="9240" width="4.109375" style="7" bestFit="1" customWidth="1"/>
    <col min="9241" max="9242" width="3.33203125" style="7" bestFit="1" customWidth="1"/>
    <col min="9243" max="9243" width="3.5546875" style="7" bestFit="1" customWidth="1"/>
    <col min="9244" max="9245" width="4.109375" style="7" bestFit="1" customWidth="1"/>
    <col min="9246" max="9248" width="3.33203125" style="7" bestFit="1" customWidth="1"/>
    <col min="9249" max="9249" width="3.88671875" style="7" bestFit="1" customWidth="1"/>
    <col min="9250" max="9251" width="4.109375" style="7" bestFit="1" customWidth="1"/>
    <col min="9252" max="9252" width="3.88671875" style="7" bestFit="1" customWidth="1"/>
    <col min="9253" max="9253" width="4.109375" style="7" bestFit="1" customWidth="1"/>
    <col min="9254" max="9254" width="5.5546875" style="7" bestFit="1" customWidth="1"/>
    <col min="9255" max="9255" width="4.88671875" style="7" customWidth="1"/>
    <col min="9256" max="9256" width="3.5546875" style="7" bestFit="1" customWidth="1"/>
    <col min="9257" max="9257" width="4.109375" style="7" bestFit="1" customWidth="1"/>
    <col min="9258" max="9258" width="3.33203125" style="7" bestFit="1" customWidth="1"/>
    <col min="9259" max="9259" width="3.33203125" style="7" customWidth="1"/>
    <col min="9260" max="9260" width="3.33203125" style="7" bestFit="1" customWidth="1"/>
    <col min="9261" max="9261" width="3.88671875" style="7" bestFit="1" customWidth="1"/>
    <col min="9262" max="9262" width="4.33203125" style="7" customWidth="1"/>
    <col min="9263" max="9471" width="11.5546875" style="7"/>
    <col min="9472" max="9472" width="17.6640625" style="7" customWidth="1"/>
    <col min="9473" max="9473" width="4.109375" style="7" bestFit="1" customWidth="1"/>
    <col min="9474" max="9474" width="3.33203125" style="7" bestFit="1" customWidth="1"/>
    <col min="9475" max="9475" width="3.88671875" style="7" bestFit="1" customWidth="1"/>
    <col min="9476" max="9478" width="4.109375" style="7" bestFit="1" customWidth="1"/>
    <col min="9479" max="9479" width="3.88671875" style="7" bestFit="1" customWidth="1"/>
    <col min="9480" max="9480" width="4.109375" style="7" bestFit="1" customWidth="1"/>
    <col min="9481" max="9481" width="3.88671875" style="7" bestFit="1" customWidth="1"/>
    <col min="9482" max="9482" width="4.109375" style="7" bestFit="1" customWidth="1"/>
    <col min="9483" max="9484" width="3.88671875" style="7" bestFit="1" customWidth="1"/>
    <col min="9485" max="9485" width="4.109375" style="7" bestFit="1" customWidth="1"/>
    <col min="9486" max="9486" width="3.88671875" style="7" bestFit="1" customWidth="1"/>
    <col min="9487" max="9487" width="3.33203125" style="7" bestFit="1" customWidth="1"/>
    <col min="9488" max="9492" width="4.109375" style="7" bestFit="1" customWidth="1"/>
    <col min="9493" max="9493" width="5" style="7" bestFit="1" customWidth="1"/>
    <col min="9494" max="9494" width="5" style="7" customWidth="1"/>
    <col min="9495" max="9496" width="4.109375" style="7" bestFit="1" customWidth="1"/>
    <col min="9497" max="9498" width="3.33203125" style="7" bestFit="1" customWidth="1"/>
    <col min="9499" max="9499" width="3.5546875" style="7" bestFit="1" customWidth="1"/>
    <col min="9500" max="9501" width="4.109375" style="7" bestFit="1" customWidth="1"/>
    <col min="9502" max="9504" width="3.33203125" style="7" bestFit="1" customWidth="1"/>
    <col min="9505" max="9505" width="3.88671875" style="7" bestFit="1" customWidth="1"/>
    <col min="9506" max="9507" width="4.109375" style="7" bestFit="1" customWidth="1"/>
    <col min="9508" max="9508" width="3.88671875" style="7" bestFit="1" customWidth="1"/>
    <col min="9509" max="9509" width="4.109375" style="7" bestFit="1" customWidth="1"/>
    <col min="9510" max="9510" width="5.5546875" style="7" bestFit="1" customWidth="1"/>
    <col min="9511" max="9511" width="4.88671875" style="7" customWidth="1"/>
    <col min="9512" max="9512" width="3.5546875" style="7" bestFit="1" customWidth="1"/>
    <col min="9513" max="9513" width="4.109375" style="7" bestFit="1" customWidth="1"/>
    <col min="9514" max="9514" width="3.33203125" style="7" bestFit="1" customWidth="1"/>
    <col min="9515" max="9515" width="3.33203125" style="7" customWidth="1"/>
    <col min="9516" max="9516" width="3.33203125" style="7" bestFit="1" customWidth="1"/>
    <col min="9517" max="9517" width="3.88671875" style="7" bestFit="1" customWidth="1"/>
    <col min="9518" max="9518" width="4.33203125" style="7" customWidth="1"/>
    <col min="9519" max="9727" width="11.5546875" style="7"/>
    <col min="9728" max="9728" width="17.6640625" style="7" customWidth="1"/>
    <col min="9729" max="9729" width="4.109375" style="7" bestFit="1" customWidth="1"/>
    <col min="9730" max="9730" width="3.33203125" style="7" bestFit="1" customWidth="1"/>
    <col min="9731" max="9731" width="3.88671875" style="7" bestFit="1" customWidth="1"/>
    <col min="9732" max="9734" width="4.109375" style="7" bestFit="1" customWidth="1"/>
    <col min="9735" max="9735" width="3.88671875" style="7" bestFit="1" customWidth="1"/>
    <col min="9736" max="9736" width="4.109375" style="7" bestFit="1" customWidth="1"/>
    <col min="9737" max="9737" width="3.88671875" style="7" bestFit="1" customWidth="1"/>
    <col min="9738" max="9738" width="4.109375" style="7" bestFit="1" customWidth="1"/>
    <col min="9739" max="9740" width="3.88671875" style="7" bestFit="1" customWidth="1"/>
    <col min="9741" max="9741" width="4.109375" style="7" bestFit="1" customWidth="1"/>
    <col min="9742" max="9742" width="3.88671875" style="7" bestFit="1" customWidth="1"/>
    <col min="9743" max="9743" width="3.33203125" style="7" bestFit="1" customWidth="1"/>
    <col min="9744" max="9748" width="4.109375" style="7" bestFit="1" customWidth="1"/>
    <col min="9749" max="9749" width="5" style="7" bestFit="1" customWidth="1"/>
    <col min="9750" max="9750" width="5" style="7" customWidth="1"/>
    <col min="9751" max="9752" width="4.109375" style="7" bestFit="1" customWidth="1"/>
    <col min="9753" max="9754" width="3.33203125" style="7" bestFit="1" customWidth="1"/>
    <col min="9755" max="9755" width="3.5546875" style="7" bestFit="1" customWidth="1"/>
    <col min="9756" max="9757" width="4.109375" style="7" bestFit="1" customWidth="1"/>
    <col min="9758" max="9760" width="3.33203125" style="7" bestFit="1" customWidth="1"/>
    <col min="9761" max="9761" width="3.88671875" style="7" bestFit="1" customWidth="1"/>
    <col min="9762" max="9763" width="4.109375" style="7" bestFit="1" customWidth="1"/>
    <col min="9764" max="9764" width="3.88671875" style="7" bestFit="1" customWidth="1"/>
    <col min="9765" max="9765" width="4.109375" style="7" bestFit="1" customWidth="1"/>
    <col min="9766" max="9766" width="5.5546875" style="7" bestFit="1" customWidth="1"/>
    <col min="9767" max="9767" width="4.88671875" style="7" customWidth="1"/>
    <col min="9768" max="9768" width="3.5546875" style="7" bestFit="1" customWidth="1"/>
    <col min="9769" max="9769" width="4.109375" style="7" bestFit="1" customWidth="1"/>
    <col min="9770" max="9770" width="3.33203125" style="7" bestFit="1" customWidth="1"/>
    <col min="9771" max="9771" width="3.33203125" style="7" customWidth="1"/>
    <col min="9772" max="9772" width="3.33203125" style="7" bestFit="1" customWidth="1"/>
    <col min="9773" max="9773" width="3.88671875" style="7" bestFit="1" customWidth="1"/>
    <col min="9774" max="9774" width="4.33203125" style="7" customWidth="1"/>
    <col min="9775" max="9983" width="11.5546875" style="7"/>
    <col min="9984" max="9984" width="17.6640625" style="7" customWidth="1"/>
    <col min="9985" max="9985" width="4.109375" style="7" bestFit="1" customWidth="1"/>
    <col min="9986" max="9986" width="3.33203125" style="7" bestFit="1" customWidth="1"/>
    <col min="9987" max="9987" width="3.88671875" style="7" bestFit="1" customWidth="1"/>
    <col min="9988" max="9990" width="4.109375" style="7" bestFit="1" customWidth="1"/>
    <col min="9991" max="9991" width="3.88671875" style="7" bestFit="1" customWidth="1"/>
    <col min="9992" max="9992" width="4.109375" style="7" bestFit="1" customWidth="1"/>
    <col min="9993" max="9993" width="3.88671875" style="7" bestFit="1" customWidth="1"/>
    <col min="9994" max="9994" width="4.109375" style="7" bestFit="1" customWidth="1"/>
    <col min="9995" max="9996" width="3.88671875" style="7" bestFit="1" customWidth="1"/>
    <col min="9997" max="9997" width="4.109375" style="7" bestFit="1" customWidth="1"/>
    <col min="9998" max="9998" width="3.88671875" style="7" bestFit="1" customWidth="1"/>
    <col min="9999" max="9999" width="3.33203125" style="7" bestFit="1" customWidth="1"/>
    <col min="10000" max="10004" width="4.109375" style="7" bestFit="1" customWidth="1"/>
    <col min="10005" max="10005" width="5" style="7" bestFit="1" customWidth="1"/>
    <col min="10006" max="10006" width="5" style="7" customWidth="1"/>
    <col min="10007" max="10008" width="4.109375" style="7" bestFit="1" customWidth="1"/>
    <col min="10009" max="10010" width="3.33203125" style="7" bestFit="1" customWidth="1"/>
    <col min="10011" max="10011" width="3.5546875" style="7" bestFit="1" customWidth="1"/>
    <col min="10012" max="10013" width="4.109375" style="7" bestFit="1" customWidth="1"/>
    <col min="10014" max="10016" width="3.33203125" style="7" bestFit="1" customWidth="1"/>
    <col min="10017" max="10017" width="3.88671875" style="7" bestFit="1" customWidth="1"/>
    <col min="10018" max="10019" width="4.109375" style="7" bestFit="1" customWidth="1"/>
    <col min="10020" max="10020" width="3.88671875" style="7" bestFit="1" customWidth="1"/>
    <col min="10021" max="10021" width="4.109375" style="7" bestFit="1" customWidth="1"/>
    <col min="10022" max="10022" width="5.5546875" style="7" bestFit="1" customWidth="1"/>
    <col min="10023" max="10023" width="4.88671875" style="7" customWidth="1"/>
    <col min="10024" max="10024" width="3.5546875" style="7" bestFit="1" customWidth="1"/>
    <col min="10025" max="10025" width="4.109375" style="7" bestFit="1" customWidth="1"/>
    <col min="10026" max="10026" width="3.33203125" style="7" bestFit="1" customWidth="1"/>
    <col min="10027" max="10027" width="3.33203125" style="7" customWidth="1"/>
    <col min="10028" max="10028" width="3.33203125" style="7" bestFit="1" customWidth="1"/>
    <col min="10029" max="10029" width="3.88671875" style="7" bestFit="1" customWidth="1"/>
    <col min="10030" max="10030" width="4.33203125" style="7" customWidth="1"/>
    <col min="10031" max="10239" width="11.5546875" style="7"/>
    <col min="10240" max="10240" width="17.6640625" style="7" customWidth="1"/>
    <col min="10241" max="10241" width="4.109375" style="7" bestFit="1" customWidth="1"/>
    <col min="10242" max="10242" width="3.33203125" style="7" bestFit="1" customWidth="1"/>
    <col min="10243" max="10243" width="3.88671875" style="7" bestFit="1" customWidth="1"/>
    <col min="10244" max="10246" width="4.109375" style="7" bestFit="1" customWidth="1"/>
    <col min="10247" max="10247" width="3.88671875" style="7" bestFit="1" customWidth="1"/>
    <col min="10248" max="10248" width="4.109375" style="7" bestFit="1" customWidth="1"/>
    <col min="10249" max="10249" width="3.88671875" style="7" bestFit="1" customWidth="1"/>
    <col min="10250" max="10250" width="4.109375" style="7" bestFit="1" customWidth="1"/>
    <col min="10251" max="10252" width="3.88671875" style="7" bestFit="1" customWidth="1"/>
    <col min="10253" max="10253" width="4.109375" style="7" bestFit="1" customWidth="1"/>
    <col min="10254" max="10254" width="3.88671875" style="7" bestFit="1" customWidth="1"/>
    <col min="10255" max="10255" width="3.33203125" style="7" bestFit="1" customWidth="1"/>
    <col min="10256" max="10260" width="4.109375" style="7" bestFit="1" customWidth="1"/>
    <col min="10261" max="10261" width="5" style="7" bestFit="1" customWidth="1"/>
    <col min="10262" max="10262" width="5" style="7" customWidth="1"/>
    <col min="10263" max="10264" width="4.109375" style="7" bestFit="1" customWidth="1"/>
    <col min="10265" max="10266" width="3.33203125" style="7" bestFit="1" customWidth="1"/>
    <col min="10267" max="10267" width="3.5546875" style="7" bestFit="1" customWidth="1"/>
    <col min="10268" max="10269" width="4.109375" style="7" bestFit="1" customWidth="1"/>
    <col min="10270" max="10272" width="3.33203125" style="7" bestFit="1" customWidth="1"/>
    <col min="10273" max="10273" width="3.88671875" style="7" bestFit="1" customWidth="1"/>
    <col min="10274" max="10275" width="4.109375" style="7" bestFit="1" customWidth="1"/>
    <col min="10276" max="10276" width="3.88671875" style="7" bestFit="1" customWidth="1"/>
    <col min="10277" max="10277" width="4.109375" style="7" bestFit="1" customWidth="1"/>
    <col min="10278" max="10278" width="5.5546875" style="7" bestFit="1" customWidth="1"/>
    <col min="10279" max="10279" width="4.88671875" style="7" customWidth="1"/>
    <col min="10280" max="10280" width="3.5546875" style="7" bestFit="1" customWidth="1"/>
    <col min="10281" max="10281" width="4.109375" style="7" bestFit="1" customWidth="1"/>
    <col min="10282" max="10282" width="3.33203125" style="7" bestFit="1" customWidth="1"/>
    <col min="10283" max="10283" width="3.33203125" style="7" customWidth="1"/>
    <col min="10284" max="10284" width="3.33203125" style="7" bestFit="1" customWidth="1"/>
    <col min="10285" max="10285" width="3.88671875" style="7" bestFit="1" customWidth="1"/>
    <col min="10286" max="10286" width="4.33203125" style="7" customWidth="1"/>
    <col min="10287" max="10495" width="11.5546875" style="7"/>
    <col min="10496" max="10496" width="17.6640625" style="7" customWidth="1"/>
    <col min="10497" max="10497" width="4.109375" style="7" bestFit="1" customWidth="1"/>
    <col min="10498" max="10498" width="3.33203125" style="7" bestFit="1" customWidth="1"/>
    <col min="10499" max="10499" width="3.88671875" style="7" bestFit="1" customWidth="1"/>
    <col min="10500" max="10502" width="4.109375" style="7" bestFit="1" customWidth="1"/>
    <col min="10503" max="10503" width="3.88671875" style="7" bestFit="1" customWidth="1"/>
    <col min="10504" max="10504" width="4.109375" style="7" bestFit="1" customWidth="1"/>
    <col min="10505" max="10505" width="3.88671875" style="7" bestFit="1" customWidth="1"/>
    <col min="10506" max="10506" width="4.109375" style="7" bestFit="1" customWidth="1"/>
    <col min="10507" max="10508" width="3.88671875" style="7" bestFit="1" customWidth="1"/>
    <col min="10509" max="10509" width="4.109375" style="7" bestFit="1" customWidth="1"/>
    <col min="10510" max="10510" width="3.88671875" style="7" bestFit="1" customWidth="1"/>
    <col min="10511" max="10511" width="3.33203125" style="7" bestFit="1" customWidth="1"/>
    <col min="10512" max="10516" width="4.109375" style="7" bestFit="1" customWidth="1"/>
    <col min="10517" max="10517" width="5" style="7" bestFit="1" customWidth="1"/>
    <col min="10518" max="10518" width="5" style="7" customWidth="1"/>
    <col min="10519" max="10520" width="4.109375" style="7" bestFit="1" customWidth="1"/>
    <col min="10521" max="10522" width="3.33203125" style="7" bestFit="1" customWidth="1"/>
    <col min="10523" max="10523" width="3.5546875" style="7" bestFit="1" customWidth="1"/>
    <col min="10524" max="10525" width="4.109375" style="7" bestFit="1" customWidth="1"/>
    <col min="10526" max="10528" width="3.33203125" style="7" bestFit="1" customWidth="1"/>
    <col min="10529" max="10529" width="3.88671875" style="7" bestFit="1" customWidth="1"/>
    <col min="10530" max="10531" width="4.109375" style="7" bestFit="1" customWidth="1"/>
    <col min="10532" max="10532" width="3.88671875" style="7" bestFit="1" customWidth="1"/>
    <col min="10533" max="10533" width="4.109375" style="7" bestFit="1" customWidth="1"/>
    <col min="10534" max="10534" width="5.5546875" style="7" bestFit="1" customWidth="1"/>
    <col min="10535" max="10535" width="4.88671875" style="7" customWidth="1"/>
    <col min="10536" max="10536" width="3.5546875" style="7" bestFit="1" customWidth="1"/>
    <col min="10537" max="10537" width="4.109375" style="7" bestFit="1" customWidth="1"/>
    <col min="10538" max="10538" width="3.33203125" style="7" bestFit="1" customWidth="1"/>
    <col min="10539" max="10539" width="3.33203125" style="7" customWidth="1"/>
    <col min="10540" max="10540" width="3.33203125" style="7" bestFit="1" customWidth="1"/>
    <col min="10541" max="10541" width="3.88671875" style="7" bestFit="1" customWidth="1"/>
    <col min="10542" max="10542" width="4.33203125" style="7" customWidth="1"/>
    <col min="10543" max="10751" width="11.5546875" style="7"/>
    <col min="10752" max="10752" width="17.6640625" style="7" customWidth="1"/>
    <col min="10753" max="10753" width="4.109375" style="7" bestFit="1" customWidth="1"/>
    <col min="10754" max="10754" width="3.33203125" style="7" bestFit="1" customWidth="1"/>
    <col min="10755" max="10755" width="3.88671875" style="7" bestFit="1" customWidth="1"/>
    <col min="10756" max="10758" width="4.109375" style="7" bestFit="1" customWidth="1"/>
    <col min="10759" max="10759" width="3.88671875" style="7" bestFit="1" customWidth="1"/>
    <col min="10760" max="10760" width="4.109375" style="7" bestFit="1" customWidth="1"/>
    <col min="10761" max="10761" width="3.88671875" style="7" bestFit="1" customWidth="1"/>
    <col min="10762" max="10762" width="4.109375" style="7" bestFit="1" customWidth="1"/>
    <col min="10763" max="10764" width="3.88671875" style="7" bestFit="1" customWidth="1"/>
    <col min="10765" max="10765" width="4.109375" style="7" bestFit="1" customWidth="1"/>
    <col min="10766" max="10766" width="3.88671875" style="7" bestFit="1" customWidth="1"/>
    <col min="10767" max="10767" width="3.33203125" style="7" bestFit="1" customWidth="1"/>
    <col min="10768" max="10772" width="4.109375" style="7" bestFit="1" customWidth="1"/>
    <col min="10773" max="10773" width="5" style="7" bestFit="1" customWidth="1"/>
    <col min="10774" max="10774" width="5" style="7" customWidth="1"/>
    <col min="10775" max="10776" width="4.109375" style="7" bestFit="1" customWidth="1"/>
    <col min="10777" max="10778" width="3.33203125" style="7" bestFit="1" customWidth="1"/>
    <col min="10779" max="10779" width="3.5546875" style="7" bestFit="1" customWidth="1"/>
    <col min="10780" max="10781" width="4.109375" style="7" bestFit="1" customWidth="1"/>
    <col min="10782" max="10784" width="3.33203125" style="7" bestFit="1" customWidth="1"/>
    <col min="10785" max="10785" width="3.88671875" style="7" bestFit="1" customWidth="1"/>
    <col min="10786" max="10787" width="4.109375" style="7" bestFit="1" customWidth="1"/>
    <col min="10788" max="10788" width="3.88671875" style="7" bestFit="1" customWidth="1"/>
    <col min="10789" max="10789" width="4.109375" style="7" bestFit="1" customWidth="1"/>
    <col min="10790" max="10790" width="5.5546875" style="7" bestFit="1" customWidth="1"/>
    <col min="10791" max="10791" width="4.88671875" style="7" customWidth="1"/>
    <col min="10792" max="10792" width="3.5546875" style="7" bestFit="1" customWidth="1"/>
    <col min="10793" max="10793" width="4.109375" style="7" bestFit="1" customWidth="1"/>
    <col min="10794" max="10794" width="3.33203125" style="7" bestFit="1" customWidth="1"/>
    <col min="10795" max="10795" width="3.33203125" style="7" customWidth="1"/>
    <col min="10796" max="10796" width="3.33203125" style="7" bestFit="1" customWidth="1"/>
    <col min="10797" max="10797" width="3.88671875" style="7" bestFit="1" customWidth="1"/>
    <col min="10798" max="10798" width="4.33203125" style="7" customWidth="1"/>
    <col min="10799" max="11007" width="11.5546875" style="7"/>
    <col min="11008" max="11008" width="17.6640625" style="7" customWidth="1"/>
    <col min="11009" max="11009" width="4.109375" style="7" bestFit="1" customWidth="1"/>
    <col min="11010" max="11010" width="3.33203125" style="7" bestFit="1" customWidth="1"/>
    <col min="11011" max="11011" width="3.88671875" style="7" bestFit="1" customWidth="1"/>
    <col min="11012" max="11014" width="4.109375" style="7" bestFit="1" customWidth="1"/>
    <col min="11015" max="11015" width="3.88671875" style="7" bestFit="1" customWidth="1"/>
    <col min="11016" max="11016" width="4.109375" style="7" bestFit="1" customWidth="1"/>
    <col min="11017" max="11017" width="3.88671875" style="7" bestFit="1" customWidth="1"/>
    <col min="11018" max="11018" width="4.109375" style="7" bestFit="1" customWidth="1"/>
    <col min="11019" max="11020" width="3.88671875" style="7" bestFit="1" customWidth="1"/>
    <col min="11021" max="11021" width="4.109375" style="7" bestFit="1" customWidth="1"/>
    <col min="11022" max="11022" width="3.88671875" style="7" bestFit="1" customWidth="1"/>
    <col min="11023" max="11023" width="3.33203125" style="7" bestFit="1" customWidth="1"/>
    <col min="11024" max="11028" width="4.109375" style="7" bestFit="1" customWidth="1"/>
    <col min="11029" max="11029" width="5" style="7" bestFit="1" customWidth="1"/>
    <col min="11030" max="11030" width="5" style="7" customWidth="1"/>
    <col min="11031" max="11032" width="4.109375" style="7" bestFit="1" customWidth="1"/>
    <col min="11033" max="11034" width="3.33203125" style="7" bestFit="1" customWidth="1"/>
    <col min="11035" max="11035" width="3.5546875" style="7" bestFit="1" customWidth="1"/>
    <col min="11036" max="11037" width="4.109375" style="7" bestFit="1" customWidth="1"/>
    <col min="11038" max="11040" width="3.33203125" style="7" bestFit="1" customWidth="1"/>
    <col min="11041" max="11041" width="3.88671875" style="7" bestFit="1" customWidth="1"/>
    <col min="11042" max="11043" width="4.109375" style="7" bestFit="1" customWidth="1"/>
    <col min="11044" max="11044" width="3.88671875" style="7" bestFit="1" customWidth="1"/>
    <col min="11045" max="11045" width="4.109375" style="7" bestFit="1" customWidth="1"/>
    <col min="11046" max="11046" width="5.5546875" style="7" bestFit="1" customWidth="1"/>
    <col min="11047" max="11047" width="4.88671875" style="7" customWidth="1"/>
    <col min="11048" max="11048" width="3.5546875" style="7" bestFit="1" customWidth="1"/>
    <col min="11049" max="11049" width="4.109375" style="7" bestFit="1" customWidth="1"/>
    <col min="11050" max="11050" width="3.33203125" style="7" bestFit="1" customWidth="1"/>
    <col min="11051" max="11051" width="3.33203125" style="7" customWidth="1"/>
    <col min="11052" max="11052" width="3.33203125" style="7" bestFit="1" customWidth="1"/>
    <col min="11053" max="11053" width="3.88671875" style="7" bestFit="1" customWidth="1"/>
    <col min="11054" max="11054" width="4.33203125" style="7" customWidth="1"/>
    <col min="11055" max="11263" width="11.5546875" style="7"/>
    <col min="11264" max="11264" width="17.6640625" style="7" customWidth="1"/>
    <col min="11265" max="11265" width="4.109375" style="7" bestFit="1" customWidth="1"/>
    <col min="11266" max="11266" width="3.33203125" style="7" bestFit="1" customWidth="1"/>
    <col min="11267" max="11267" width="3.88671875" style="7" bestFit="1" customWidth="1"/>
    <col min="11268" max="11270" width="4.109375" style="7" bestFit="1" customWidth="1"/>
    <col min="11271" max="11271" width="3.88671875" style="7" bestFit="1" customWidth="1"/>
    <col min="11272" max="11272" width="4.109375" style="7" bestFit="1" customWidth="1"/>
    <col min="11273" max="11273" width="3.88671875" style="7" bestFit="1" customWidth="1"/>
    <col min="11274" max="11274" width="4.109375" style="7" bestFit="1" customWidth="1"/>
    <col min="11275" max="11276" width="3.88671875" style="7" bestFit="1" customWidth="1"/>
    <col min="11277" max="11277" width="4.109375" style="7" bestFit="1" customWidth="1"/>
    <col min="11278" max="11278" width="3.88671875" style="7" bestFit="1" customWidth="1"/>
    <col min="11279" max="11279" width="3.33203125" style="7" bestFit="1" customWidth="1"/>
    <col min="11280" max="11284" width="4.109375" style="7" bestFit="1" customWidth="1"/>
    <col min="11285" max="11285" width="5" style="7" bestFit="1" customWidth="1"/>
    <col min="11286" max="11286" width="5" style="7" customWidth="1"/>
    <col min="11287" max="11288" width="4.109375" style="7" bestFit="1" customWidth="1"/>
    <col min="11289" max="11290" width="3.33203125" style="7" bestFit="1" customWidth="1"/>
    <col min="11291" max="11291" width="3.5546875" style="7" bestFit="1" customWidth="1"/>
    <col min="11292" max="11293" width="4.109375" style="7" bestFit="1" customWidth="1"/>
    <col min="11294" max="11296" width="3.33203125" style="7" bestFit="1" customWidth="1"/>
    <col min="11297" max="11297" width="3.88671875" style="7" bestFit="1" customWidth="1"/>
    <col min="11298" max="11299" width="4.109375" style="7" bestFit="1" customWidth="1"/>
    <col min="11300" max="11300" width="3.88671875" style="7" bestFit="1" customWidth="1"/>
    <col min="11301" max="11301" width="4.109375" style="7" bestFit="1" customWidth="1"/>
    <col min="11302" max="11302" width="5.5546875" style="7" bestFit="1" customWidth="1"/>
    <col min="11303" max="11303" width="4.88671875" style="7" customWidth="1"/>
    <col min="11304" max="11304" width="3.5546875" style="7" bestFit="1" customWidth="1"/>
    <col min="11305" max="11305" width="4.109375" style="7" bestFit="1" customWidth="1"/>
    <col min="11306" max="11306" width="3.33203125" style="7" bestFit="1" customWidth="1"/>
    <col min="11307" max="11307" width="3.33203125" style="7" customWidth="1"/>
    <col min="11308" max="11308" width="3.33203125" style="7" bestFit="1" customWidth="1"/>
    <col min="11309" max="11309" width="3.88671875" style="7" bestFit="1" customWidth="1"/>
    <col min="11310" max="11310" width="4.33203125" style="7" customWidth="1"/>
    <col min="11311" max="11519" width="11.5546875" style="7"/>
    <col min="11520" max="11520" width="17.6640625" style="7" customWidth="1"/>
    <col min="11521" max="11521" width="4.109375" style="7" bestFit="1" customWidth="1"/>
    <col min="11522" max="11522" width="3.33203125" style="7" bestFit="1" customWidth="1"/>
    <col min="11523" max="11523" width="3.88671875" style="7" bestFit="1" customWidth="1"/>
    <col min="11524" max="11526" width="4.109375" style="7" bestFit="1" customWidth="1"/>
    <col min="11527" max="11527" width="3.88671875" style="7" bestFit="1" customWidth="1"/>
    <col min="11528" max="11528" width="4.109375" style="7" bestFit="1" customWidth="1"/>
    <col min="11529" max="11529" width="3.88671875" style="7" bestFit="1" customWidth="1"/>
    <col min="11530" max="11530" width="4.109375" style="7" bestFit="1" customWidth="1"/>
    <col min="11531" max="11532" width="3.88671875" style="7" bestFit="1" customWidth="1"/>
    <col min="11533" max="11533" width="4.109375" style="7" bestFit="1" customWidth="1"/>
    <col min="11534" max="11534" width="3.88671875" style="7" bestFit="1" customWidth="1"/>
    <col min="11535" max="11535" width="3.33203125" style="7" bestFit="1" customWidth="1"/>
    <col min="11536" max="11540" width="4.109375" style="7" bestFit="1" customWidth="1"/>
    <col min="11541" max="11541" width="5" style="7" bestFit="1" customWidth="1"/>
    <col min="11542" max="11542" width="5" style="7" customWidth="1"/>
    <col min="11543" max="11544" width="4.109375" style="7" bestFit="1" customWidth="1"/>
    <col min="11545" max="11546" width="3.33203125" style="7" bestFit="1" customWidth="1"/>
    <col min="11547" max="11547" width="3.5546875" style="7" bestFit="1" customWidth="1"/>
    <col min="11548" max="11549" width="4.109375" style="7" bestFit="1" customWidth="1"/>
    <col min="11550" max="11552" width="3.33203125" style="7" bestFit="1" customWidth="1"/>
    <col min="11553" max="11553" width="3.88671875" style="7" bestFit="1" customWidth="1"/>
    <col min="11554" max="11555" width="4.109375" style="7" bestFit="1" customWidth="1"/>
    <col min="11556" max="11556" width="3.88671875" style="7" bestFit="1" customWidth="1"/>
    <col min="11557" max="11557" width="4.109375" style="7" bestFit="1" customWidth="1"/>
    <col min="11558" max="11558" width="5.5546875" style="7" bestFit="1" customWidth="1"/>
    <col min="11559" max="11559" width="4.88671875" style="7" customWidth="1"/>
    <col min="11560" max="11560" width="3.5546875" style="7" bestFit="1" customWidth="1"/>
    <col min="11561" max="11561" width="4.109375" style="7" bestFit="1" customWidth="1"/>
    <col min="11562" max="11562" width="3.33203125" style="7" bestFit="1" customWidth="1"/>
    <col min="11563" max="11563" width="3.33203125" style="7" customWidth="1"/>
    <col min="11564" max="11564" width="3.33203125" style="7" bestFit="1" customWidth="1"/>
    <col min="11565" max="11565" width="3.88671875" style="7" bestFit="1" customWidth="1"/>
    <col min="11566" max="11566" width="4.33203125" style="7" customWidth="1"/>
    <col min="11567" max="11775" width="11.5546875" style="7"/>
    <col min="11776" max="11776" width="17.6640625" style="7" customWidth="1"/>
    <col min="11777" max="11777" width="4.109375" style="7" bestFit="1" customWidth="1"/>
    <col min="11778" max="11778" width="3.33203125" style="7" bestFit="1" customWidth="1"/>
    <col min="11779" max="11779" width="3.88671875" style="7" bestFit="1" customWidth="1"/>
    <col min="11780" max="11782" width="4.109375" style="7" bestFit="1" customWidth="1"/>
    <col min="11783" max="11783" width="3.88671875" style="7" bestFit="1" customWidth="1"/>
    <col min="11784" max="11784" width="4.109375" style="7" bestFit="1" customWidth="1"/>
    <col min="11785" max="11785" width="3.88671875" style="7" bestFit="1" customWidth="1"/>
    <col min="11786" max="11786" width="4.109375" style="7" bestFit="1" customWidth="1"/>
    <col min="11787" max="11788" width="3.88671875" style="7" bestFit="1" customWidth="1"/>
    <col min="11789" max="11789" width="4.109375" style="7" bestFit="1" customWidth="1"/>
    <col min="11790" max="11790" width="3.88671875" style="7" bestFit="1" customWidth="1"/>
    <col min="11791" max="11791" width="3.33203125" style="7" bestFit="1" customWidth="1"/>
    <col min="11792" max="11796" width="4.109375" style="7" bestFit="1" customWidth="1"/>
    <col min="11797" max="11797" width="5" style="7" bestFit="1" customWidth="1"/>
    <col min="11798" max="11798" width="5" style="7" customWidth="1"/>
    <col min="11799" max="11800" width="4.109375" style="7" bestFit="1" customWidth="1"/>
    <col min="11801" max="11802" width="3.33203125" style="7" bestFit="1" customWidth="1"/>
    <col min="11803" max="11803" width="3.5546875" style="7" bestFit="1" customWidth="1"/>
    <col min="11804" max="11805" width="4.109375" style="7" bestFit="1" customWidth="1"/>
    <col min="11806" max="11808" width="3.33203125" style="7" bestFit="1" customWidth="1"/>
    <col min="11809" max="11809" width="3.88671875" style="7" bestFit="1" customWidth="1"/>
    <col min="11810" max="11811" width="4.109375" style="7" bestFit="1" customWidth="1"/>
    <col min="11812" max="11812" width="3.88671875" style="7" bestFit="1" customWidth="1"/>
    <col min="11813" max="11813" width="4.109375" style="7" bestFit="1" customWidth="1"/>
    <col min="11814" max="11814" width="5.5546875" style="7" bestFit="1" customWidth="1"/>
    <col min="11815" max="11815" width="4.88671875" style="7" customWidth="1"/>
    <col min="11816" max="11816" width="3.5546875" style="7" bestFit="1" customWidth="1"/>
    <col min="11817" max="11817" width="4.109375" style="7" bestFit="1" customWidth="1"/>
    <col min="11818" max="11818" width="3.33203125" style="7" bestFit="1" customWidth="1"/>
    <col min="11819" max="11819" width="3.33203125" style="7" customWidth="1"/>
    <col min="11820" max="11820" width="3.33203125" style="7" bestFit="1" customWidth="1"/>
    <col min="11821" max="11821" width="3.88671875" style="7" bestFit="1" customWidth="1"/>
    <col min="11822" max="11822" width="4.33203125" style="7" customWidth="1"/>
    <col min="11823" max="12031" width="11.5546875" style="7"/>
    <col min="12032" max="12032" width="17.6640625" style="7" customWidth="1"/>
    <col min="12033" max="12033" width="4.109375" style="7" bestFit="1" customWidth="1"/>
    <col min="12034" max="12034" width="3.33203125" style="7" bestFit="1" customWidth="1"/>
    <col min="12035" max="12035" width="3.88671875" style="7" bestFit="1" customWidth="1"/>
    <col min="12036" max="12038" width="4.109375" style="7" bestFit="1" customWidth="1"/>
    <col min="12039" max="12039" width="3.88671875" style="7" bestFit="1" customWidth="1"/>
    <col min="12040" max="12040" width="4.109375" style="7" bestFit="1" customWidth="1"/>
    <col min="12041" max="12041" width="3.88671875" style="7" bestFit="1" customWidth="1"/>
    <col min="12042" max="12042" width="4.109375" style="7" bestFit="1" customWidth="1"/>
    <col min="12043" max="12044" width="3.88671875" style="7" bestFit="1" customWidth="1"/>
    <col min="12045" max="12045" width="4.109375" style="7" bestFit="1" customWidth="1"/>
    <col min="12046" max="12046" width="3.88671875" style="7" bestFit="1" customWidth="1"/>
    <col min="12047" max="12047" width="3.33203125" style="7" bestFit="1" customWidth="1"/>
    <col min="12048" max="12052" width="4.109375" style="7" bestFit="1" customWidth="1"/>
    <col min="12053" max="12053" width="5" style="7" bestFit="1" customWidth="1"/>
    <col min="12054" max="12054" width="5" style="7" customWidth="1"/>
    <col min="12055" max="12056" width="4.109375" style="7" bestFit="1" customWidth="1"/>
    <col min="12057" max="12058" width="3.33203125" style="7" bestFit="1" customWidth="1"/>
    <col min="12059" max="12059" width="3.5546875" style="7" bestFit="1" customWidth="1"/>
    <col min="12060" max="12061" width="4.109375" style="7" bestFit="1" customWidth="1"/>
    <col min="12062" max="12064" width="3.33203125" style="7" bestFit="1" customWidth="1"/>
    <col min="12065" max="12065" width="3.88671875" style="7" bestFit="1" customWidth="1"/>
    <col min="12066" max="12067" width="4.109375" style="7" bestFit="1" customWidth="1"/>
    <col min="12068" max="12068" width="3.88671875" style="7" bestFit="1" customWidth="1"/>
    <col min="12069" max="12069" width="4.109375" style="7" bestFit="1" customWidth="1"/>
    <col min="12070" max="12070" width="5.5546875" style="7" bestFit="1" customWidth="1"/>
    <col min="12071" max="12071" width="4.88671875" style="7" customWidth="1"/>
    <col min="12072" max="12072" width="3.5546875" style="7" bestFit="1" customWidth="1"/>
    <col min="12073" max="12073" width="4.109375" style="7" bestFit="1" customWidth="1"/>
    <col min="12074" max="12074" width="3.33203125" style="7" bestFit="1" customWidth="1"/>
    <col min="12075" max="12075" width="3.33203125" style="7" customWidth="1"/>
    <col min="12076" max="12076" width="3.33203125" style="7" bestFit="1" customWidth="1"/>
    <col min="12077" max="12077" width="3.88671875" style="7" bestFit="1" customWidth="1"/>
    <col min="12078" max="12078" width="4.33203125" style="7" customWidth="1"/>
    <col min="12079" max="12287" width="11.5546875" style="7"/>
    <col min="12288" max="12288" width="17.6640625" style="7" customWidth="1"/>
    <col min="12289" max="12289" width="4.109375" style="7" bestFit="1" customWidth="1"/>
    <col min="12290" max="12290" width="3.33203125" style="7" bestFit="1" customWidth="1"/>
    <col min="12291" max="12291" width="3.88671875" style="7" bestFit="1" customWidth="1"/>
    <col min="12292" max="12294" width="4.109375" style="7" bestFit="1" customWidth="1"/>
    <col min="12295" max="12295" width="3.88671875" style="7" bestFit="1" customWidth="1"/>
    <col min="12296" max="12296" width="4.109375" style="7" bestFit="1" customWidth="1"/>
    <col min="12297" max="12297" width="3.88671875" style="7" bestFit="1" customWidth="1"/>
    <col min="12298" max="12298" width="4.109375" style="7" bestFit="1" customWidth="1"/>
    <col min="12299" max="12300" width="3.88671875" style="7" bestFit="1" customWidth="1"/>
    <col min="12301" max="12301" width="4.109375" style="7" bestFit="1" customWidth="1"/>
    <col min="12302" max="12302" width="3.88671875" style="7" bestFit="1" customWidth="1"/>
    <col min="12303" max="12303" width="3.33203125" style="7" bestFit="1" customWidth="1"/>
    <col min="12304" max="12308" width="4.109375" style="7" bestFit="1" customWidth="1"/>
    <col min="12309" max="12309" width="5" style="7" bestFit="1" customWidth="1"/>
    <col min="12310" max="12310" width="5" style="7" customWidth="1"/>
    <col min="12311" max="12312" width="4.109375" style="7" bestFit="1" customWidth="1"/>
    <col min="12313" max="12314" width="3.33203125" style="7" bestFit="1" customWidth="1"/>
    <col min="12315" max="12315" width="3.5546875" style="7" bestFit="1" customWidth="1"/>
    <col min="12316" max="12317" width="4.109375" style="7" bestFit="1" customWidth="1"/>
    <col min="12318" max="12320" width="3.33203125" style="7" bestFit="1" customWidth="1"/>
    <col min="12321" max="12321" width="3.88671875" style="7" bestFit="1" customWidth="1"/>
    <col min="12322" max="12323" width="4.109375" style="7" bestFit="1" customWidth="1"/>
    <col min="12324" max="12324" width="3.88671875" style="7" bestFit="1" customWidth="1"/>
    <col min="12325" max="12325" width="4.109375" style="7" bestFit="1" customWidth="1"/>
    <col min="12326" max="12326" width="5.5546875" style="7" bestFit="1" customWidth="1"/>
    <col min="12327" max="12327" width="4.88671875" style="7" customWidth="1"/>
    <col min="12328" max="12328" width="3.5546875" style="7" bestFit="1" customWidth="1"/>
    <col min="12329" max="12329" width="4.109375" style="7" bestFit="1" customWidth="1"/>
    <col min="12330" max="12330" width="3.33203125" style="7" bestFit="1" customWidth="1"/>
    <col min="12331" max="12331" width="3.33203125" style="7" customWidth="1"/>
    <col min="12332" max="12332" width="3.33203125" style="7" bestFit="1" customWidth="1"/>
    <col min="12333" max="12333" width="3.88671875" style="7" bestFit="1" customWidth="1"/>
    <col min="12334" max="12334" width="4.33203125" style="7" customWidth="1"/>
    <col min="12335" max="12543" width="11.5546875" style="7"/>
    <col min="12544" max="12544" width="17.6640625" style="7" customWidth="1"/>
    <col min="12545" max="12545" width="4.109375" style="7" bestFit="1" customWidth="1"/>
    <col min="12546" max="12546" width="3.33203125" style="7" bestFit="1" customWidth="1"/>
    <col min="12547" max="12547" width="3.88671875" style="7" bestFit="1" customWidth="1"/>
    <col min="12548" max="12550" width="4.109375" style="7" bestFit="1" customWidth="1"/>
    <col min="12551" max="12551" width="3.88671875" style="7" bestFit="1" customWidth="1"/>
    <col min="12552" max="12552" width="4.109375" style="7" bestFit="1" customWidth="1"/>
    <col min="12553" max="12553" width="3.88671875" style="7" bestFit="1" customWidth="1"/>
    <col min="12554" max="12554" width="4.109375" style="7" bestFit="1" customWidth="1"/>
    <col min="12555" max="12556" width="3.88671875" style="7" bestFit="1" customWidth="1"/>
    <col min="12557" max="12557" width="4.109375" style="7" bestFit="1" customWidth="1"/>
    <col min="12558" max="12558" width="3.88671875" style="7" bestFit="1" customWidth="1"/>
    <col min="12559" max="12559" width="3.33203125" style="7" bestFit="1" customWidth="1"/>
    <col min="12560" max="12564" width="4.109375" style="7" bestFit="1" customWidth="1"/>
    <col min="12565" max="12565" width="5" style="7" bestFit="1" customWidth="1"/>
    <col min="12566" max="12566" width="5" style="7" customWidth="1"/>
    <col min="12567" max="12568" width="4.109375" style="7" bestFit="1" customWidth="1"/>
    <col min="12569" max="12570" width="3.33203125" style="7" bestFit="1" customWidth="1"/>
    <col min="12571" max="12571" width="3.5546875" style="7" bestFit="1" customWidth="1"/>
    <col min="12572" max="12573" width="4.109375" style="7" bestFit="1" customWidth="1"/>
    <col min="12574" max="12576" width="3.33203125" style="7" bestFit="1" customWidth="1"/>
    <col min="12577" max="12577" width="3.88671875" style="7" bestFit="1" customWidth="1"/>
    <col min="12578" max="12579" width="4.109375" style="7" bestFit="1" customWidth="1"/>
    <col min="12580" max="12580" width="3.88671875" style="7" bestFit="1" customWidth="1"/>
    <col min="12581" max="12581" width="4.109375" style="7" bestFit="1" customWidth="1"/>
    <col min="12582" max="12582" width="5.5546875" style="7" bestFit="1" customWidth="1"/>
    <col min="12583" max="12583" width="4.88671875" style="7" customWidth="1"/>
    <col min="12584" max="12584" width="3.5546875" style="7" bestFit="1" customWidth="1"/>
    <col min="12585" max="12585" width="4.109375" style="7" bestFit="1" customWidth="1"/>
    <col min="12586" max="12586" width="3.33203125" style="7" bestFit="1" customWidth="1"/>
    <col min="12587" max="12587" width="3.33203125" style="7" customWidth="1"/>
    <col min="12588" max="12588" width="3.33203125" style="7" bestFit="1" customWidth="1"/>
    <col min="12589" max="12589" width="3.88671875" style="7" bestFit="1" customWidth="1"/>
    <col min="12590" max="12590" width="4.33203125" style="7" customWidth="1"/>
    <col min="12591" max="12799" width="11.5546875" style="7"/>
    <col min="12800" max="12800" width="17.6640625" style="7" customWidth="1"/>
    <col min="12801" max="12801" width="4.109375" style="7" bestFit="1" customWidth="1"/>
    <col min="12802" max="12802" width="3.33203125" style="7" bestFit="1" customWidth="1"/>
    <col min="12803" max="12803" width="3.88671875" style="7" bestFit="1" customWidth="1"/>
    <col min="12804" max="12806" width="4.109375" style="7" bestFit="1" customWidth="1"/>
    <col min="12807" max="12807" width="3.88671875" style="7" bestFit="1" customWidth="1"/>
    <col min="12808" max="12808" width="4.109375" style="7" bestFit="1" customWidth="1"/>
    <col min="12809" max="12809" width="3.88671875" style="7" bestFit="1" customWidth="1"/>
    <col min="12810" max="12810" width="4.109375" style="7" bestFit="1" customWidth="1"/>
    <col min="12811" max="12812" width="3.88671875" style="7" bestFit="1" customWidth="1"/>
    <col min="12813" max="12813" width="4.109375" style="7" bestFit="1" customWidth="1"/>
    <col min="12814" max="12814" width="3.88671875" style="7" bestFit="1" customWidth="1"/>
    <col min="12815" max="12815" width="3.33203125" style="7" bestFit="1" customWidth="1"/>
    <col min="12816" max="12820" width="4.109375" style="7" bestFit="1" customWidth="1"/>
    <col min="12821" max="12821" width="5" style="7" bestFit="1" customWidth="1"/>
    <col min="12822" max="12822" width="5" style="7" customWidth="1"/>
    <col min="12823" max="12824" width="4.109375" style="7" bestFit="1" customWidth="1"/>
    <col min="12825" max="12826" width="3.33203125" style="7" bestFit="1" customWidth="1"/>
    <col min="12827" max="12827" width="3.5546875" style="7" bestFit="1" customWidth="1"/>
    <col min="12828" max="12829" width="4.109375" style="7" bestFit="1" customWidth="1"/>
    <col min="12830" max="12832" width="3.33203125" style="7" bestFit="1" customWidth="1"/>
    <col min="12833" max="12833" width="3.88671875" style="7" bestFit="1" customWidth="1"/>
    <col min="12834" max="12835" width="4.109375" style="7" bestFit="1" customWidth="1"/>
    <col min="12836" max="12836" width="3.88671875" style="7" bestFit="1" customWidth="1"/>
    <col min="12837" max="12837" width="4.109375" style="7" bestFit="1" customWidth="1"/>
    <col min="12838" max="12838" width="5.5546875" style="7" bestFit="1" customWidth="1"/>
    <col min="12839" max="12839" width="4.88671875" style="7" customWidth="1"/>
    <col min="12840" max="12840" width="3.5546875" style="7" bestFit="1" customWidth="1"/>
    <col min="12841" max="12841" width="4.109375" style="7" bestFit="1" customWidth="1"/>
    <col min="12842" max="12842" width="3.33203125" style="7" bestFit="1" customWidth="1"/>
    <col min="12843" max="12843" width="3.33203125" style="7" customWidth="1"/>
    <col min="12844" max="12844" width="3.33203125" style="7" bestFit="1" customWidth="1"/>
    <col min="12845" max="12845" width="3.88671875" style="7" bestFit="1" customWidth="1"/>
    <col min="12846" max="12846" width="4.33203125" style="7" customWidth="1"/>
    <col min="12847" max="13055" width="11.5546875" style="7"/>
    <col min="13056" max="13056" width="17.6640625" style="7" customWidth="1"/>
    <col min="13057" max="13057" width="4.109375" style="7" bestFit="1" customWidth="1"/>
    <col min="13058" max="13058" width="3.33203125" style="7" bestFit="1" customWidth="1"/>
    <col min="13059" max="13059" width="3.88671875" style="7" bestFit="1" customWidth="1"/>
    <col min="13060" max="13062" width="4.109375" style="7" bestFit="1" customWidth="1"/>
    <col min="13063" max="13063" width="3.88671875" style="7" bestFit="1" customWidth="1"/>
    <col min="13064" max="13064" width="4.109375" style="7" bestFit="1" customWidth="1"/>
    <col min="13065" max="13065" width="3.88671875" style="7" bestFit="1" customWidth="1"/>
    <col min="13066" max="13066" width="4.109375" style="7" bestFit="1" customWidth="1"/>
    <col min="13067" max="13068" width="3.88671875" style="7" bestFit="1" customWidth="1"/>
    <col min="13069" max="13069" width="4.109375" style="7" bestFit="1" customWidth="1"/>
    <col min="13070" max="13070" width="3.88671875" style="7" bestFit="1" customWidth="1"/>
    <col min="13071" max="13071" width="3.33203125" style="7" bestFit="1" customWidth="1"/>
    <col min="13072" max="13076" width="4.109375" style="7" bestFit="1" customWidth="1"/>
    <col min="13077" max="13077" width="5" style="7" bestFit="1" customWidth="1"/>
    <col min="13078" max="13078" width="5" style="7" customWidth="1"/>
    <col min="13079" max="13080" width="4.109375" style="7" bestFit="1" customWidth="1"/>
    <col min="13081" max="13082" width="3.33203125" style="7" bestFit="1" customWidth="1"/>
    <col min="13083" max="13083" width="3.5546875" style="7" bestFit="1" customWidth="1"/>
    <col min="13084" max="13085" width="4.109375" style="7" bestFit="1" customWidth="1"/>
    <col min="13086" max="13088" width="3.33203125" style="7" bestFit="1" customWidth="1"/>
    <col min="13089" max="13089" width="3.88671875" style="7" bestFit="1" customWidth="1"/>
    <col min="13090" max="13091" width="4.109375" style="7" bestFit="1" customWidth="1"/>
    <col min="13092" max="13092" width="3.88671875" style="7" bestFit="1" customWidth="1"/>
    <col min="13093" max="13093" width="4.109375" style="7" bestFit="1" customWidth="1"/>
    <col min="13094" max="13094" width="5.5546875" style="7" bestFit="1" customWidth="1"/>
    <col min="13095" max="13095" width="4.88671875" style="7" customWidth="1"/>
    <col min="13096" max="13096" width="3.5546875" style="7" bestFit="1" customWidth="1"/>
    <col min="13097" max="13097" width="4.109375" style="7" bestFit="1" customWidth="1"/>
    <col min="13098" max="13098" width="3.33203125" style="7" bestFit="1" customWidth="1"/>
    <col min="13099" max="13099" width="3.33203125" style="7" customWidth="1"/>
    <col min="13100" max="13100" width="3.33203125" style="7" bestFit="1" customWidth="1"/>
    <col min="13101" max="13101" width="3.88671875" style="7" bestFit="1" customWidth="1"/>
    <col min="13102" max="13102" width="4.33203125" style="7" customWidth="1"/>
    <col min="13103" max="13311" width="11.5546875" style="7"/>
    <col min="13312" max="13312" width="17.6640625" style="7" customWidth="1"/>
    <col min="13313" max="13313" width="4.109375" style="7" bestFit="1" customWidth="1"/>
    <col min="13314" max="13314" width="3.33203125" style="7" bestFit="1" customWidth="1"/>
    <col min="13315" max="13315" width="3.88671875" style="7" bestFit="1" customWidth="1"/>
    <col min="13316" max="13318" width="4.109375" style="7" bestFit="1" customWidth="1"/>
    <col min="13319" max="13319" width="3.88671875" style="7" bestFit="1" customWidth="1"/>
    <col min="13320" max="13320" width="4.109375" style="7" bestFit="1" customWidth="1"/>
    <col min="13321" max="13321" width="3.88671875" style="7" bestFit="1" customWidth="1"/>
    <col min="13322" max="13322" width="4.109375" style="7" bestFit="1" customWidth="1"/>
    <col min="13323" max="13324" width="3.88671875" style="7" bestFit="1" customWidth="1"/>
    <col min="13325" max="13325" width="4.109375" style="7" bestFit="1" customWidth="1"/>
    <col min="13326" max="13326" width="3.88671875" style="7" bestFit="1" customWidth="1"/>
    <col min="13327" max="13327" width="3.33203125" style="7" bestFit="1" customWidth="1"/>
    <col min="13328" max="13332" width="4.109375" style="7" bestFit="1" customWidth="1"/>
    <col min="13333" max="13333" width="5" style="7" bestFit="1" customWidth="1"/>
    <col min="13334" max="13334" width="5" style="7" customWidth="1"/>
    <col min="13335" max="13336" width="4.109375" style="7" bestFit="1" customWidth="1"/>
    <col min="13337" max="13338" width="3.33203125" style="7" bestFit="1" customWidth="1"/>
    <col min="13339" max="13339" width="3.5546875" style="7" bestFit="1" customWidth="1"/>
    <col min="13340" max="13341" width="4.109375" style="7" bestFit="1" customWidth="1"/>
    <col min="13342" max="13344" width="3.33203125" style="7" bestFit="1" customWidth="1"/>
    <col min="13345" max="13345" width="3.88671875" style="7" bestFit="1" customWidth="1"/>
    <col min="13346" max="13347" width="4.109375" style="7" bestFit="1" customWidth="1"/>
    <col min="13348" max="13348" width="3.88671875" style="7" bestFit="1" customWidth="1"/>
    <col min="13349" max="13349" width="4.109375" style="7" bestFit="1" customWidth="1"/>
    <col min="13350" max="13350" width="5.5546875" style="7" bestFit="1" customWidth="1"/>
    <col min="13351" max="13351" width="4.88671875" style="7" customWidth="1"/>
    <col min="13352" max="13352" width="3.5546875" style="7" bestFit="1" customWidth="1"/>
    <col min="13353" max="13353" width="4.109375" style="7" bestFit="1" customWidth="1"/>
    <col min="13354" max="13354" width="3.33203125" style="7" bestFit="1" customWidth="1"/>
    <col min="13355" max="13355" width="3.33203125" style="7" customWidth="1"/>
    <col min="13356" max="13356" width="3.33203125" style="7" bestFit="1" customWidth="1"/>
    <col min="13357" max="13357" width="3.88671875" style="7" bestFit="1" customWidth="1"/>
    <col min="13358" max="13358" width="4.33203125" style="7" customWidth="1"/>
    <col min="13359" max="13567" width="11.5546875" style="7"/>
    <col min="13568" max="13568" width="17.6640625" style="7" customWidth="1"/>
    <col min="13569" max="13569" width="4.109375" style="7" bestFit="1" customWidth="1"/>
    <col min="13570" max="13570" width="3.33203125" style="7" bestFit="1" customWidth="1"/>
    <col min="13571" max="13571" width="3.88671875" style="7" bestFit="1" customWidth="1"/>
    <col min="13572" max="13574" width="4.109375" style="7" bestFit="1" customWidth="1"/>
    <col min="13575" max="13575" width="3.88671875" style="7" bestFit="1" customWidth="1"/>
    <col min="13576" max="13576" width="4.109375" style="7" bestFit="1" customWidth="1"/>
    <col min="13577" max="13577" width="3.88671875" style="7" bestFit="1" customWidth="1"/>
    <col min="13578" max="13578" width="4.109375" style="7" bestFit="1" customWidth="1"/>
    <col min="13579" max="13580" width="3.88671875" style="7" bestFit="1" customWidth="1"/>
    <col min="13581" max="13581" width="4.109375" style="7" bestFit="1" customWidth="1"/>
    <col min="13582" max="13582" width="3.88671875" style="7" bestFit="1" customWidth="1"/>
    <col min="13583" max="13583" width="3.33203125" style="7" bestFit="1" customWidth="1"/>
    <col min="13584" max="13588" width="4.109375" style="7" bestFit="1" customWidth="1"/>
    <col min="13589" max="13589" width="5" style="7" bestFit="1" customWidth="1"/>
    <col min="13590" max="13590" width="5" style="7" customWidth="1"/>
    <col min="13591" max="13592" width="4.109375" style="7" bestFit="1" customWidth="1"/>
    <col min="13593" max="13594" width="3.33203125" style="7" bestFit="1" customWidth="1"/>
    <col min="13595" max="13595" width="3.5546875" style="7" bestFit="1" customWidth="1"/>
    <col min="13596" max="13597" width="4.109375" style="7" bestFit="1" customWidth="1"/>
    <col min="13598" max="13600" width="3.33203125" style="7" bestFit="1" customWidth="1"/>
    <col min="13601" max="13601" width="3.88671875" style="7" bestFit="1" customWidth="1"/>
    <col min="13602" max="13603" width="4.109375" style="7" bestFit="1" customWidth="1"/>
    <col min="13604" max="13604" width="3.88671875" style="7" bestFit="1" customWidth="1"/>
    <col min="13605" max="13605" width="4.109375" style="7" bestFit="1" customWidth="1"/>
    <col min="13606" max="13606" width="5.5546875" style="7" bestFit="1" customWidth="1"/>
    <col min="13607" max="13607" width="4.88671875" style="7" customWidth="1"/>
    <col min="13608" max="13608" width="3.5546875" style="7" bestFit="1" customWidth="1"/>
    <col min="13609" max="13609" width="4.109375" style="7" bestFit="1" customWidth="1"/>
    <col min="13610" max="13610" width="3.33203125" style="7" bestFit="1" customWidth="1"/>
    <col min="13611" max="13611" width="3.33203125" style="7" customWidth="1"/>
    <col min="13612" max="13612" width="3.33203125" style="7" bestFit="1" customWidth="1"/>
    <col min="13613" max="13613" width="3.88671875" style="7" bestFit="1" customWidth="1"/>
    <col min="13614" max="13614" width="4.33203125" style="7" customWidth="1"/>
    <col min="13615" max="13823" width="11.5546875" style="7"/>
    <col min="13824" max="13824" width="17.6640625" style="7" customWidth="1"/>
    <col min="13825" max="13825" width="4.109375" style="7" bestFit="1" customWidth="1"/>
    <col min="13826" max="13826" width="3.33203125" style="7" bestFit="1" customWidth="1"/>
    <col min="13827" max="13827" width="3.88671875" style="7" bestFit="1" customWidth="1"/>
    <col min="13828" max="13830" width="4.109375" style="7" bestFit="1" customWidth="1"/>
    <col min="13831" max="13831" width="3.88671875" style="7" bestFit="1" customWidth="1"/>
    <col min="13832" max="13832" width="4.109375" style="7" bestFit="1" customWidth="1"/>
    <col min="13833" max="13833" width="3.88671875" style="7" bestFit="1" customWidth="1"/>
    <col min="13834" max="13834" width="4.109375" style="7" bestFit="1" customWidth="1"/>
    <col min="13835" max="13836" width="3.88671875" style="7" bestFit="1" customWidth="1"/>
    <col min="13837" max="13837" width="4.109375" style="7" bestFit="1" customWidth="1"/>
    <col min="13838" max="13838" width="3.88671875" style="7" bestFit="1" customWidth="1"/>
    <col min="13839" max="13839" width="3.33203125" style="7" bestFit="1" customWidth="1"/>
    <col min="13840" max="13844" width="4.109375" style="7" bestFit="1" customWidth="1"/>
    <col min="13845" max="13845" width="5" style="7" bestFit="1" customWidth="1"/>
    <col min="13846" max="13846" width="5" style="7" customWidth="1"/>
    <col min="13847" max="13848" width="4.109375" style="7" bestFit="1" customWidth="1"/>
    <col min="13849" max="13850" width="3.33203125" style="7" bestFit="1" customWidth="1"/>
    <col min="13851" max="13851" width="3.5546875" style="7" bestFit="1" customWidth="1"/>
    <col min="13852" max="13853" width="4.109375" style="7" bestFit="1" customWidth="1"/>
    <col min="13854" max="13856" width="3.33203125" style="7" bestFit="1" customWidth="1"/>
    <col min="13857" max="13857" width="3.88671875" style="7" bestFit="1" customWidth="1"/>
    <col min="13858" max="13859" width="4.109375" style="7" bestFit="1" customWidth="1"/>
    <col min="13860" max="13860" width="3.88671875" style="7" bestFit="1" customWidth="1"/>
    <col min="13861" max="13861" width="4.109375" style="7" bestFit="1" customWidth="1"/>
    <col min="13862" max="13862" width="5.5546875" style="7" bestFit="1" customWidth="1"/>
    <col min="13863" max="13863" width="4.88671875" style="7" customWidth="1"/>
    <col min="13864" max="13864" width="3.5546875" style="7" bestFit="1" customWidth="1"/>
    <col min="13865" max="13865" width="4.109375" style="7" bestFit="1" customWidth="1"/>
    <col min="13866" max="13866" width="3.33203125" style="7" bestFit="1" customWidth="1"/>
    <col min="13867" max="13867" width="3.33203125" style="7" customWidth="1"/>
    <col min="13868" max="13868" width="3.33203125" style="7" bestFit="1" customWidth="1"/>
    <col min="13869" max="13869" width="3.88671875" style="7" bestFit="1" customWidth="1"/>
    <col min="13870" max="13870" width="4.33203125" style="7" customWidth="1"/>
    <col min="13871" max="14079" width="11.5546875" style="7"/>
    <col min="14080" max="14080" width="17.6640625" style="7" customWidth="1"/>
    <col min="14081" max="14081" width="4.109375" style="7" bestFit="1" customWidth="1"/>
    <col min="14082" max="14082" width="3.33203125" style="7" bestFit="1" customWidth="1"/>
    <col min="14083" max="14083" width="3.88671875" style="7" bestFit="1" customWidth="1"/>
    <col min="14084" max="14086" width="4.109375" style="7" bestFit="1" customWidth="1"/>
    <col min="14087" max="14087" width="3.88671875" style="7" bestFit="1" customWidth="1"/>
    <col min="14088" max="14088" width="4.109375" style="7" bestFit="1" customWidth="1"/>
    <col min="14089" max="14089" width="3.88671875" style="7" bestFit="1" customWidth="1"/>
    <col min="14090" max="14090" width="4.109375" style="7" bestFit="1" customWidth="1"/>
    <col min="14091" max="14092" width="3.88671875" style="7" bestFit="1" customWidth="1"/>
    <col min="14093" max="14093" width="4.109375" style="7" bestFit="1" customWidth="1"/>
    <col min="14094" max="14094" width="3.88671875" style="7" bestFit="1" customWidth="1"/>
    <col min="14095" max="14095" width="3.33203125" style="7" bestFit="1" customWidth="1"/>
    <col min="14096" max="14100" width="4.109375" style="7" bestFit="1" customWidth="1"/>
    <col min="14101" max="14101" width="5" style="7" bestFit="1" customWidth="1"/>
    <col min="14102" max="14102" width="5" style="7" customWidth="1"/>
    <col min="14103" max="14104" width="4.109375" style="7" bestFit="1" customWidth="1"/>
    <col min="14105" max="14106" width="3.33203125" style="7" bestFit="1" customWidth="1"/>
    <col min="14107" max="14107" width="3.5546875" style="7" bestFit="1" customWidth="1"/>
    <col min="14108" max="14109" width="4.109375" style="7" bestFit="1" customWidth="1"/>
    <col min="14110" max="14112" width="3.33203125" style="7" bestFit="1" customWidth="1"/>
    <col min="14113" max="14113" width="3.88671875" style="7" bestFit="1" customWidth="1"/>
    <col min="14114" max="14115" width="4.109375" style="7" bestFit="1" customWidth="1"/>
    <col min="14116" max="14116" width="3.88671875" style="7" bestFit="1" customWidth="1"/>
    <col min="14117" max="14117" width="4.109375" style="7" bestFit="1" customWidth="1"/>
    <col min="14118" max="14118" width="5.5546875" style="7" bestFit="1" customWidth="1"/>
    <col min="14119" max="14119" width="4.88671875" style="7" customWidth="1"/>
    <col min="14120" max="14120" width="3.5546875" style="7" bestFit="1" customWidth="1"/>
    <col min="14121" max="14121" width="4.109375" style="7" bestFit="1" customWidth="1"/>
    <col min="14122" max="14122" width="3.33203125" style="7" bestFit="1" customWidth="1"/>
    <col min="14123" max="14123" width="3.33203125" style="7" customWidth="1"/>
    <col min="14124" max="14124" width="3.33203125" style="7" bestFit="1" customWidth="1"/>
    <col min="14125" max="14125" width="3.88671875" style="7" bestFit="1" customWidth="1"/>
    <col min="14126" max="14126" width="4.33203125" style="7" customWidth="1"/>
    <col min="14127" max="14335" width="11.5546875" style="7"/>
    <col min="14336" max="14336" width="17.6640625" style="7" customWidth="1"/>
    <col min="14337" max="14337" width="4.109375" style="7" bestFit="1" customWidth="1"/>
    <col min="14338" max="14338" width="3.33203125" style="7" bestFit="1" customWidth="1"/>
    <col min="14339" max="14339" width="3.88671875" style="7" bestFit="1" customWidth="1"/>
    <col min="14340" max="14342" width="4.109375" style="7" bestFit="1" customWidth="1"/>
    <col min="14343" max="14343" width="3.88671875" style="7" bestFit="1" customWidth="1"/>
    <col min="14344" max="14344" width="4.109375" style="7" bestFit="1" customWidth="1"/>
    <col min="14345" max="14345" width="3.88671875" style="7" bestFit="1" customWidth="1"/>
    <col min="14346" max="14346" width="4.109375" style="7" bestFit="1" customWidth="1"/>
    <col min="14347" max="14348" width="3.88671875" style="7" bestFit="1" customWidth="1"/>
    <col min="14349" max="14349" width="4.109375" style="7" bestFit="1" customWidth="1"/>
    <col min="14350" max="14350" width="3.88671875" style="7" bestFit="1" customWidth="1"/>
    <col min="14351" max="14351" width="3.33203125" style="7" bestFit="1" customWidth="1"/>
    <col min="14352" max="14356" width="4.109375" style="7" bestFit="1" customWidth="1"/>
    <col min="14357" max="14357" width="5" style="7" bestFit="1" customWidth="1"/>
    <col min="14358" max="14358" width="5" style="7" customWidth="1"/>
    <col min="14359" max="14360" width="4.109375" style="7" bestFit="1" customWidth="1"/>
    <col min="14361" max="14362" width="3.33203125" style="7" bestFit="1" customWidth="1"/>
    <col min="14363" max="14363" width="3.5546875" style="7" bestFit="1" customWidth="1"/>
    <col min="14364" max="14365" width="4.109375" style="7" bestFit="1" customWidth="1"/>
    <col min="14366" max="14368" width="3.33203125" style="7" bestFit="1" customWidth="1"/>
    <col min="14369" max="14369" width="3.88671875" style="7" bestFit="1" customWidth="1"/>
    <col min="14370" max="14371" width="4.109375" style="7" bestFit="1" customWidth="1"/>
    <col min="14372" max="14372" width="3.88671875" style="7" bestFit="1" customWidth="1"/>
    <col min="14373" max="14373" width="4.109375" style="7" bestFit="1" customWidth="1"/>
    <col min="14374" max="14374" width="5.5546875" style="7" bestFit="1" customWidth="1"/>
    <col min="14375" max="14375" width="4.88671875" style="7" customWidth="1"/>
    <col min="14376" max="14376" width="3.5546875" style="7" bestFit="1" customWidth="1"/>
    <col min="14377" max="14377" width="4.109375" style="7" bestFit="1" customWidth="1"/>
    <col min="14378" max="14378" width="3.33203125" style="7" bestFit="1" customWidth="1"/>
    <col min="14379" max="14379" width="3.33203125" style="7" customWidth="1"/>
    <col min="14380" max="14380" width="3.33203125" style="7" bestFit="1" customWidth="1"/>
    <col min="14381" max="14381" width="3.88671875" style="7" bestFit="1" customWidth="1"/>
    <col min="14382" max="14382" width="4.33203125" style="7" customWidth="1"/>
    <col min="14383" max="14591" width="11.5546875" style="7"/>
    <col min="14592" max="14592" width="17.6640625" style="7" customWidth="1"/>
    <col min="14593" max="14593" width="4.109375" style="7" bestFit="1" customWidth="1"/>
    <col min="14594" max="14594" width="3.33203125" style="7" bestFit="1" customWidth="1"/>
    <col min="14595" max="14595" width="3.88671875" style="7" bestFit="1" customWidth="1"/>
    <col min="14596" max="14598" width="4.109375" style="7" bestFit="1" customWidth="1"/>
    <col min="14599" max="14599" width="3.88671875" style="7" bestFit="1" customWidth="1"/>
    <col min="14600" max="14600" width="4.109375" style="7" bestFit="1" customWidth="1"/>
    <col min="14601" max="14601" width="3.88671875" style="7" bestFit="1" customWidth="1"/>
    <col min="14602" max="14602" width="4.109375" style="7" bestFit="1" customWidth="1"/>
    <col min="14603" max="14604" width="3.88671875" style="7" bestFit="1" customWidth="1"/>
    <col min="14605" max="14605" width="4.109375" style="7" bestFit="1" customWidth="1"/>
    <col min="14606" max="14606" width="3.88671875" style="7" bestFit="1" customWidth="1"/>
    <col min="14607" max="14607" width="3.33203125" style="7" bestFit="1" customWidth="1"/>
    <col min="14608" max="14612" width="4.109375" style="7" bestFit="1" customWidth="1"/>
    <col min="14613" max="14613" width="5" style="7" bestFit="1" customWidth="1"/>
    <col min="14614" max="14614" width="5" style="7" customWidth="1"/>
    <col min="14615" max="14616" width="4.109375" style="7" bestFit="1" customWidth="1"/>
    <col min="14617" max="14618" width="3.33203125" style="7" bestFit="1" customWidth="1"/>
    <col min="14619" max="14619" width="3.5546875" style="7" bestFit="1" customWidth="1"/>
    <col min="14620" max="14621" width="4.109375" style="7" bestFit="1" customWidth="1"/>
    <col min="14622" max="14624" width="3.33203125" style="7" bestFit="1" customWidth="1"/>
    <col min="14625" max="14625" width="3.88671875" style="7" bestFit="1" customWidth="1"/>
    <col min="14626" max="14627" width="4.109375" style="7" bestFit="1" customWidth="1"/>
    <col min="14628" max="14628" width="3.88671875" style="7" bestFit="1" customWidth="1"/>
    <col min="14629" max="14629" width="4.109375" style="7" bestFit="1" customWidth="1"/>
    <col min="14630" max="14630" width="5.5546875" style="7" bestFit="1" customWidth="1"/>
    <col min="14631" max="14631" width="4.88671875" style="7" customWidth="1"/>
    <col min="14632" max="14632" width="3.5546875" style="7" bestFit="1" customWidth="1"/>
    <col min="14633" max="14633" width="4.109375" style="7" bestFit="1" customWidth="1"/>
    <col min="14634" max="14634" width="3.33203125" style="7" bestFit="1" customWidth="1"/>
    <col min="14635" max="14635" width="3.33203125" style="7" customWidth="1"/>
    <col min="14636" max="14636" width="3.33203125" style="7" bestFit="1" customWidth="1"/>
    <col min="14637" max="14637" width="3.88671875" style="7" bestFit="1" customWidth="1"/>
    <col min="14638" max="14638" width="4.33203125" style="7" customWidth="1"/>
    <col min="14639" max="14847" width="11.5546875" style="7"/>
    <col min="14848" max="14848" width="17.6640625" style="7" customWidth="1"/>
    <col min="14849" max="14849" width="4.109375" style="7" bestFit="1" customWidth="1"/>
    <col min="14850" max="14850" width="3.33203125" style="7" bestFit="1" customWidth="1"/>
    <col min="14851" max="14851" width="3.88671875" style="7" bestFit="1" customWidth="1"/>
    <col min="14852" max="14854" width="4.109375" style="7" bestFit="1" customWidth="1"/>
    <col min="14855" max="14855" width="3.88671875" style="7" bestFit="1" customWidth="1"/>
    <col min="14856" max="14856" width="4.109375" style="7" bestFit="1" customWidth="1"/>
    <col min="14857" max="14857" width="3.88671875" style="7" bestFit="1" customWidth="1"/>
    <col min="14858" max="14858" width="4.109375" style="7" bestFit="1" customWidth="1"/>
    <col min="14859" max="14860" width="3.88671875" style="7" bestFit="1" customWidth="1"/>
    <col min="14861" max="14861" width="4.109375" style="7" bestFit="1" customWidth="1"/>
    <col min="14862" max="14862" width="3.88671875" style="7" bestFit="1" customWidth="1"/>
    <col min="14863" max="14863" width="3.33203125" style="7" bestFit="1" customWidth="1"/>
    <col min="14864" max="14868" width="4.109375" style="7" bestFit="1" customWidth="1"/>
    <col min="14869" max="14869" width="5" style="7" bestFit="1" customWidth="1"/>
    <col min="14870" max="14870" width="5" style="7" customWidth="1"/>
    <col min="14871" max="14872" width="4.109375" style="7" bestFit="1" customWidth="1"/>
    <col min="14873" max="14874" width="3.33203125" style="7" bestFit="1" customWidth="1"/>
    <col min="14875" max="14875" width="3.5546875" style="7" bestFit="1" customWidth="1"/>
    <col min="14876" max="14877" width="4.109375" style="7" bestFit="1" customWidth="1"/>
    <col min="14878" max="14880" width="3.33203125" style="7" bestFit="1" customWidth="1"/>
    <col min="14881" max="14881" width="3.88671875" style="7" bestFit="1" customWidth="1"/>
    <col min="14882" max="14883" width="4.109375" style="7" bestFit="1" customWidth="1"/>
    <col min="14884" max="14884" width="3.88671875" style="7" bestFit="1" customWidth="1"/>
    <col min="14885" max="14885" width="4.109375" style="7" bestFit="1" customWidth="1"/>
    <col min="14886" max="14886" width="5.5546875" style="7" bestFit="1" customWidth="1"/>
    <col min="14887" max="14887" width="4.88671875" style="7" customWidth="1"/>
    <col min="14888" max="14888" width="3.5546875" style="7" bestFit="1" customWidth="1"/>
    <col min="14889" max="14889" width="4.109375" style="7" bestFit="1" customWidth="1"/>
    <col min="14890" max="14890" width="3.33203125" style="7" bestFit="1" customWidth="1"/>
    <col min="14891" max="14891" width="3.33203125" style="7" customWidth="1"/>
    <col min="14892" max="14892" width="3.33203125" style="7" bestFit="1" customWidth="1"/>
    <col min="14893" max="14893" width="3.88671875" style="7" bestFit="1" customWidth="1"/>
    <col min="14894" max="14894" width="4.33203125" style="7" customWidth="1"/>
    <col min="14895" max="15103" width="11.5546875" style="7"/>
    <col min="15104" max="15104" width="17.6640625" style="7" customWidth="1"/>
    <col min="15105" max="15105" width="4.109375" style="7" bestFit="1" customWidth="1"/>
    <col min="15106" max="15106" width="3.33203125" style="7" bestFit="1" customWidth="1"/>
    <col min="15107" max="15107" width="3.88671875" style="7" bestFit="1" customWidth="1"/>
    <col min="15108" max="15110" width="4.109375" style="7" bestFit="1" customWidth="1"/>
    <col min="15111" max="15111" width="3.88671875" style="7" bestFit="1" customWidth="1"/>
    <col min="15112" max="15112" width="4.109375" style="7" bestFit="1" customWidth="1"/>
    <col min="15113" max="15113" width="3.88671875" style="7" bestFit="1" customWidth="1"/>
    <col min="15114" max="15114" width="4.109375" style="7" bestFit="1" customWidth="1"/>
    <col min="15115" max="15116" width="3.88671875" style="7" bestFit="1" customWidth="1"/>
    <col min="15117" max="15117" width="4.109375" style="7" bestFit="1" customWidth="1"/>
    <col min="15118" max="15118" width="3.88671875" style="7" bestFit="1" customWidth="1"/>
    <col min="15119" max="15119" width="3.33203125" style="7" bestFit="1" customWidth="1"/>
    <col min="15120" max="15124" width="4.109375" style="7" bestFit="1" customWidth="1"/>
    <col min="15125" max="15125" width="5" style="7" bestFit="1" customWidth="1"/>
    <col min="15126" max="15126" width="5" style="7" customWidth="1"/>
    <col min="15127" max="15128" width="4.109375" style="7" bestFit="1" customWidth="1"/>
    <col min="15129" max="15130" width="3.33203125" style="7" bestFit="1" customWidth="1"/>
    <col min="15131" max="15131" width="3.5546875" style="7" bestFit="1" customWidth="1"/>
    <col min="15132" max="15133" width="4.109375" style="7" bestFit="1" customWidth="1"/>
    <col min="15134" max="15136" width="3.33203125" style="7" bestFit="1" customWidth="1"/>
    <col min="15137" max="15137" width="3.88671875" style="7" bestFit="1" customWidth="1"/>
    <col min="15138" max="15139" width="4.109375" style="7" bestFit="1" customWidth="1"/>
    <col min="15140" max="15140" width="3.88671875" style="7" bestFit="1" customWidth="1"/>
    <col min="15141" max="15141" width="4.109375" style="7" bestFit="1" customWidth="1"/>
    <col min="15142" max="15142" width="5.5546875" style="7" bestFit="1" customWidth="1"/>
    <col min="15143" max="15143" width="4.88671875" style="7" customWidth="1"/>
    <col min="15144" max="15144" width="3.5546875" style="7" bestFit="1" customWidth="1"/>
    <col min="15145" max="15145" width="4.109375" style="7" bestFit="1" customWidth="1"/>
    <col min="15146" max="15146" width="3.33203125" style="7" bestFit="1" customWidth="1"/>
    <col min="15147" max="15147" width="3.33203125" style="7" customWidth="1"/>
    <col min="15148" max="15148" width="3.33203125" style="7" bestFit="1" customWidth="1"/>
    <col min="15149" max="15149" width="3.88671875" style="7" bestFit="1" customWidth="1"/>
    <col min="15150" max="15150" width="4.33203125" style="7" customWidth="1"/>
    <col min="15151" max="15359" width="11.5546875" style="7"/>
    <col min="15360" max="15360" width="17.6640625" style="7" customWidth="1"/>
    <col min="15361" max="15361" width="4.109375" style="7" bestFit="1" customWidth="1"/>
    <col min="15362" max="15362" width="3.33203125" style="7" bestFit="1" customWidth="1"/>
    <col min="15363" max="15363" width="3.88671875" style="7" bestFit="1" customWidth="1"/>
    <col min="15364" max="15366" width="4.109375" style="7" bestFit="1" customWidth="1"/>
    <col min="15367" max="15367" width="3.88671875" style="7" bestFit="1" customWidth="1"/>
    <col min="15368" max="15368" width="4.109375" style="7" bestFit="1" customWidth="1"/>
    <col min="15369" max="15369" width="3.88671875" style="7" bestFit="1" customWidth="1"/>
    <col min="15370" max="15370" width="4.109375" style="7" bestFit="1" customWidth="1"/>
    <col min="15371" max="15372" width="3.88671875" style="7" bestFit="1" customWidth="1"/>
    <col min="15373" max="15373" width="4.109375" style="7" bestFit="1" customWidth="1"/>
    <col min="15374" max="15374" width="3.88671875" style="7" bestFit="1" customWidth="1"/>
    <col min="15375" max="15375" width="3.33203125" style="7" bestFit="1" customWidth="1"/>
    <col min="15376" max="15380" width="4.109375" style="7" bestFit="1" customWidth="1"/>
    <col min="15381" max="15381" width="5" style="7" bestFit="1" customWidth="1"/>
    <col min="15382" max="15382" width="5" style="7" customWidth="1"/>
    <col min="15383" max="15384" width="4.109375" style="7" bestFit="1" customWidth="1"/>
    <col min="15385" max="15386" width="3.33203125" style="7" bestFit="1" customWidth="1"/>
    <col min="15387" max="15387" width="3.5546875" style="7" bestFit="1" customWidth="1"/>
    <col min="15388" max="15389" width="4.109375" style="7" bestFit="1" customWidth="1"/>
    <col min="15390" max="15392" width="3.33203125" style="7" bestFit="1" customWidth="1"/>
    <col min="15393" max="15393" width="3.88671875" style="7" bestFit="1" customWidth="1"/>
    <col min="15394" max="15395" width="4.109375" style="7" bestFit="1" customWidth="1"/>
    <col min="15396" max="15396" width="3.88671875" style="7" bestFit="1" customWidth="1"/>
    <col min="15397" max="15397" width="4.109375" style="7" bestFit="1" customWidth="1"/>
    <col min="15398" max="15398" width="5.5546875" style="7" bestFit="1" customWidth="1"/>
    <col min="15399" max="15399" width="4.88671875" style="7" customWidth="1"/>
    <col min="15400" max="15400" width="3.5546875" style="7" bestFit="1" customWidth="1"/>
    <col min="15401" max="15401" width="4.109375" style="7" bestFit="1" customWidth="1"/>
    <col min="15402" max="15402" width="3.33203125" style="7" bestFit="1" customWidth="1"/>
    <col min="15403" max="15403" width="3.33203125" style="7" customWidth="1"/>
    <col min="15404" max="15404" width="3.33203125" style="7" bestFit="1" customWidth="1"/>
    <col min="15405" max="15405" width="3.88671875" style="7" bestFit="1" customWidth="1"/>
    <col min="15406" max="15406" width="4.33203125" style="7" customWidth="1"/>
    <col min="15407" max="15615" width="11.5546875" style="7"/>
    <col min="15616" max="15616" width="17.6640625" style="7" customWidth="1"/>
    <col min="15617" max="15617" width="4.109375" style="7" bestFit="1" customWidth="1"/>
    <col min="15618" max="15618" width="3.33203125" style="7" bestFit="1" customWidth="1"/>
    <col min="15619" max="15619" width="3.88671875" style="7" bestFit="1" customWidth="1"/>
    <col min="15620" max="15622" width="4.109375" style="7" bestFit="1" customWidth="1"/>
    <col min="15623" max="15623" width="3.88671875" style="7" bestFit="1" customWidth="1"/>
    <col min="15624" max="15624" width="4.109375" style="7" bestFit="1" customWidth="1"/>
    <col min="15625" max="15625" width="3.88671875" style="7" bestFit="1" customWidth="1"/>
    <col min="15626" max="15626" width="4.109375" style="7" bestFit="1" customWidth="1"/>
    <col min="15627" max="15628" width="3.88671875" style="7" bestFit="1" customWidth="1"/>
    <col min="15629" max="15629" width="4.109375" style="7" bestFit="1" customWidth="1"/>
    <col min="15630" max="15630" width="3.88671875" style="7" bestFit="1" customWidth="1"/>
    <col min="15631" max="15631" width="3.33203125" style="7" bestFit="1" customWidth="1"/>
    <col min="15632" max="15636" width="4.109375" style="7" bestFit="1" customWidth="1"/>
    <col min="15637" max="15637" width="5" style="7" bestFit="1" customWidth="1"/>
    <col min="15638" max="15638" width="5" style="7" customWidth="1"/>
    <col min="15639" max="15640" width="4.109375" style="7" bestFit="1" customWidth="1"/>
    <col min="15641" max="15642" width="3.33203125" style="7" bestFit="1" customWidth="1"/>
    <col min="15643" max="15643" width="3.5546875" style="7" bestFit="1" customWidth="1"/>
    <col min="15644" max="15645" width="4.109375" style="7" bestFit="1" customWidth="1"/>
    <col min="15646" max="15648" width="3.33203125" style="7" bestFit="1" customWidth="1"/>
    <col min="15649" max="15649" width="3.88671875" style="7" bestFit="1" customWidth="1"/>
    <col min="15650" max="15651" width="4.109375" style="7" bestFit="1" customWidth="1"/>
    <col min="15652" max="15652" width="3.88671875" style="7" bestFit="1" customWidth="1"/>
    <col min="15653" max="15653" width="4.109375" style="7" bestFit="1" customWidth="1"/>
    <col min="15654" max="15654" width="5.5546875" style="7" bestFit="1" customWidth="1"/>
    <col min="15655" max="15655" width="4.88671875" style="7" customWidth="1"/>
    <col min="15656" max="15656" width="3.5546875" style="7" bestFit="1" customWidth="1"/>
    <col min="15657" max="15657" width="4.109375" style="7" bestFit="1" customWidth="1"/>
    <col min="15658" max="15658" width="3.33203125" style="7" bestFit="1" customWidth="1"/>
    <col min="15659" max="15659" width="3.33203125" style="7" customWidth="1"/>
    <col min="15660" max="15660" width="3.33203125" style="7" bestFit="1" customWidth="1"/>
    <col min="15661" max="15661" width="3.88671875" style="7" bestFit="1" customWidth="1"/>
    <col min="15662" max="15662" width="4.33203125" style="7" customWidth="1"/>
    <col min="15663" max="15871" width="11.5546875" style="7"/>
    <col min="15872" max="15872" width="17.6640625" style="7" customWidth="1"/>
    <col min="15873" max="15873" width="4.109375" style="7" bestFit="1" customWidth="1"/>
    <col min="15874" max="15874" width="3.33203125" style="7" bestFit="1" customWidth="1"/>
    <col min="15875" max="15875" width="3.88671875" style="7" bestFit="1" customWidth="1"/>
    <col min="15876" max="15878" width="4.109375" style="7" bestFit="1" customWidth="1"/>
    <col min="15879" max="15879" width="3.88671875" style="7" bestFit="1" customWidth="1"/>
    <col min="15880" max="15880" width="4.109375" style="7" bestFit="1" customWidth="1"/>
    <col min="15881" max="15881" width="3.88671875" style="7" bestFit="1" customWidth="1"/>
    <col min="15882" max="15882" width="4.109375" style="7" bestFit="1" customWidth="1"/>
    <col min="15883" max="15884" width="3.88671875" style="7" bestFit="1" customWidth="1"/>
    <col min="15885" max="15885" width="4.109375" style="7" bestFit="1" customWidth="1"/>
    <col min="15886" max="15886" width="3.88671875" style="7" bestFit="1" customWidth="1"/>
    <col min="15887" max="15887" width="3.33203125" style="7" bestFit="1" customWidth="1"/>
    <col min="15888" max="15892" width="4.109375" style="7" bestFit="1" customWidth="1"/>
    <col min="15893" max="15893" width="5" style="7" bestFit="1" customWidth="1"/>
    <col min="15894" max="15894" width="5" style="7" customWidth="1"/>
    <col min="15895" max="15896" width="4.109375" style="7" bestFit="1" customWidth="1"/>
    <col min="15897" max="15898" width="3.33203125" style="7" bestFit="1" customWidth="1"/>
    <col min="15899" max="15899" width="3.5546875" style="7" bestFit="1" customWidth="1"/>
    <col min="15900" max="15901" width="4.109375" style="7" bestFit="1" customWidth="1"/>
    <col min="15902" max="15904" width="3.33203125" style="7" bestFit="1" customWidth="1"/>
    <col min="15905" max="15905" width="3.88671875" style="7" bestFit="1" customWidth="1"/>
    <col min="15906" max="15907" width="4.109375" style="7" bestFit="1" customWidth="1"/>
    <col min="15908" max="15908" width="3.88671875" style="7" bestFit="1" customWidth="1"/>
    <col min="15909" max="15909" width="4.109375" style="7" bestFit="1" customWidth="1"/>
    <col min="15910" max="15910" width="5.5546875" style="7" bestFit="1" customWidth="1"/>
    <col min="15911" max="15911" width="4.88671875" style="7" customWidth="1"/>
    <col min="15912" max="15912" width="3.5546875" style="7" bestFit="1" customWidth="1"/>
    <col min="15913" max="15913" width="4.109375" style="7" bestFit="1" customWidth="1"/>
    <col min="15914" max="15914" width="3.33203125" style="7" bestFit="1" customWidth="1"/>
    <col min="15915" max="15915" width="3.33203125" style="7" customWidth="1"/>
    <col min="15916" max="15916" width="3.33203125" style="7" bestFit="1" customWidth="1"/>
    <col min="15917" max="15917" width="3.88671875" style="7" bestFit="1" customWidth="1"/>
    <col min="15918" max="15918" width="4.33203125" style="7" customWidth="1"/>
    <col min="15919" max="16127" width="11.5546875" style="7"/>
    <col min="16128" max="16128" width="17.6640625" style="7" customWidth="1"/>
    <col min="16129" max="16129" width="4.109375" style="7" bestFit="1" customWidth="1"/>
    <col min="16130" max="16130" width="3.33203125" style="7" bestFit="1" customWidth="1"/>
    <col min="16131" max="16131" width="3.88671875" style="7" bestFit="1" customWidth="1"/>
    <col min="16132" max="16134" width="4.109375" style="7" bestFit="1" customWidth="1"/>
    <col min="16135" max="16135" width="3.88671875" style="7" bestFit="1" customWidth="1"/>
    <col min="16136" max="16136" width="4.109375" style="7" bestFit="1" customWidth="1"/>
    <col min="16137" max="16137" width="3.88671875" style="7" bestFit="1" customWidth="1"/>
    <col min="16138" max="16138" width="4.109375" style="7" bestFit="1" customWidth="1"/>
    <col min="16139" max="16140" width="3.88671875" style="7" bestFit="1" customWidth="1"/>
    <col min="16141" max="16141" width="4.109375" style="7" bestFit="1" customWidth="1"/>
    <col min="16142" max="16142" width="3.88671875" style="7" bestFit="1" customWidth="1"/>
    <col min="16143" max="16143" width="3.33203125" style="7" bestFit="1" customWidth="1"/>
    <col min="16144" max="16148" width="4.109375" style="7" bestFit="1" customWidth="1"/>
    <col min="16149" max="16149" width="5" style="7" bestFit="1" customWidth="1"/>
    <col min="16150" max="16150" width="5" style="7" customWidth="1"/>
    <col min="16151" max="16152" width="4.109375" style="7" bestFit="1" customWidth="1"/>
    <col min="16153" max="16154" width="3.33203125" style="7" bestFit="1" customWidth="1"/>
    <col min="16155" max="16155" width="3.5546875" style="7" bestFit="1" customWidth="1"/>
    <col min="16156" max="16157" width="4.109375" style="7" bestFit="1" customWidth="1"/>
    <col min="16158" max="16160" width="3.33203125" style="7" bestFit="1" customWidth="1"/>
    <col min="16161" max="16161" width="3.88671875" style="7" bestFit="1" customWidth="1"/>
    <col min="16162" max="16163" width="4.109375" style="7" bestFit="1" customWidth="1"/>
    <col min="16164" max="16164" width="3.88671875" style="7" bestFit="1" customWidth="1"/>
    <col min="16165" max="16165" width="4.109375" style="7" bestFit="1" customWidth="1"/>
    <col min="16166" max="16166" width="5.5546875" style="7" bestFit="1" customWidth="1"/>
    <col min="16167" max="16167" width="4.88671875" style="7" customWidth="1"/>
    <col min="16168" max="16168" width="3.5546875" style="7" bestFit="1" customWidth="1"/>
    <col min="16169" max="16169" width="4.109375" style="7" bestFit="1" customWidth="1"/>
    <col min="16170" max="16170" width="3.33203125" style="7" bestFit="1" customWidth="1"/>
    <col min="16171" max="16171" width="3.33203125" style="7" customWidth="1"/>
    <col min="16172" max="16172" width="3.33203125" style="7" bestFit="1" customWidth="1"/>
    <col min="16173" max="16173" width="3.88671875" style="7" bestFit="1" customWidth="1"/>
    <col min="16174" max="16174" width="4.33203125" style="7" customWidth="1"/>
    <col min="16175" max="16384" width="11.5546875" style="7"/>
  </cols>
  <sheetData>
    <row r="1" spans="1:49" s="39" customFormat="1" ht="18" customHeight="1">
      <c r="A1" s="1408" t="s">
        <v>1213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45291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5"/>
      <c r="B6" s="46" t="s">
        <v>50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8"/>
      <c r="AM6" s="45"/>
      <c r="AN6" s="46" t="s">
        <v>51</v>
      </c>
      <c r="AO6" s="47"/>
      <c r="AP6" s="47"/>
      <c r="AQ6" s="47"/>
      <c r="AR6" s="47"/>
      <c r="AS6" s="47"/>
      <c r="AT6" s="47"/>
    </row>
    <row r="7" spans="1:49" s="13" customFormat="1" ht="24"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0"/>
      <c r="AN7" s="49"/>
      <c r="AO7" s="49"/>
      <c r="AP7" s="49"/>
      <c r="AQ7" s="49"/>
      <c r="AR7" s="49"/>
      <c r="AS7" s="49"/>
      <c r="AT7" s="49"/>
    </row>
    <row r="8" spans="1:49" ht="140.1" customHeight="1">
      <c r="A8" s="51" t="s">
        <v>1</v>
      </c>
      <c r="B8" s="52" t="s">
        <v>16</v>
      </c>
      <c r="C8" s="52" t="s">
        <v>52</v>
      </c>
      <c r="D8" s="52" t="s">
        <v>53</v>
      </c>
      <c r="E8" s="52" t="s">
        <v>54</v>
      </c>
      <c r="F8" s="52" t="s">
        <v>55</v>
      </c>
      <c r="G8" s="52" t="s">
        <v>56</v>
      </c>
      <c r="H8" s="52" t="s">
        <v>57</v>
      </c>
      <c r="I8" s="52" t="s">
        <v>58</v>
      </c>
      <c r="J8" s="52" t="s">
        <v>59</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83</v>
      </c>
      <c r="AI8" s="52" t="s">
        <v>84</v>
      </c>
      <c r="AJ8" s="52" t="s">
        <v>85</v>
      </c>
      <c r="AK8" s="52" t="s">
        <v>86</v>
      </c>
      <c r="AL8" s="53" t="s">
        <v>87</v>
      </c>
      <c r="AM8" s="54" t="s">
        <v>88</v>
      </c>
      <c r="AN8" s="55" t="s">
        <v>89</v>
      </c>
      <c r="AO8" s="56" t="s">
        <v>8</v>
      </c>
      <c r="AP8" s="56" t="s">
        <v>90</v>
      </c>
      <c r="AQ8" s="56" t="s">
        <v>91</v>
      </c>
      <c r="AR8" s="56" t="s">
        <v>92</v>
      </c>
      <c r="AS8" s="56" t="s">
        <v>93</v>
      </c>
      <c r="AT8" s="57" t="s">
        <v>94</v>
      </c>
    </row>
    <row r="9" spans="1:49" ht="6" customHeight="1">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60"/>
      <c r="AM9" s="61"/>
      <c r="AN9" s="59"/>
      <c r="AO9" s="59"/>
      <c r="AP9" s="59"/>
      <c r="AQ9" s="59"/>
      <c r="AR9" s="59"/>
      <c r="AS9" s="59"/>
      <c r="AT9" s="61"/>
    </row>
    <row r="10" spans="1:49" s="62" customFormat="1" ht="6" customHeight="1">
      <c r="AL10" s="63"/>
      <c r="AT10" s="63"/>
    </row>
    <row r="11" spans="1:49" s="24" customFormat="1" ht="20.100000000000001" customHeight="1">
      <c r="A11" s="20" t="s">
        <v>29</v>
      </c>
      <c r="B11" s="64">
        <v>12</v>
      </c>
      <c r="C11" s="64">
        <v>2</v>
      </c>
      <c r="D11" s="64">
        <v>3</v>
      </c>
      <c r="E11" s="64">
        <v>5</v>
      </c>
      <c r="F11" s="64">
        <v>6</v>
      </c>
      <c r="G11" s="64">
        <v>10</v>
      </c>
      <c r="H11" s="64">
        <v>4</v>
      </c>
      <c r="I11" s="64">
        <v>7</v>
      </c>
      <c r="J11" s="64">
        <v>4</v>
      </c>
      <c r="K11" s="64">
        <v>16</v>
      </c>
      <c r="L11" s="64">
        <v>3</v>
      </c>
      <c r="M11" s="64">
        <v>2</v>
      </c>
      <c r="N11" s="64">
        <v>12</v>
      </c>
      <c r="O11" s="64">
        <v>7</v>
      </c>
      <c r="P11" s="64">
        <v>2</v>
      </c>
      <c r="Q11" s="64">
        <v>5</v>
      </c>
      <c r="R11" s="64">
        <v>8</v>
      </c>
      <c r="S11" s="64">
        <v>9</v>
      </c>
      <c r="T11" s="64">
        <v>18</v>
      </c>
      <c r="U11" s="64">
        <v>3</v>
      </c>
      <c r="V11" s="65">
        <v>0</v>
      </c>
      <c r="W11" s="65">
        <v>7</v>
      </c>
      <c r="X11" s="65">
        <v>5</v>
      </c>
      <c r="Y11" s="65">
        <v>1</v>
      </c>
      <c r="Z11" s="65">
        <v>0</v>
      </c>
      <c r="AA11" s="65">
        <v>2</v>
      </c>
      <c r="AB11" s="65">
        <v>4</v>
      </c>
      <c r="AC11" s="65">
        <v>7</v>
      </c>
      <c r="AD11" s="65">
        <v>1</v>
      </c>
      <c r="AE11" s="65">
        <v>1</v>
      </c>
      <c r="AF11" s="65">
        <v>0</v>
      </c>
      <c r="AG11" s="65">
        <v>1</v>
      </c>
      <c r="AH11" s="65">
        <v>3</v>
      </c>
      <c r="AI11" s="65">
        <v>4</v>
      </c>
      <c r="AJ11" s="65">
        <v>1</v>
      </c>
      <c r="AK11" s="65">
        <v>3</v>
      </c>
      <c r="AL11" s="66">
        <v>178</v>
      </c>
      <c r="AM11" s="66">
        <v>7</v>
      </c>
      <c r="AN11" s="65">
        <v>2</v>
      </c>
      <c r="AO11" s="65">
        <v>8</v>
      </c>
      <c r="AP11" s="65">
        <v>0</v>
      </c>
      <c r="AQ11" s="65">
        <v>1</v>
      </c>
      <c r="AR11" s="65">
        <v>0</v>
      </c>
      <c r="AS11" s="65">
        <v>2</v>
      </c>
      <c r="AT11" s="66">
        <v>13</v>
      </c>
      <c r="AU11" s="67"/>
      <c r="AV11" s="22"/>
      <c r="AW11" s="23"/>
    </row>
    <row r="12" spans="1:49" s="24" customFormat="1" ht="20.100000000000001" customHeight="1">
      <c r="A12" s="20"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3</v>
      </c>
      <c r="U12" s="64">
        <v>0</v>
      </c>
      <c r="V12" s="65">
        <v>0</v>
      </c>
      <c r="W12" s="65">
        <v>0</v>
      </c>
      <c r="X12" s="65">
        <v>0</v>
      </c>
      <c r="Y12" s="65">
        <v>0</v>
      </c>
      <c r="Z12" s="65">
        <v>0</v>
      </c>
      <c r="AA12" s="65">
        <v>0</v>
      </c>
      <c r="AB12" s="65">
        <v>0</v>
      </c>
      <c r="AC12" s="65">
        <v>0</v>
      </c>
      <c r="AD12" s="65">
        <v>0</v>
      </c>
      <c r="AE12" s="65">
        <v>0</v>
      </c>
      <c r="AF12" s="65">
        <v>0</v>
      </c>
      <c r="AG12" s="65">
        <v>0</v>
      </c>
      <c r="AH12" s="65">
        <v>1</v>
      </c>
      <c r="AI12" s="65">
        <v>0</v>
      </c>
      <c r="AJ12" s="65">
        <v>0</v>
      </c>
      <c r="AK12" s="65">
        <v>0</v>
      </c>
      <c r="AL12" s="66">
        <v>12</v>
      </c>
      <c r="AM12" s="66">
        <v>0</v>
      </c>
      <c r="AN12" s="65">
        <v>0</v>
      </c>
      <c r="AO12" s="65">
        <v>0</v>
      </c>
      <c r="AP12" s="65">
        <v>0</v>
      </c>
      <c r="AQ12" s="65">
        <v>0</v>
      </c>
      <c r="AR12" s="65">
        <v>0</v>
      </c>
      <c r="AS12" s="65">
        <v>0</v>
      </c>
      <c r="AT12" s="66">
        <v>0</v>
      </c>
      <c r="AU12" s="67"/>
      <c r="AV12" s="22"/>
      <c r="AW12" s="23"/>
    </row>
    <row r="13" spans="1:49" s="24" customFormat="1" ht="20.100000000000001" customHeight="1">
      <c r="A13" s="20" t="s">
        <v>95</v>
      </c>
      <c r="B13" s="64">
        <v>12</v>
      </c>
      <c r="C13" s="64">
        <v>1</v>
      </c>
      <c r="D13" s="64">
        <v>3</v>
      </c>
      <c r="E13" s="64">
        <v>5</v>
      </c>
      <c r="F13" s="64">
        <v>5</v>
      </c>
      <c r="G13" s="64">
        <v>9</v>
      </c>
      <c r="H13" s="64">
        <v>3</v>
      </c>
      <c r="I13" s="64">
        <v>6</v>
      </c>
      <c r="J13" s="64">
        <v>3</v>
      </c>
      <c r="K13" s="64">
        <v>12</v>
      </c>
      <c r="L13" s="64">
        <v>2</v>
      </c>
      <c r="M13" s="64">
        <v>2</v>
      </c>
      <c r="N13" s="64">
        <v>10</v>
      </c>
      <c r="O13" s="64">
        <v>9</v>
      </c>
      <c r="P13" s="64">
        <v>2</v>
      </c>
      <c r="Q13" s="64">
        <v>3</v>
      </c>
      <c r="R13" s="64">
        <v>7</v>
      </c>
      <c r="S13" s="64">
        <v>4</v>
      </c>
      <c r="T13" s="64">
        <v>14</v>
      </c>
      <c r="U13" s="64">
        <v>3</v>
      </c>
      <c r="V13" s="65">
        <v>0</v>
      </c>
      <c r="W13" s="65">
        <v>4</v>
      </c>
      <c r="X13" s="65">
        <v>6</v>
      </c>
      <c r="Y13" s="65">
        <v>1</v>
      </c>
      <c r="Z13" s="65">
        <v>1</v>
      </c>
      <c r="AA13" s="65">
        <v>1</v>
      </c>
      <c r="AB13" s="65">
        <v>4</v>
      </c>
      <c r="AC13" s="65">
        <v>7</v>
      </c>
      <c r="AD13" s="65">
        <v>1</v>
      </c>
      <c r="AE13" s="65">
        <v>1</v>
      </c>
      <c r="AF13" s="65">
        <v>1</v>
      </c>
      <c r="AG13" s="65">
        <v>2</v>
      </c>
      <c r="AH13" s="65">
        <v>3</v>
      </c>
      <c r="AI13" s="65">
        <v>5</v>
      </c>
      <c r="AJ13" s="65">
        <v>2</v>
      </c>
      <c r="AK13" s="65">
        <v>4</v>
      </c>
      <c r="AL13" s="66">
        <v>158</v>
      </c>
      <c r="AM13" s="66">
        <v>8</v>
      </c>
      <c r="AN13" s="65">
        <v>2</v>
      </c>
      <c r="AO13" s="65">
        <v>4</v>
      </c>
      <c r="AP13" s="65">
        <v>1</v>
      </c>
      <c r="AQ13" s="65">
        <v>0</v>
      </c>
      <c r="AR13" s="65">
        <v>1</v>
      </c>
      <c r="AS13" s="65">
        <v>2</v>
      </c>
      <c r="AT13" s="66">
        <v>10</v>
      </c>
      <c r="AU13" s="67"/>
      <c r="AV13" s="22"/>
      <c r="AW13" s="23"/>
    </row>
    <row r="14" spans="1:49" s="24" customFormat="1" ht="20.100000000000001" customHeight="1">
      <c r="A14" s="26" t="s">
        <v>32</v>
      </c>
      <c r="B14" s="64">
        <v>1</v>
      </c>
      <c r="C14" s="64">
        <v>0</v>
      </c>
      <c r="D14" s="64">
        <v>0</v>
      </c>
      <c r="E14" s="64">
        <v>1</v>
      </c>
      <c r="F14" s="64">
        <v>2</v>
      </c>
      <c r="G14" s="64">
        <v>0</v>
      </c>
      <c r="H14" s="64">
        <v>1</v>
      </c>
      <c r="I14" s="64">
        <v>0</v>
      </c>
      <c r="J14" s="64">
        <v>1</v>
      </c>
      <c r="K14" s="64">
        <v>1</v>
      </c>
      <c r="L14" s="64">
        <v>1</v>
      </c>
      <c r="M14" s="64">
        <v>0</v>
      </c>
      <c r="N14" s="64">
        <v>0</v>
      </c>
      <c r="O14" s="64">
        <v>2</v>
      </c>
      <c r="P14" s="64">
        <v>0</v>
      </c>
      <c r="Q14" s="64">
        <v>1</v>
      </c>
      <c r="R14" s="64">
        <v>1</v>
      </c>
      <c r="S14" s="64">
        <v>1</v>
      </c>
      <c r="T14" s="64">
        <v>2</v>
      </c>
      <c r="U14" s="64">
        <v>0</v>
      </c>
      <c r="V14" s="65">
        <v>0</v>
      </c>
      <c r="W14" s="65">
        <v>0</v>
      </c>
      <c r="X14" s="65">
        <v>1</v>
      </c>
      <c r="Y14" s="65">
        <v>0</v>
      </c>
      <c r="Z14" s="65">
        <v>0</v>
      </c>
      <c r="AA14" s="65">
        <v>0</v>
      </c>
      <c r="AB14" s="65">
        <v>0</v>
      </c>
      <c r="AC14" s="65">
        <v>1</v>
      </c>
      <c r="AD14" s="65">
        <v>0</v>
      </c>
      <c r="AE14" s="65">
        <v>0</v>
      </c>
      <c r="AF14" s="65">
        <v>0</v>
      </c>
      <c r="AG14" s="65">
        <v>1</v>
      </c>
      <c r="AH14" s="65">
        <v>1</v>
      </c>
      <c r="AI14" s="65">
        <v>1</v>
      </c>
      <c r="AJ14" s="65">
        <v>1</v>
      </c>
      <c r="AK14" s="65">
        <v>1</v>
      </c>
      <c r="AL14" s="66">
        <v>22</v>
      </c>
      <c r="AM14" s="66">
        <v>1</v>
      </c>
      <c r="AN14" s="65">
        <v>0</v>
      </c>
      <c r="AO14" s="65">
        <v>1</v>
      </c>
      <c r="AP14" s="65">
        <v>0</v>
      </c>
      <c r="AQ14" s="65">
        <v>0</v>
      </c>
      <c r="AR14" s="65">
        <v>0</v>
      </c>
      <c r="AS14" s="65">
        <v>0</v>
      </c>
      <c r="AT14" s="66">
        <v>1</v>
      </c>
      <c r="AU14" s="67"/>
      <c r="AV14" s="22"/>
      <c r="AW14" s="23"/>
    </row>
    <row r="15" spans="1:49" s="24" customFormat="1" ht="20.100000000000001" customHeight="1">
      <c r="A15" s="26"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1</v>
      </c>
      <c r="V15" s="65">
        <v>0</v>
      </c>
      <c r="W15" s="65">
        <v>0</v>
      </c>
      <c r="X15" s="65">
        <v>0</v>
      </c>
      <c r="Y15" s="65">
        <v>0</v>
      </c>
      <c r="Z15" s="65">
        <v>0</v>
      </c>
      <c r="AA15" s="65">
        <v>0</v>
      </c>
      <c r="AB15" s="65">
        <v>1</v>
      </c>
      <c r="AC15" s="65">
        <v>3</v>
      </c>
      <c r="AD15" s="65">
        <v>0</v>
      </c>
      <c r="AE15" s="65">
        <v>0</v>
      </c>
      <c r="AF15" s="65">
        <v>0</v>
      </c>
      <c r="AG15" s="65">
        <v>0</v>
      </c>
      <c r="AH15" s="65">
        <v>2</v>
      </c>
      <c r="AI15" s="65">
        <v>0</v>
      </c>
      <c r="AJ15" s="65">
        <v>0</v>
      </c>
      <c r="AK15" s="65">
        <v>0</v>
      </c>
      <c r="AL15" s="66">
        <v>38</v>
      </c>
      <c r="AM15" s="66">
        <v>0</v>
      </c>
      <c r="AN15" s="65">
        <v>0</v>
      </c>
      <c r="AO15" s="65">
        <v>1</v>
      </c>
      <c r="AP15" s="65">
        <v>1</v>
      </c>
      <c r="AQ15" s="65">
        <v>0</v>
      </c>
      <c r="AR15" s="65">
        <v>0</v>
      </c>
      <c r="AS15" s="65">
        <v>0</v>
      </c>
      <c r="AT15" s="66">
        <v>2</v>
      </c>
      <c r="AU15" s="67"/>
      <c r="AV15" s="22"/>
      <c r="AW15" s="23"/>
    </row>
    <row r="16" spans="1:49" s="24" customFormat="1" ht="20.100000000000001" customHeight="1">
      <c r="A16" s="24" t="s">
        <v>34</v>
      </c>
      <c r="B16" s="64">
        <v>6</v>
      </c>
      <c r="C16" s="64">
        <v>1</v>
      </c>
      <c r="D16" s="64">
        <v>2</v>
      </c>
      <c r="E16" s="64">
        <v>3</v>
      </c>
      <c r="F16" s="64">
        <v>4</v>
      </c>
      <c r="G16" s="64">
        <v>4</v>
      </c>
      <c r="H16" s="64">
        <v>1</v>
      </c>
      <c r="I16" s="64">
        <v>3</v>
      </c>
      <c r="J16" s="64">
        <v>1</v>
      </c>
      <c r="K16" s="64">
        <v>8</v>
      </c>
      <c r="L16" s="64">
        <v>1</v>
      </c>
      <c r="M16" s="64">
        <v>2</v>
      </c>
      <c r="N16" s="64">
        <v>14</v>
      </c>
      <c r="O16" s="64">
        <v>5</v>
      </c>
      <c r="P16" s="64">
        <v>2</v>
      </c>
      <c r="Q16" s="64">
        <v>3</v>
      </c>
      <c r="R16" s="64">
        <v>6</v>
      </c>
      <c r="S16" s="64">
        <v>5</v>
      </c>
      <c r="T16" s="64">
        <v>13</v>
      </c>
      <c r="U16" s="64">
        <v>1</v>
      </c>
      <c r="V16" s="65">
        <v>0</v>
      </c>
      <c r="W16" s="65">
        <v>3</v>
      </c>
      <c r="X16" s="65">
        <v>3</v>
      </c>
      <c r="Y16" s="65">
        <v>0</v>
      </c>
      <c r="Z16" s="65">
        <v>0</v>
      </c>
      <c r="AA16" s="65">
        <v>0</v>
      </c>
      <c r="AB16" s="65">
        <v>3</v>
      </c>
      <c r="AC16" s="65">
        <v>4</v>
      </c>
      <c r="AD16" s="65">
        <v>0</v>
      </c>
      <c r="AE16" s="65">
        <v>1</v>
      </c>
      <c r="AF16" s="65">
        <v>0</v>
      </c>
      <c r="AG16" s="65">
        <v>1</v>
      </c>
      <c r="AH16" s="65">
        <v>2</v>
      </c>
      <c r="AI16" s="65">
        <v>2</v>
      </c>
      <c r="AJ16" s="65">
        <v>1</v>
      </c>
      <c r="AK16" s="65">
        <v>1</v>
      </c>
      <c r="AL16" s="66">
        <v>106</v>
      </c>
      <c r="AM16" s="66">
        <v>4</v>
      </c>
      <c r="AN16" s="65">
        <v>1</v>
      </c>
      <c r="AO16" s="65">
        <v>3</v>
      </c>
      <c r="AP16" s="65">
        <v>1</v>
      </c>
      <c r="AQ16" s="65">
        <v>0</v>
      </c>
      <c r="AR16" s="65">
        <v>0</v>
      </c>
      <c r="AS16" s="65">
        <v>1</v>
      </c>
      <c r="AT16" s="66">
        <v>6</v>
      </c>
      <c r="AU16" s="67"/>
      <c r="AV16" s="22"/>
      <c r="AW16" s="23"/>
    </row>
    <row r="17" spans="1:49" s="24" customFormat="1" ht="20.100000000000001" customHeight="1">
      <c r="A17" s="24"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6">
        <v>1</v>
      </c>
      <c r="AM17" s="66">
        <v>0</v>
      </c>
      <c r="AN17" s="65">
        <v>0</v>
      </c>
      <c r="AO17" s="65">
        <v>0</v>
      </c>
      <c r="AP17" s="65">
        <v>0</v>
      </c>
      <c r="AQ17" s="65">
        <v>0</v>
      </c>
      <c r="AR17" s="65">
        <v>0</v>
      </c>
      <c r="AS17" s="65">
        <v>0</v>
      </c>
      <c r="AT17" s="66">
        <v>0</v>
      </c>
      <c r="AU17" s="67"/>
      <c r="AV17" s="22"/>
      <c r="AW17" s="23"/>
    </row>
    <row r="18" spans="1:49" s="24" customFormat="1" ht="20.100000000000001" customHeight="1">
      <c r="A18" s="24" t="s">
        <v>36</v>
      </c>
      <c r="B18" s="64">
        <v>5</v>
      </c>
      <c r="C18" s="64">
        <v>1</v>
      </c>
      <c r="D18" s="64">
        <v>3</v>
      </c>
      <c r="E18" s="64">
        <v>2</v>
      </c>
      <c r="F18" s="64">
        <v>3</v>
      </c>
      <c r="G18" s="64">
        <v>2</v>
      </c>
      <c r="H18" s="64">
        <v>2</v>
      </c>
      <c r="I18" s="64">
        <v>3</v>
      </c>
      <c r="J18" s="64">
        <v>2</v>
      </c>
      <c r="K18" s="64">
        <v>5</v>
      </c>
      <c r="L18" s="64">
        <v>1</v>
      </c>
      <c r="M18" s="64">
        <v>1</v>
      </c>
      <c r="N18" s="64">
        <v>5</v>
      </c>
      <c r="O18" s="64">
        <v>3</v>
      </c>
      <c r="P18" s="64">
        <v>0</v>
      </c>
      <c r="Q18" s="64">
        <v>3</v>
      </c>
      <c r="R18" s="64">
        <v>6</v>
      </c>
      <c r="S18" s="64">
        <v>2</v>
      </c>
      <c r="T18" s="64">
        <v>8</v>
      </c>
      <c r="U18" s="64">
        <v>0</v>
      </c>
      <c r="V18" s="65">
        <v>0</v>
      </c>
      <c r="W18" s="65">
        <v>4</v>
      </c>
      <c r="X18" s="65">
        <v>2</v>
      </c>
      <c r="Y18" s="65">
        <v>1</v>
      </c>
      <c r="Z18" s="65">
        <v>0</v>
      </c>
      <c r="AA18" s="65">
        <v>0</v>
      </c>
      <c r="AB18" s="65">
        <v>3</v>
      </c>
      <c r="AC18" s="65">
        <v>3</v>
      </c>
      <c r="AD18" s="65">
        <v>1</v>
      </c>
      <c r="AE18" s="65">
        <v>1</v>
      </c>
      <c r="AF18" s="65">
        <v>0</v>
      </c>
      <c r="AG18" s="65">
        <v>1</v>
      </c>
      <c r="AH18" s="65">
        <v>1</v>
      </c>
      <c r="AI18" s="65">
        <v>3</v>
      </c>
      <c r="AJ18" s="65">
        <v>0</v>
      </c>
      <c r="AK18" s="65">
        <v>1</v>
      </c>
      <c r="AL18" s="66">
        <v>78</v>
      </c>
      <c r="AM18" s="66">
        <v>5</v>
      </c>
      <c r="AN18" s="65">
        <v>1</v>
      </c>
      <c r="AO18" s="65">
        <v>4</v>
      </c>
      <c r="AP18" s="65">
        <v>0</v>
      </c>
      <c r="AQ18" s="65">
        <v>0</v>
      </c>
      <c r="AR18" s="65">
        <v>0</v>
      </c>
      <c r="AS18" s="65">
        <v>1</v>
      </c>
      <c r="AT18" s="66">
        <v>6</v>
      </c>
      <c r="AU18" s="67"/>
      <c r="AV18" s="22"/>
      <c r="AW18" s="23"/>
    </row>
    <row r="19" spans="1:49" s="24" customFormat="1" ht="20.100000000000001" customHeight="1">
      <c r="A19" s="24" t="s">
        <v>37</v>
      </c>
      <c r="B19" s="64">
        <v>2</v>
      </c>
      <c r="C19" s="64">
        <v>0</v>
      </c>
      <c r="D19" s="64">
        <v>0</v>
      </c>
      <c r="E19" s="64">
        <v>2</v>
      </c>
      <c r="F19" s="64">
        <v>0</v>
      </c>
      <c r="G19" s="64">
        <v>3</v>
      </c>
      <c r="H19" s="64">
        <v>0</v>
      </c>
      <c r="I19" s="64">
        <v>5</v>
      </c>
      <c r="J19" s="64">
        <v>1</v>
      </c>
      <c r="K19" s="64">
        <v>2</v>
      </c>
      <c r="L19" s="64">
        <v>0</v>
      </c>
      <c r="M19" s="64">
        <v>2</v>
      </c>
      <c r="N19" s="64">
        <v>0</v>
      </c>
      <c r="O19" s="64">
        <v>8</v>
      </c>
      <c r="P19" s="64">
        <v>1</v>
      </c>
      <c r="Q19" s="64">
        <v>2</v>
      </c>
      <c r="R19" s="64">
        <v>0</v>
      </c>
      <c r="S19" s="64">
        <v>0</v>
      </c>
      <c r="T19" s="64">
        <v>2</v>
      </c>
      <c r="U19" s="64">
        <v>1</v>
      </c>
      <c r="V19" s="65">
        <v>1</v>
      </c>
      <c r="W19" s="65">
        <v>5</v>
      </c>
      <c r="X19" s="65">
        <v>3</v>
      </c>
      <c r="Y19" s="65">
        <v>1</v>
      </c>
      <c r="Z19" s="65">
        <v>0</v>
      </c>
      <c r="AA19" s="65">
        <v>1</v>
      </c>
      <c r="AB19" s="65">
        <v>2</v>
      </c>
      <c r="AC19" s="65">
        <v>1</v>
      </c>
      <c r="AD19" s="65">
        <v>2</v>
      </c>
      <c r="AE19" s="65">
        <v>1</v>
      </c>
      <c r="AF19" s="65">
        <v>3</v>
      </c>
      <c r="AG19" s="65">
        <v>2</v>
      </c>
      <c r="AH19" s="65">
        <v>0</v>
      </c>
      <c r="AI19" s="65">
        <v>5</v>
      </c>
      <c r="AJ19" s="65">
        <v>4</v>
      </c>
      <c r="AK19" s="65">
        <v>5</v>
      </c>
      <c r="AL19" s="66">
        <v>67</v>
      </c>
      <c r="AM19" s="66">
        <v>8</v>
      </c>
      <c r="AN19" s="65">
        <v>0</v>
      </c>
      <c r="AO19" s="65">
        <v>4</v>
      </c>
      <c r="AP19" s="65">
        <v>0</v>
      </c>
      <c r="AQ19" s="65">
        <v>0</v>
      </c>
      <c r="AR19" s="65">
        <v>0</v>
      </c>
      <c r="AS19" s="65">
        <v>4</v>
      </c>
      <c r="AT19" s="66">
        <v>8</v>
      </c>
      <c r="AU19" s="67"/>
      <c r="AV19" s="22"/>
      <c r="AW19" s="23"/>
    </row>
    <row r="20" spans="1:49" s="24" customFormat="1" ht="20.100000000000001" customHeight="1">
      <c r="A20" s="24" t="s">
        <v>38</v>
      </c>
      <c r="B20" s="64">
        <v>1</v>
      </c>
      <c r="C20" s="64">
        <v>0</v>
      </c>
      <c r="D20" s="64">
        <v>0</v>
      </c>
      <c r="E20" s="64">
        <v>0</v>
      </c>
      <c r="F20" s="64">
        <v>0</v>
      </c>
      <c r="G20" s="64">
        <v>0</v>
      </c>
      <c r="H20" s="64">
        <v>0</v>
      </c>
      <c r="I20" s="64">
        <v>1</v>
      </c>
      <c r="J20" s="64">
        <v>0</v>
      </c>
      <c r="K20" s="64">
        <v>1</v>
      </c>
      <c r="L20" s="64">
        <v>0</v>
      </c>
      <c r="M20" s="64">
        <v>0</v>
      </c>
      <c r="N20" s="64">
        <v>2</v>
      </c>
      <c r="O20" s="64">
        <v>0</v>
      </c>
      <c r="P20" s="64">
        <v>0</v>
      </c>
      <c r="Q20" s="64">
        <v>0</v>
      </c>
      <c r="R20" s="64">
        <v>0</v>
      </c>
      <c r="S20" s="64">
        <v>1</v>
      </c>
      <c r="T20" s="64">
        <v>1</v>
      </c>
      <c r="U20" s="64">
        <v>0</v>
      </c>
      <c r="V20" s="65">
        <v>0</v>
      </c>
      <c r="W20" s="65">
        <v>0</v>
      </c>
      <c r="X20" s="65">
        <v>0</v>
      </c>
      <c r="Y20" s="65">
        <v>0</v>
      </c>
      <c r="Z20" s="65">
        <v>0</v>
      </c>
      <c r="AA20" s="65">
        <v>0</v>
      </c>
      <c r="AB20" s="65">
        <v>0</v>
      </c>
      <c r="AC20" s="65">
        <v>0</v>
      </c>
      <c r="AD20" s="65">
        <v>0</v>
      </c>
      <c r="AE20" s="65">
        <v>0</v>
      </c>
      <c r="AF20" s="65">
        <v>0</v>
      </c>
      <c r="AG20" s="65">
        <v>0</v>
      </c>
      <c r="AH20" s="65">
        <v>0</v>
      </c>
      <c r="AI20" s="65">
        <v>0</v>
      </c>
      <c r="AJ20" s="65">
        <v>0</v>
      </c>
      <c r="AK20" s="65">
        <v>0</v>
      </c>
      <c r="AL20" s="66">
        <v>7</v>
      </c>
      <c r="AM20" s="66">
        <v>0</v>
      </c>
      <c r="AN20" s="65">
        <v>0</v>
      </c>
      <c r="AO20" s="65">
        <v>0</v>
      </c>
      <c r="AP20" s="65">
        <v>0</v>
      </c>
      <c r="AQ20" s="65">
        <v>0</v>
      </c>
      <c r="AR20" s="65">
        <v>0</v>
      </c>
      <c r="AS20" s="65">
        <v>0</v>
      </c>
      <c r="AT20" s="66">
        <v>0</v>
      </c>
      <c r="AU20" s="67"/>
      <c r="AV20" s="22"/>
      <c r="AW20" s="23"/>
    </row>
    <row r="21" spans="1:49" s="24" customFormat="1" ht="20.100000000000001" customHeight="1">
      <c r="A21" s="24" t="s">
        <v>96</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0</v>
      </c>
      <c r="W21" s="65">
        <v>1</v>
      </c>
      <c r="X21" s="65">
        <v>1</v>
      </c>
      <c r="Y21" s="65">
        <v>0</v>
      </c>
      <c r="Z21" s="65">
        <v>0</v>
      </c>
      <c r="AA21" s="65">
        <v>1</v>
      </c>
      <c r="AB21" s="65">
        <v>3</v>
      </c>
      <c r="AC21" s="65">
        <v>1</v>
      </c>
      <c r="AD21" s="65">
        <v>0</v>
      </c>
      <c r="AE21" s="65">
        <v>0</v>
      </c>
      <c r="AF21" s="65">
        <v>0</v>
      </c>
      <c r="AG21" s="65">
        <v>1</v>
      </c>
      <c r="AH21" s="65">
        <v>1</v>
      </c>
      <c r="AI21" s="65">
        <v>2</v>
      </c>
      <c r="AJ21" s="65">
        <v>1</v>
      </c>
      <c r="AK21" s="65">
        <v>0</v>
      </c>
      <c r="AL21" s="66">
        <v>25</v>
      </c>
      <c r="AM21" s="66">
        <v>3</v>
      </c>
      <c r="AN21" s="65">
        <v>1</v>
      </c>
      <c r="AO21" s="65">
        <v>1</v>
      </c>
      <c r="AP21" s="65">
        <v>0</v>
      </c>
      <c r="AQ21" s="65">
        <v>0</v>
      </c>
      <c r="AR21" s="65">
        <v>0</v>
      </c>
      <c r="AS21" s="65">
        <v>0</v>
      </c>
      <c r="AT21" s="66">
        <v>2</v>
      </c>
      <c r="AU21" s="67"/>
      <c r="AV21" s="22"/>
      <c r="AW21" s="23"/>
    </row>
    <row r="22" spans="1:49" s="24" customFormat="1" ht="20.100000000000001" customHeight="1">
      <c r="A22" s="24"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0</v>
      </c>
      <c r="W22" s="65">
        <v>0</v>
      </c>
      <c r="X22" s="65">
        <v>0</v>
      </c>
      <c r="Y22" s="65">
        <v>0</v>
      </c>
      <c r="Z22" s="65">
        <v>0</v>
      </c>
      <c r="AA22" s="65">
        <v>0</v>
      </c>
      <c r="AB22" s="65">
        <v>0</v>
      </c>
      <c r="AC22" s="65">
        <v>0</v>
      </c>
      <c r="AD22" s="65">
        <v>0</v>
      </c>
      <c r="AE22" s="65">
        <v>0</v>
      </c>
      <c r="AF22" s="65">
        <v>0</v>
      </c>
      <c r="AG22" s="65">
        <v>0</v>
      </c>
      <c r="AH22" s="65">
        <v>0</v>
      </c>
      <c r="AI22" s="65">
        <v>0</v>
      </c>
      <c r="AJ22" s="65">
        <v>0</v>
      </c>
      <c r="AK22" s="65">
        <v>0</v>
      </c>
      <c r="AL22" s="66">
        <v>1</v>
      </c>
      <c r="AM22" s="66">
        <v>0</v>
      </c>
      <c r="AN22" s="65">
        <v>0</v>
      </c>
      <c r="AO22" s="65">
        <v>0</v>
      </c>
      <c r="AP22" s="65">
        <v>0</v>
      </c>
      <c r="AQ22" s="65">
        <v>0</v>
      </c>
      <c r="AR22" s="65">
        <v>0</v>
      </c>
      <c r="AS22" s="65">
        <v>0</v>
      </c>
      <c r="AT22" s="66">
        <v>0</v>
      </c>
      <c r="AU22" s="67"/>
      <c r="AV22" s="22"/>
      <c r="AW22" s="23"/>
    </row>
    <row r="23" spans="1:49" s="24" customFormat="1" ht="20.100000000000001" customHeight="1">
      <c r="A23" s="24" t="s">
        <v>41</v>
      </c>
      <c r="B23" s="64">
        <v>1</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0</v>
      </c>
      <c r="W23" s="65">
        <v>1</v>
      </c>
      <c r="X23" s="65">
        <v>1</v>
      </c>
      <c r="Y23" s="65">
        <v>0</v>
      </c>
      <c r="Z23" s="65">
        <v>0</v>
      </c>
      <c r="AA23" s="65">
        <v>0</v>
      </c>
      <c r="AB23" s="65">
        <v>2</v>
      </c>
      <c r="AC23" s="65">
        <v>0</v>
      </c>
      <c r="AD23" s="65">
        <v>0</v>
      </c>
      <c r="AE23" s="65">
        <v>0</v>
      </c>
      <c r="AF23" s="65">
        <v>0</v>
      </c>
      <c r="AG23" s="65">
        <v>0</v>
      </c>
      <c r="AH23" s="65">
        <v>1</v>
      </c>
      <c r="AI23" s="65">
        <v>1</v>
      </c>
      <c r="AJ23" s="65">
        <v>0</v>
      </c>
      <c r="AK23" s="65">
        <v>0</v>
      </c>
      <c r="AL23" s="66">
        <v>18</v>
      </c>
      <c r="AM23" s="66">
        <v>0</v>
      </c>
      <c r="AN23" s="65">
        <v>1</v>
      </c>
      <c r="AO23" s="65">
        <v>0</v>
      </c>
      <c r="AP23" s="65">
        <v>0</v>
      </c>
      <c r="AQ23" s="65">
        <v>0</v>
      </c>
      <c r="AR23" s="65">
        <v>0</v>
      </c>
      <c r="AS23" s="65">
        <v>0</v>
      </c>
      <c r="AT23" s="66">
        <v>1</v>
      </c>
      <c r="AU23" s="67"/>
      <c r="AV23" s="22"/>
      <c r="AW23" s="23"/>
    </row>
    <row r="24" spans="1:49" s="24" customFormat="1" ht="20.100000000000001" customHeight="1">
      <c r="A24" s="27" t="s">
        <v>42</v>
      </c>
      <c r="B24" s="64">
        <v>1</v>
      </c>
      <c r="C24" s="64">
        <v>0</v>
      </c>
      <c r="D24" s="64">
        <v>0</v>
      </c>
      <c r="E24" s="64">
        <v>0</v>
      </c>
      <c r="F24" s="64">
        <v>1</v>
      </c>
      <c r="G24" s="64">
        <v>0</v>
      </c>
      <c r="H24" s="64">
        <v>0</v>
      </c>
      <c r="I24" s="64">
        <v>1</v>
      </c>
      <c r="J24" s="64">
        <v>0</v>
      </c>
      <c r="K24" s="64">
        <v>1</v>
      </c>
      <c r="L24" s="64">
        <v>0</v>
      </c>
      <c r="M24" s="64">
        <v>0</v>
      </c>
      <c r="N24" s="64">
        <v>0</v>
      </c>
      <c r="O24" s="64">
        <v>1</v>
      </c>
      <c r="P24" s="64">
        <v>0</v>
      </c>
      <c r="Q24" s="64">
        <v>1</v>
      </c>
      <c r="R24" s="64">
        <v>0</v>
      </c>
      <c r="S24" s="64">
        <v>1</v>
      </c>
      <c r="T24" s="64">
        <v>1</v>
      </c>
      <c r="U24" s="64">
        <v>0</v>
      </c>
      <c r="V24" s="65">
        <v>0</v>
      </c>
      <c r="W24" s="65">
        <v>1</v>
      </c>
      <c r="X24" s="65">
        <v>1</v>
      </c>
      <c r="Y24" s="65">
        <v>0</v>
      </c>
      <c r="Z24" s="65">
        <v>0</v>
      </c>
      <c r="AA24" s="65">
        <v>0</v>
      </c>
      <c r="AB24" s="65">
        <v>0</v>
      </c>
      <c r="AC24" s="65">
        <v>0</v>
      </c>
      <c r="AD24" s="65">
        <v>0</v>
      </c>
      <c r="AE24" s="65">
        <v>0</v>
      </c>
      <c r="AF24" s="65">
        <v>0</v>
      </c>
      <c r="AG24" s="65">
        <v>1</v>
      </c>
      <c r="AH24" s="65">
        <v>1</v>
      </c>
      <c r="AI24" s="65">
        <v>1</v>
      </c>
      <c r="AJ24" s="65">
        <v>1</v>
      </c>
      <c r="AK24" s="65">
        <v>1</v>
      </c>
      <c r="AL24" s="66">
        <v>15</v>
      </c>
      <c r="AM24" s="66">
        <v>3</v>
      </c>
      <c r="AN24" s="65">
        <v>0</v>
      </c>
      <c r="AO24" s="65">
        <v>0</v>
      </c>
      <c r="AP24" s="65">
        <v>0</v>
      </c>
      <c r="AQ24" s="65">
        <v>0</v>
      </c>
      <c r="AR24" s="65">
        <v>0</v>
      </c>
      <c r="AS24" s="65">
        <v>1</v>
      </c>
      <c r="AT24" s="66">
        <v>1</v>
      </c>
      <c r="AU24" s="67"/>
      <c r="AV24" s="22"/>
      <c r="AW24" s="23"/>
    </row>
    <row r="25" spans="1:49" s="24" customFormat="1" ht="20.100000000000001" customHeight="1">
      <c r="A25" s="24"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6">
        <v>1</v>
      </c>
      <c r="AM25" s="66">
        <v>0</v>
      </c>
      <c r="AN25" s="65">
        <v>0</v>
      </c>
      <c r="AO25" s="65">
        <v>0</v>
      </c>
      <c r="AP25" s="65">
        <v>0</v>
      </c>
      <c r="AQ25" s="65">
        <v>0</v>
      </c>
      <c r="AR25" s="65">
        <v>0</v>
      </c>
      <c r="AS25" s="65">
        <v>0</v>
      </c>
      <c r="AT25" s="66">
        <v>0</v>
      </c>
      <c r="AU25" s="67"/>
      <c r="AV25" s="22"/>
      <c r="AW25" s="23"/>
    </row>
    <row r="26" spans="1:49" s="24" customFormat="1" ht="20.100000000000001" customHeight="1">
      <c r="A26" s="24"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6">
        <v>1</v>
      </c>
      <c r="AM26" s="66">
        <v>0</v>
      </c>
      <c r="AN26" s="65">
        <v>0</v>
      </c>
      <c r="AO26" s="65">
        <v>0</v>
      </c>
      <c r="AP26" s="65">
        <v>0</v>
      </c>
      <c r="AQ26" s="65">
        <v>0</v>
      </c>
      <c r="AR26" s="65">
        <v>0</v>
      </c>
      <c r="AS26" s="65">
        <v>0</v>
      </c>
      <c r="AT26" s="66">
        <v>0</v>
      </c>
      <c r="AU26" s="67"/>
      <c r="AV26" s="22"/>
      <c r="AW26" s="23"/>
    </row>
    <row r="27" spans="1:49" s="24" customFormat="1" ht="20.100000000000001" customHeight="1">
      <c r="A27" s="24" t="s">
        <v>45</v>
      </c>
      <c r="B27" s="64">
        <v>0</v>
      </c>
      <c r="C27" s="64">
        <v>0</v>
      </c>
      <c r="D27" s="64">
        <v>0</v>
      </c>
      <c r="E27" s="64">
        <v>0</v>
      </c>
      <c r="F27" s="64">
        <v>0</v>
      </c>
      <c r="G27" s="64">
        <v>0</v>
      </c>
      <c r="H27" s="64">
        <v>0</v>
      </c>
      <c r="I27" s="64">
        <v>0</v>
      </c>
      <c r="J27" s="64">
        <v>0</v>
      </c>
      <c r="K27" s="64">
        <v>0</v>
      </c>
      <c r="L27" s="64">
        <v>0</v>
      </c>
      <c r="M27" s="64">
        <v>0</v>
      </c>
      <c r="N27" s="64">
        <v>1</v>
      </c>
      <c r="O27" s="64">
        <v>0</v>
      </c>
      <c r="P27" s="64">
        <v>0</v>
      </c>
      <c r="Q27" s="64">
        <v>0</v>
      </c>
      <c r="R27" s="64">
        <v>0</v>
      </c>
      <c r="S27" s="64">
        <v>0</v>
      </c>
      <c r="T27" s="64">
        <v>0</v>
      </c>
      <c r="U27" s="64">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6">
        <v>1</v>
      </c>
      <c r="AM27" s="66">
        <v>0</v>
      </c>
      <c r="AN27" s="65">
        <v>0</v>
      </c>
      <c r="AO27" s="65">
        <v>0</v>
      </c>
      <c r="AP27" s="65">
        <v>0</v>
      </c>
      <c r="AQ27" s="65">
        <v>0</v>
      </c>
      <c r="AR27" s="65">
        <v>0</v>
      </c>
      <c r="AS27" s="65">
        <v>0</v>
      </c>
      <c r="AT27" s="66">
        <v>0</v>
      </c>
      <c r="AU27" s="67"/>
      <c r="AV27" s="22"/>
      <c r="AW27" s="23"/>
    </row>
    <row r="28" spans="1:49" s="70" customFormat="1" ht="21.75" customHeight="1" thickBot="1">
      <c r="A28" s="68" t="s">
        <v>46</v>
      </c>
      <c r="B28" s="69">
        <v>47</v>
      </c>
      <c r="C28" s="69">
        <v>6</v>
      </c>
      <c r="D28" s="69">
        <v>13</v>
      </c>
      <c r="E28" s="69">
        <v>23</v>
      </c>
      <c r="F28" s="69">
        <v>26</v>
      </c>
      <c r="G28" s="69">
        <v>28</v>
      </c>
      <c r="H28" s="69">
        <v>12</v>
      </c>
      <c r="I28" s="69">
        <v>27</v>
      </c>
      <c r="J28" s="69">
        <v>13</v>
      </c>
      <c r="K28" s="69">
        <v>53</v>
      </c>
      <c r="L28" s="69">
        <v>9</v>
      </c>
      <c r="M28" s="69">
        <v>9</v>
      </c>
      <c r="N28" s="69">
        <v>56</v>
      </c>
      <c r="O28" s="69">
        <v>38</v>
      </c>
      <c r="P28" s="69">
        <v>7</v>
      </c>
      <c r="Q28" s="69">
        <v>19</v>
      </c>
      <c r="R28" s="69">
        <v>35</v>
      </c>
      <c r="S28" s="69">
        <v>28</v>
      </c>
      <c r="T28" s="69">
        <v>70</v>
      </c>
      <c r="U28" s="69">
        <v>10</v>
      </c>
      <c r="V28" s="69">
        <v>1</v>
      </c>
      <c r="W28" s="69">
        <v>26</v>
      </c>
      <c r="X28" s="69">
        <v>23</v>
      </c>
      <c r="Y28" s="69">
        <v>4</v>
      </c>
      <c r="Z28" s="69">
        <v>1</v>
      </c>
      <c r="AA28" s="69">
        <v>5</v>
      </c>
      <c r="AB28" s="69">
        <v>22</v>
      </c>
      <c r="AC28" s="69">
        <v>27</v>
      </c>
      <c r="AD28" s="69">
        <v>5</v>
      </c>
      <c r="AE28" s="69">
        <v>5</v>
      </c>
      <c r="AF28" s="69">
        <v>4</v>
      </c>
      <c r="AG28" s="69">
        <v>10</v>
      </c>
      <c r="AH28" s="69">
        <v>16</v>
      </c>
      <c r="AI28" s="69">
        <v>24</v>
      </c>
      <c r="AJ28" s="69">
        <v>11</v>
      </c>
      <c r="AK28" s="69">
        <v>16</v>
      </c>
      <c r="AL28" s="69">
        <v>729</v>
      </c>
      <c r="AM28" s="69">
        <v>39</v>
      </c>
      <c r="AN28" s="69">
        <v>8</v>
      </c>
      <c r="AO28" s="69">
        <v>26</v>
      </c>
      <c r="AP28" s="69">
        <v>3</v>
      </c>
      <c r="AQ28" s="69">
        <v>1</v>
      </c>
      <c r="AR28" s="69">
        <v>1</v>
      </c>
      <c r="AS28" s="69">
        <v>11</v>
      </c>
      <c r="AT28" s="69">
        <v>50</v>
      </c>
      <c r="AU28" s="67"/>
      <c r="AV28" s="22"/>
      <c r="AW28" s="23"/>
    </row>
    <row r="29" spans="1:49" s="73"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1"/>
      <c r="AM29" s="71"/>
      <c r="AN29" s="35"/>
      <c r="AO29" s="35"/>
      <c r="AP29" s="35"/>
      <c r="AQ29" s="35"/>
      <c r="AR29" s="35"/>
      <c r="AS29" s="35"/>
      <c r="AT29" s="35"/>
      <c r="AU29" s="72"/>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4"/>
      <c r="AM30" s="35"/>
      <c r="AN30" s="35"/>
      <c r="AO30" s="35"/>
      <c r="AP30" s="35"/>
      <c r="AQ30" s="35"/>
      <c r="AR30" s="35"/>
      <c r="AS30" s="35"/>
      <c r="AT30" s="36"/>
    </row>
    <row r="31" spans="1:49">
      <c r="A31" s="35"/>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5"/>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1C807E55-BAFA-41B2-9C93-00F1F8A692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C742-8C9A-4530-AA4E-1F6CFE4E8FA4}">
  <dimension ref="A1:AB1577"/>
  <sheetViews>
    <sheetView showGridLines="0" workbookViewId="0"/>
  </sheetViews>
  <sheetFormatPr baseColWidth="10" defaultRowHeight="13.2"/>
  <cols>
    <col min="1" max="1" width="22" style="7" bestFit="1" customWidth="1"/>
    <col min="2" max="2" width="12.88671875" style="7" bestFit="1" customWidth="1"/>
    <col min="3" max="3" width="19.5546875" style="7" bestFit="1" customWidth="1"/>
    <col min="4" max="4" width="26.6640625" style="7" bestFit="1" customWidth="1"/>
    <col min="5" max="16384" width="11.5546875" style="7"/>
  </cols>
  <sheetData>
    <row r="1" spans="1:28" s="313" customFormat="1" ht="13.8">
      <c r="A1" s="1408" t="s">
        <v>1213</v>
      </c>
      <c r="E1" s="314"/>
    </row>
    <row r="2" spans="1:28" s="313" customFormat="1" ht="27" customHeight="1">
      <c r="A2" s="315" t="s">
        <v>179</v>
      </c>
      <c r="B2" s="315"/>
      <c r="C2" s="315"/>
      <c r="D2" s="315"/>
      <c r="E2" s="315"/>
      <c r="F2" s="315"/>
      <c r="G2" s="315"/>
      <c r="H2" s="315"/>
      <c r="I2" s="315"/>
      <c r="J2" s="315"/>
      <c r="K2" s="315"/>
      <c r="L2" s="315"/>
      <c r="M2" s="315"/>
      <c r="N2" s="315"/>
      <c r="O2" s="315"/>
      <c r="P2" s="315"/>
      <c r="Q2" s="315"/>
      <c r="R2" s="315"/>
    </row>
    <row r="3" spans="1:28" s="313" customFormat="1" ht="17.399999999999999">
      <c r="A3" s="316">
        <v>45291</v>
      </c>
      <c r="B3" s="316"/>
      <c r="C3" s="316"/>
      <c r="D3" s="316"/>
      <c r="E3" s="316"/>
      <c r="F3" s="316"/>
      <c r="G3" s="316"/>
      <c r="H3" s="316"/>
      <c r="I3" s="316"/>
      <c r="J3" s="316"/>
      <c r="K3" s="316"/>
      <c r="L3" s="316"/>
      <c r="M3" s="316"/>
      <c r="N3" s="316"/>
      <c r="O3" s="316"/>
      <c r="P3" s="316"/>
      <c r="Q3" s="316"/>
      <c r="R3" s="316"/>
    </row>
    <row r="4" spans="1:28" s="313" customFormat="1" ht="16.8">
      <c r="A4" s="317" t="s">
        <v>122</v>
      </c>
      <c r="B4" s="317"/>
      <c r="C4" s="317"/>
      <c r="D4" s="317"/>
      <c r="E4" s="317"/>
      <c r="F4" s="317"/>
      <c r="G4" s="317"/>
      <c r="H4" s="317"/>
      <c r="I4" s="317"/>
      <c r="J4" s="317"/>
      <c r="K4" s="317"/>
      <c r="L4" s="317"/>
      <c r="M4" s="317"/>
      <c r="N4" s="317"/>
      <c r="O4" s="317"/>
      <c r="P4" s="317"/>
      <c r="Q4" s="317"/>
      <c r="R4" s="317"/>
    </row>
    <row r="5" spans="1:28" s="313" customFormat="1" ht="12">
      <c r="A5" s="318" t="s">
        <v>180</v>
      </c>
      <c r="E5" s="314"/>
    </row>
    <row r="6" spans="1:28" s="313" customFormat="1" ht="13.5" customHeight="1">
      <c r="A6" s="319" t="s">
        <v>181</v>
      </c>
      <c r="B6" s="320" t="s">
        <v>182</v>
      </c>
      <c r="C6" s="321"/>
      <c r="D6" s="321"/>
      <c r="E6" s="322" t="s">
        <v>183</v>
      </c>
      <c r="F6" s="321" t="s">
        <v>138</v>
      </c>
      <c r="G6" s="321"/>
      <c r="H6" s="323"/>
      <c r="I6" s="320" t="s">
        <v>140</v>
      </c>
      <c r="J6" s="321"/>
      <c r="K6" s="323"/>
      <c r="L6" s="320" t="s">
        <v>142</v>
      </c>
      <c r="M6" s="321"/>
      <c r="N6" s="323"/>
      <c r="O6" s="322" t="s">
        <v>184</v>
      </c>
      <c r="P6" s="324" t="s">
        <v>145</v>
      </c>
      <c r="Q6" s="325"/>
      <c r="R6" s="322" t="s">
        <v>185</v>
      </c>
    </row>
    <row r="7" spans="1:28" s="313" customFormat="1" ht="13.8">
      <c r="A7" s="326"/>
      <c r="B7" s="327" t="s">
        <v>186</v>
      </c>
      <c r="C7" s="328" t="s">
        <v>187</v>
      </c>
      <c r="D7" s="329" t="s">
        <v>188</v>
      </c>
      <c r="E7" s="330"/>
      <c r="F7" s="331" t="s">
        <v>189</v>
      </c>
      <c r="G7" s="332" t="s">
        <v>190</v>
      </c>
      <c r="H7" s="332" t="s">
        <v>191</v>
      </c>
      <c r="I7" s="332" t="s">
        <v>189</v>
      </c>
      <c r="J7" s="332" t="s">
        <v>190</v>
      </c>
      <c r="K7" s="332" t="s">
        <v>191</v>
      </c>
      <c r="L7" s="332" t="s">
        <v>189</v>
      </c>
      <c r="M7" s="332" t="s">
        <v>190</v>
      </c>
      <c r="N7" s="332" t="s">
        <v>191</v>
      </c>
      <c r="O7" s="333"/>
      <c r="P7" s="332" t="s">
        <v>189</v>
      </c>
      <c r="Q7" s="332" t="s">
        <v>190</v>
      </c>
      <c r="R7" s="333"/>
    </row>
    <row r="8" spans="1:28" s="313" customFormat="1">
      <c r="A8" s="334" t="s">
        <v>192</v>
      </c>
      <c r="B8" s="334" t="s">
        <v>2</v>
      </c>
      <c r="C8" s="334" t="s">
        <v>193</v>
      </c>
      <c r="D8" s="334" t="s">
        <v>193</v>
      </c>
      <c r="E8" s="335">
        <v>632</v>
      </c>
      <c r="F8" s="336">
        <v>5888.2076999999999</v>
      </c>
      <c r="G8" s="337">
        <v>89.98724</v>
      </c>
      <c r="H8" s="337">
        <v>5978.1949400000003</v>
      </c>
      <c r="I8" s="337">
        <v>18050.279489999997</v>
      </c>
      <c r="J8" s="337">
        <v>3379.7575099999999</v>
      </c>
      <c r="K8" s="337">
        <v>21430.037</v>
      </c>
      <c r="L8" s="337">
        <v>443.36490999999995</v>
      </c>
      <c r="M8" s="337">
        <v>378.55521999999996</v>
      </c>
      <c r="N8" s="337">
        <v>821.92012999999997</v>
      </c>
      <c r="O8" s="337">
        <v>28230.15207</v>
      </c>
      <c r="P8" s="337">
        <v>40845.979740000002</v>
      </c>
      <c r="Q8" s="337">
        <v>41.36112</v>
      </c>
      <c r="R8" s="338">
        <v>40887.340859999997</v>
      </c>
      <c r="S8" s="7"/>
      <c r="T8" s="7"/>
      <c r="U8" s="7"/>
      <c r="V8" s="7"/>
      <c r="W8" s="7"/>
      <c r="X8" s="7"/>
      <c r="Y8" s="7"/>
      <c r="Z8" s="7"/>
      <c r="AA8" s="7"/>
      <c r="AB8" s="7"/>
    </row>
    <row r="9" spans="1:28" s="313" customFormat="1">
      <c r="A9" s="339"/>
      <c r="B9" s="339"/>
      <c r="C9" s="334" t="s">
        <v>194</v>
      </c>
      <c r="D9" s="334" t="s">
        <v>194</v>
      </c>
      <c r="E9" s="335">
        <v>1</v>
      </c>
      <c r="F9" s="336">
        <v>33909.731850000004</v>
      </c>
      <c r="G9" s="337">
        <v>1635.52332</v>
      </c>
      <c r="H9" s="337">
        <v>35545.255170000004</v>
      </c>
      <c r="I9" s="337">
        <v>85725.025640000007</v>
      </c>
      <c r="J9" s="337">
        <v>12697.448890000001</v>
      </c>
      <c r="K9" s="337">
        <v>98422.474530000007</v>
      </c>
      <c r="L9" s="337">
        <v>6879.3022999999994</v>
      </c>
      <c r="M9" s="337">
        <v>1259.9028000000001</v>
      </c>
      <c r="N9" s="337">
        <v>8139.2050999999992</v>
      </c>
      <c r="O9" s="337">
        <v>142106.93480000002</v>
      </c>
      <c r="P9" s="337">
        <v>81996.789170000004</v>
      </c>
      <c r="Q9" s="337">
        <v>221.76545000000002</v>
      </c>
      <c r="R9" s="338">
        <v>82218.55462000001</v>
      </c>
      <c r="S9" s="7"/>
      <c r="T9" s="7"/>
      <c r="U9" s="7"/>
      <c r="V9" s="7"/>
      <c r="W9" s="7"/>
      <c r="X9" s="7"/>
      <c r="Y9" s="7"/>
      <c r="Z9" s="7"/>
      <c r="AA9" s="7"/>
      <c r="AB9" s="7"/>
    </row>
    <row r="10" spans="1:28" s="313" customFormat="1">
      <c r="A10" s="339"/>
      <c r="B10" s="339"/>
      <c r="C10" s="334" t="s">
        <v>195</v>
      </c>
      <c r="D10" s="334" t="s">
        <v>196</v>
      </c>
      <c r="E10" s="335">
        <v>3</v>
      </c>
      <c r="F10" s="336">
        <v>8363.0927200000006</v>
      </c>
      <c r="G10" s="337">
        <v>1862.1895</v>
      </c>
      <c r="H10" s="337">
        <v>10225.282220000001</v>
      </c>
      <c r="I10" s="337">
        <v>25126.48185</v>
      </c>
      <c r="J10" s="337">
        <v>3724.6796199999999</v>
      </c>
      <c r="K10" s="337">
        <v>28851.161469999999</v>
      </c>
      <c r="L10" s="337">
        <v>2005.48155</v>
      </c>
      <c r="M10" s="337">
        <v>87.094850000000008</v>
      </c>
      <c r="N10" s="337">
        <v>2092.5763999999999</v>
      </c>
      <c r="O10" s="337">
        <v>41169.020090000005</v>
      </c>
      <c r="P10" s="337">
        <v>92516.073700000008</v>
      </c>
      <c r="Q10" s="337">
        <v>3977.1980099999996</v>
      </c>
      <c r="R10" s="338">
        <v>96493.271709999986</v>
      </c>
      <c r="S10" s="7"/>
      <c r="T10" s="7"/>
      <c r="U10" s="7"/>
      <c r="V10" s="7"/>
      <c r="W10" s="7"/>
      <c r="X10" s="7"/>
      <c r="Y10" s="7"/>
      <c r="Z10" s="7"/>
      <c r="AA10" s="7"/>
      <c r="AB10" s="7"/>
    </row>
    <row r="11" spans="1:28" s="313" customFormat="1">
      <c r="A11" s="339"/>
      <c r="B11" s="334" t="s">
        <v>3</v>
      </c>
      <c r="C11" s="334" t="s">
        <v>197</v>
      </c>
      <c r="D11" s="334" t="s">
        <v>197</v>
      </c>
      <c r="E11" s="335">
        <v>30</v>
      </c>
      <c r="F11" s="336">
        <v>7929.2921500000002</v>
      </c>
      <c r="G11" s="337">
        <v>6853.2504900000004</v>
      </c>
      <c r="H11" s="337">
        <v>14782.542640000001</v>
      </c>
      <c r="I11" s="337">
        <v>42493.473250000003</v>
      </c>
      <c r="J11" s="337">
        <v>10824.89248</v>
      </c>
      <c r="K11" s="337">
        <v>53318.365729999998</v>
      </c>
      <c r="L11" s="337">
        <v>4030.5639900000001</v>
      </c>
      <c r="M11" s="337">
        <v>978.32742000000007</v>
      </c>
      <c r="N11" s="337">
        <v>5008.8914100000002</v>
      </c>
      <c r="O11" s="337">
        <v>73109.799780000001</v>
      </c>
      <c r="P11" s="337">
        <v>31453.736219999999</v>
      </c>
      <c r="Q11" s="337">
        <v>2271.0039400000001</v>
      </c>
      <c r="R11" s="338">
        <v>33724.740159999994</v>
      </c>
      <c r="S11" s="7"/>
      <c r="T11" s="7"/>
      <c r="U11" s="7"/>
      <c r="V11" s="7"/>
      <c r="W11" s="7"/>
      <c r="X11" s="7"/>
      <c r="Y11" s="7"/>
      <c r="Z11" s="7"/>
      <c r="AA11" s="7"/>
      <c r="AB11" s="7"/>
    </row>
    <row r="12" spans="1:28" s="313" customFormat="1">
      <c r="A12" s="339"/>
      <c r="B12" s="339"/>
      <c r="C12" s="334" t="s">
        <v>198</v>
      </c>
      <c r="D12" s="334" t="s">
        <v>198</v>
      </c>
      <c r="E12" s="335">
        <v>29</v>
      </c>
      <c r="F12" s="336">
        <v>65139.09951</v>
      </c>
      <c r="G12" s="337">
        <v>11422.22371</v>
      </c>
      <c r="H12" s="337">
        <v>76561.323220000006</v>
      </c>
      <c r="I12" s="337">
        <v>223759.86146000001</v>
      </c>
      <c r="J12" s="337">
        <v>44423.564469999998</v>
      </c>
      <c r="K12" s="337">
        <v>268183.42593000003</v>
      </c>
      <c r="L12" s="337">
        <v>37702.019540000001</v>
      </c>
      <c r="M12" s="337">
        <v>11456.23013</v>
      </c>
      <c r="N12" s="337">
        <v>49158.249670000005</v>
      </c>
      <c r="O12" s="337">
        <v>393902.99881999998</v>
      </c>
      <c r="P12" s="337">
        <v>355246.93594</v>
      </c>
      <c r="Q12" s="337">
        <v>15619.33833</v>
      </c>
      <c r="R12" s="338">
        <v>370866.27426999999</v>
      </c>
      <c r="S12" s="7"/>
      <c r="T12" s="7"/>
      <c r="U12" s="7"/>
      <c r="V12" s="7"/>
      <c r="W12" s="7"/>
      <c r="X12" s="7"/>
      <c r="Y12" s="7"/>
      <c r="Z12" s="7"/>
      <c r="AA12" s="7"/>
      <c r="AB12" s="7"/>
    </row>
    <row r="13" spans="1:28" s="313" customFormat="1">
      <c r="A13" s="339"/>
      <c r="B13" s="339"/>
      <c r="C13" s="339"/>
      <c r="D13" s="339"/>
      <c r="E13" s="340">
        <v>574</v>
      </c>
      <c r="F13" s="341">
        <v>6759.2412800000002</v>
      </c>
      <c r="G13" s="342">
        <v>1297.06575</v>
      </c>
      <c r="H13" s="342">
        <v>8056.3070299999999</v>
      </c>
      <c r="I13" s="342">
        <v>31966.387210000001</v>
      </c>
      <c r="J13" s="342">
        <v>4790.3702300000004</v>
      </c>
      <c r="K13" s="342">
        <v>36756.757440000001</v>
      </c>
      <c r="L13" s="342">
        <v>894.34354000000008</v>
      </c>
      <c r="M13" s="342">
        <v>577.96153000000004</v>
      </c>
      <c r="N13" s="342">
        <v>1472.3050700000001</v>
      </c>
      <c r="O13" s="342">
        <v>46285.36954</v>
      </c>
      <c r="P13" s="342">
        <v>31.713609999999999</v>
      </c>
      <c r="Q13" s="342">
        <v>1.1199300000000001</v>
      </c>
      <c r="R13" s="343">
        <v>32.833539999999999</v>
      </c>
      <c r="S13" s="7"/>
      <c r="T13" s="7"/>
      <c r="U13" s="7"/>
      <c r="V13" s="7"/>
      <c r="W13" s="7"/>
      <c r="X13" s="7"/>
      <c r="Y13" s="7"/>
      <c r="Z13" s="7"/>
      <c r="AA13" s="7"/>
      <c r="AB13" s="7"/>
    </row>
    <row r="14" spans="1:28" s="313" customFormat="1">
      <c r="A14" s="339"/>
      <c r="B14" s="339"/>
      <c r="C14" s="334" t="s">
        <v>199</v>
      </c>
      <c r="D14" s="334" t="s">
        <v>200</v>
      </c>
      <c r="E14" s="335">
        <v>31</v>
      </c>
      <c r="F14" s="336">
        <v>7458.0450099999998</v>
      </c>
      <c r="G14" s="337">
        <v>1255.60925</v>
      </c>
      <c r="H14" s="337">
        <v>8713.6542599999993</v>
      </c>
      <c r="I14" s="337">
        <v>51388.328820000002</v>
      </c>
      <c r="J14" s="337">
        <v>7175.3680599999998</v>
      </c>
      <c r="K14" s="337">
        <v>58563.696880000003</v>
      </c>
      <c r="L14" s="337">
        <v>9326.3894499999988</v>
      </c>
      <c r="M14" s="337">
        <v>877.18462</v>
      </c>
      <c r="N14" s="337">
        <v>10203.574070000001</v>
      </c>
      <c r="O14" s="337">
        <v>77480.925209999987</v>
      </c>
      <c r="P14" s="337">
        <v>19124.898789999999</v>
      </c>
      <c r="Q14" s="337">
        <v>539.98595</v>
      </c>
      <c r="R14" s="338">
        <v>19664.884739999998</v>
      </c>
      <c r="S14" s="7"/>
      <c r="T14" s="7"/>
      <c r="U14" s="7"/>
      <c r="V14" s="7"/>
      <c r="W14" s="7"/>
      <c r="X14" s="7"/>
      <c r="Y14" s="7"/>
      <c r="Z14" s="7"/>
      <c r="AA14" s="7"/>
      <c r="AB14" s="7"/>
    </row>
    <row r="15" spans="1:28" s="313" customFormat="1">
      <c r="A15" s="339"/>
      <c r="B15" s="339"/>
      <c r="C15" s="334" t="s">
        <v>201</v>
      </c>
      <c r="D15" s="334" t="s">
        <v>202</v>
      </c>
      <c r="E15" s="335">
        <v>33</v>
      </c>
      <c r="F15" s="336">
        <v>59461.667820000002</v>
      </c>
      <c r="G15" s="337">
        <v>52500.526700000002</v>
      </c>
      <c r="H15" s="337">
        <v>111962.19451999999</v>
      </c>
      <c r="I15" s="337">
        <v>196232.36708000003</v>
      </c>
      <c r="J15" s="337">
        <v>83892.72378</v>
      </c>
      <c r="K15" s="337">
        <v>280125.09086</v>
      </c>
      <c r="L15" s="337">
        <v>44649.237030000004</v>
      </c>
      <c r="M15" s="337">
        <v>28010.960280000003</v>
      </c>
      <c r="N15" s="337">
        <v>72660.197310000003</v>
      </c>
      <c r="O15" s="337">
        <v>464747.48268999998</v>
      </c>
      <c r="P15" s="337">
        <v>487382.71239</v>
      </c>
      <c r="Q15" s="337">
        <v>84979.19365999999</v>
      </c>
      <c r="R15" s="338">
        <v>572361.90604999999</v>
      </c>
      <c r="S15" s="7"/>
      <c r="T15" s="7"/>
      <c r="U15" s="7"/>
      <c r="V15" s="7"/>
      <c r="W15" s="7"/>
      <c r="X15" s="7"/>
      <c r="Y15" s="7"/>
      <c r="Z15" s="7"/>
      <c r="AA15" s="7"/>
      <c r="AB15" s="7"/>
    </row>
    <row r="16" spans="1:28" s="313" customFormat="1">
      <c r="A16" s="339"/>
      <c r="B16" s="339"/>
      <c r="C16" s="339"/>
      <c r="D16" s="339"/>
      <c r="E16" s="340">
        <v>34</v>
      </c>
      <c r="F16" s="341">
        <v>10703.22711</v>
      </c>
      <c r="G16" s="342">
        <v>3850.6224500000003</v>
      </c>
      <c r="H16" s="342">
        <v>14553.849560000001</v>
      </c>
      <c r="I16" s="342">
        <v>34279.079579999998</v>
      </c>
      <c r="J16" s="342">
        <v>10687.033150000001</v>
      </c>
      <c r="K16" s="342">
        <v>44966.112729999993</v>
      </c>
      <c r="L16" s="342">
        <v>1036.62682</v>
      </c>
      <c r="M16" s="342">
        <v>510.71393999999998</v>
      </c>
      <c r="N16" s="342">
        <v>1547.34076</v>
      </c>
      <c r="O16" s="342">
        <v>61067.303049999995</v>
      </c>
      <c r="P16" s="342">
        <v>20.59826</v>
      </c>
      <c r="Q16" s="342">
        <v>6.3691000000000004</v>
      </c>
      <c r="R16" s="343">
        <v>26.967359999999999</v>
      </c>
      <c r="S16" s="7"/>
      <c r="T16" s="7"/>
      <c r="U16" s="7"/>
      <c r="V16" s="7"/>
      <c r="W16" s="7"/>
      <c r="X16" s="7"/>
      <c r="Y16" s="7"/>
      <c r="Z16" s="7"/>
      <c r="AA16" s="7"/>
      <c r="AB16" s="7"/>
    </row>
    <row r="17" spans="1:28" s="313" customFormat="1">
      <c r="A17" s="339"/>
      <c r="B17" s="339"/>
      <c r="C17" s="339"/>
      <c r="D17" s="339"/>
      <c r="E17" s="340">
        <v>460</v>
      </c>
      <c r="F17" s="341">
        <v>12894.171880000002</v>
      </c>
      <c r="G17" s="342">
        <v>3934.4771800000003</v>
      </c>
      <c r="H17" s="342">
        <v>16828.64906</v>
      </c>
      <c r="I17" s="342">
        <v>53593.384149999998</v>
      </c>
      <c r="J17" s="342">
        <v>14782.53242</v>
      </c>
      <c r="K17" s="342">
        <v>68375.916569999987</v>
      </c>
      <c r="L17" s="342">
        <v>2893.7859399999998</v>
      </c>
      <c r="M17" s="342">
        <v>1249.9481000000001</v>
      </c>
      <c r="N17" s="342">
        <v>4143.7340400000003</v>
      </c>
      <c r="O17" s="342">
        <v>89348.299670000008</v>
      </c>
      <c r="P17" s="342">
        <v>18.265419999999999</v>
      </c>
      <c r="Q17" s="342">
        <v>8.9079099999999993</v>
      </c>
      <c r="R17" s="343">
        <v>27.17333</v>
      </c>
      <c r="S17" s="7"/>
      <c r="T17" s="7"/>
      <c r="U17" s="7"/>
      <c r="V17" s="7"/>
      <c r="W17" s="7"/>
      <c r="X17" s="7"/>
      <c r="Y17" s="7"/>
      <c r="Z17" s="7"/>
      <c r="AA17" s="7"/>
      <c r="AB17" s="7"/>
    </row>
    <row r="18" spans="1:28" s="313" customFormat="1">
      <c r="A18" s="339"/>
      <c r="B18" s="339"/>
      <c r="C18" s="339"/>
      <c r="D18" s="339"/>
      <c r="E18" s="340">
        <v>550</v>
      </c>
      <c r="F18" s="341">
        <v>7817.0959999999995</v>
      </c>
      <c r="G18" s="342">
        <v>1475.0580600000001</v>
      </c>
      <c r="H18" s="342">
        <v>9292.1540600000008</v>
      </c>
      <c r="I18" s="342">
        <v>18154.70794</v>
      </c>
      <c r="J18" s="342">
        <v>7279.9410199999993</v>
      </c>
      <c r="K18" s="342">
        <v>25434.648960000002</v>
      </c>
      <c r="L18" s="342">
        <v>452.46364</v>
      </c>
      <c r="M18" s="342">
        <v>581.58255000000008</v>
      </c>
      <c r="N18" s="342">
        <v>1034.04619</v>
      </c>
      <c r="O18" s="342">
        <v>35760.84921</v>
      </c>
      <c r="P18" s="342">
        <v>5.7912100000000004</v>
      </c>
      <c r="Q18" s="342">
        <v>3.3887299999999998</v>
      </c>
      <c r="R18" s="343">
        <v>9.1799400000000002</v>
      </c>
      <c r="S18" s="7"/>
      <c r="T18" s="7"/>
      <c r="U18" s="7"/>
      <c r="V18" s="7"/>
      <c r="W18" s="7"/>
      <c r="X18" s="7"/>
      <c r="Y18" s="7"/>
      <c r="Z18" s="7"/>
      <c r="AA18" s="7"/>
      <c r="AB18" s="7"/>
    </row>
    <row r="19" spans="1:28" s="313" customFormat="1">
      <c r="A19" s="339"/>
      <c r="B19" s="334" t="s">
        <v>203</v>
      </c>
      <c r="C19" s="334" t="s">
        <v>204</v>
      </c>
      <c r="D19" s="334" t="s">
        <v>204</v>
      </c>
      <c r="E19" s="335">
        <v>95</v>
      </c>
      <c r="F19" s="336">
        <v>50047.916700000002</v>
      </c>
      <c r="G19" s="337">
        <v>8117.8962699999993</v>
      </c>
      <c r="H19" s="337">
        <v>58165.812969999999</v>
      </c>
      <c r="I19" s="337">
        <v>121180.07998000001</v>
      </c>
      <c r="J19" s="337">
        <v>34464.028189999997</v>
      </c>
      <c r="K19" s="337">
        <v>155644.10816999999</v>
      </c>
      <c r="L19" s="337">
        <v>10064.03119</v>
      </c>
      <c r="M19" s="337">
        <v>851.07964000000004</v>
      </c>
      <c r="N19" s="337">
        <v>10915.11083</v>
      </c>
      <c r="O19" s="337">
        <v>224725.03197000001</v>
      </c>
      <c r="P19" s="337">
        <v>96972.859099999987</v>
      </c>
      <c r="Q19" s="337">
        <v>269.67547999999999</v>
      </c>
      <c r="R19" s="338">
        <v>97242.534579999992</v>
      </c>
      <c r="S19" s="7"/>
      <c r="T19" s="7"/>
      <c r="U19" s="7"/>
      <c r="V19" s="7"/>
      <c r="W19" s="7"/>
      <c r="X19" s="7"/>
      <c r="Y19" s="7"/>
      <c r="Z19" s="7"/>
      <c r="AA19" s="7"/>
      <c r="AB19" s="7"/>
    </row>
    <row r="20" spans="1:28" s="313" customFormat="1">
      <c r="A20" s="339"/>
      <c r="B20" s="339"/>
      <c r="C20" s="334" t="s">
        <v>205</v>
      </c>
      <c r="D20" s="334" t="s">
        <v>205</v>
      </c>
      <c r="E20" s="335">
        <v>96</v>
      </c>
      <c r="F20" s="336">
        <v>32681.536489999999</v>
      </c>
      <c r="G20" s="337">
        <v>1876.53024</v>
      </c>
      <c r="H20" s="337">
        <v>34558.066729999999</v>
      </c>
      <c r="I20" s="337">
        <v>89542.94932</v>
      </c>
      <c r="J20" s="337">
        <v>13439.630429999999</v>
      </c>
      <c r="K20" s="337">
        <v>102982.57975</v>
      </c>
      <c r="L20" s="337">
        <v>9894.3418000000001</v>
      </c>
      <c r="M20" s="337">
        <v>2584.2324700000004</v>
      </c>
      <c r="N20" s="337">
        <v>12478.574269999999</v>
      </c>
      <c r="O20" s="337">
        <v>150019.22075000001</v>
      </c>
      <c r="P20" s="337">
        <v>100784.55535</v>
      </c>
      <c r="Q20" s="337">
        <v>383.19405999999998</v>
      </c>
      <c r="R20" s="338">
        <v>101167.74940999999</v>
      </c>
      <c r="S20" s="7"/>
      <c r="T20" s="7"/>
      <c r="U20" s="7"/>
      <c r="V20" s="7"/>
      <c r="W20" s="7"/>
      <c r="X20" s="7"/>
      <c r="Y20" s="7"/>
      <c r="Z20" s="7"/>
      <c r="AA20" s="7"/>
      <c r="AB20" s="7"/>
    </row>
    <row r="21" spans="1:28" s="313" customFormat="1">
      <c r="A21" s="339"/>
      <c r="B21" s="334" t="s">
        <v>5</v>
      </c>
      <c r="C21" s="334" t="s">
        <v>5</v>
      </c>
      <c r="D21" s="334" t="s">
        <v>5</v>
      </c>
      <c r="E21" s="335">
        <v>109</v>
      </c>
      <c r="F21" s="336">
        <v>23626.380140000001</v>
      </c>
      <c r="G21" s="337">
        <v>9823.2723299999998</v>
      </c>
      <c r="H21" s="337">
        <v>33449.652470000001</v>
      </c>
      <c r="I21" s="337">
        <v>120234.05206</v>
      </c>
      <c r="J21" s="337">
        <v>36763.067210000001</v>
      </c>
      <c r="K21" s="337">
        <v>156997.11927000002</v>
      </c>
      <c r="L21" s="337">
        <v>1604.59241</v>
      </c>
      <c r="M21" s="337">
        <v>1807.12157</v>
      </c>
      <c r="N21" s="337">
        <v>3411.71398</v>
      </c>
      <c r="O21" s="337">
        <v>193858.48572</v>
      </c>
      <c r="P21" s="337">
        <v>23.223089999999999</v>
      </c>
      <c r="Q21" s="337">
        <v>4.56508</v>
      </c>
      <c r="R21" s="338">
        <v>27.788169999999997</v>
      </c>
      <c r="S21" s="7"/>
      <c r="T21" s="7"/>
      <c r="U21" s="7"/>
      <c r="V21" s="7"/>
      <c r="W21" s="7"/>
      <c r="X21" s="7"/>
      <c r="Y21" s="7"/>
      <c r="Z21" s="7"/>
      <c r="AA21" s="7"/>
      <c r="AB21" s="7"/>
    </row>
    <row r="22" spans="1:28" s="313" customFormat="1">
      <c r="A22" s="339"/>
      <c r="B22" s="339"/>
      <c r="C22" s="339"/>
      <c r="D22" s="339"/>
      <c r="E22" s="340">
        <v>106</v>
      </c>
      <c r="F22" s="341">
        <v>301668.40846000001</v>
      </c>
      <c r="G22" s="342">
        <v>241358.03372000001</v>
      </c>
      <c r="H22" s="342">
        <v>543026.4421799999</v>
      </c>
      <c r="I22" s="342">
        <v>969017.69825000002</v>
      </c>
      <c r="J22" s="342">
        <v>578240.69855999993</v>
      </c>
      <c r="K22" s="342">
        <v>1547258.3968099998</v>
      </c>
      <c r="L22" s="342">
        <v>264130.74773</v>
      </c>
      <c r="M22" s="342">
        <v>187426.15269999998</v>
      </c>
      <c r="N22" s="342">
        <v>451556.90042999998</v>
      </c>
      <c r="O22" s="342">
        <v>2541841.73942</v>
      </c>
      <c r="P22" s="342">
        <v>2046992.3160999999</v>
      </c>
      <c r="Q22" s="342">
        <v>410569.09972000006</v>
      </c>
      <c r="R22" s="343">
        <v>2457561.4158200002</v>
      </c>
      <c r="S22" s="7"/>
      <c r="T22" s="7"/>
      <c r="U22" s="7"/>
      <c r="V22" s="7"/>
      <c r="W22" s="7"/>
      <c r="X22" s="7"/>
      <c r="Y22" s="7"/>
      <c r="Z22" s="7"/>
      <c r="AA22" s="7"/>
      <c r="AB22" s="7"/>
    </row>
    <row r="23" spans="1:28" s="313" customFormat="1">
      <c r="A23" s="339"/>
      <c r="B23" s="339"/>
      <c r="C23" s="339"/>
      <c r="D23" s="339"/>
      <c r="E23" s="340">
        <v>107</v>
      </c>
      <c r="F23" s="341">
        <v>53008.991999999998</v>
      </c>
      <c r="G23" s="342">
        <v>42108.773540000002</v>
      </c>
      <c r="H23" s="342">
        <v>95117.765540000008</v>
      </c>
      <c r="I23" s="342">
        <v>66876.945859999993</v>
      </c>
      <c r="J23" s="342">
        <v>47542.311740000005</v>
      </c>
      <c r="K23" s="342">
        <v>114419.2576</v>
      </c>
      <c r="L23" s="342">
        <v>1293.9377099999999</v>
      </c>
      <c r="M23" s="342">
        <v>5321.6312900000003</v>
      </c>
      <c r="N23" s="342">
        <v>6615.5690000000004</v>
      </c>
      <c r="O23" s="342">
        <v>216152.59213999999</v>
      </c>
      <c r="P23" s="342">
        <v>114.96455</v>
      </c>
      <c r="Q23" s="342">
        <v>11.087719999999999</v>
      </c>
      <c r="R23" s="343">
        <v>126.05227000000001</v>
      </c>
      <c r="S23" s="7"/>
      <c r="T23" s="7"/>
      <c r="U23" s="7"/>
      <c r="V23" s="7"/>
      <c r="W23" s="7"/>
      <c r="X23" s="7"/>
      <c r="Y23" s="7"/>
      <c r="Z23" s="7"/>
      <c r="AA23" s="7"/>
      <c r="AB23" s="7"/>
    </row>
    <row r="24" spans="1:28" s="313" customFormat="1">
      <c r="A24" s="339"/>
      <c r="B24" s="339"/>
      <c r="C24" s="339"/>
      <c r="D24" s="339"/>
      <c r="E24" s="340">
        <v>639</v>
      </c>
      <c r="F24" s="341">
        <v>17511.571949999998</v>
      </c>
      <c r="G24" s="342">
        <v>10646.55724</v>
      </c>
      <c r="H24" s="342">
        <v>28158.12919</v>
      </c>
      <c r="I24" s="342">
        <v>52440.691740000002</v>
      </c>
      <c r="J24" s="342">
        <v>29076.43809</v>
      </c>
      <c r="K24" s="342">
        <v>81517.129830000005</v>
      </c>
      <c r="L24" s="342">
        <v>1046.20613</v>
      </c>
      <c r="M24" s="342">
        <v>2107.87844</v>
      </c>
      <c r="N24" s="342">
        <v>3154.08457</v>
      </c>
      <c r="O24" s="342">
        <v>112829.34359</v>
      </c>
      <c r="P24" s="342">
        <v>34.477470000000004</v>
      </c>
      <c r="Q24" s="342">
        <v>3.4561899999999999</v>
      </c>
      <c r="R24" s="343">
        <v>37.933660000000003</v>
      </c>
      <c r="S24" s="7"/>
      <c r="T24" s="7"/>
      <c r="U24" s="7"/>
      <c r="V24" s="7"/>
      <c r="W24" s="7"/>
      <c r="X24" s="7"/>
      <c r="Y24" s="7"/>
      <c r="Z24" s="7"/>
      <c r="AA24" s="7"/>
      <c r="AB24" s="7"/>
    </row>
    <row r="25" spans="1:28" s="313" customFormat="1">
      <c r="A25" s="339"/>
      <c r="B25" s="339"/>
      <c r="C25" s="339"/>
      <c r="D25" s="339"/>
      <c r="E25" s="340">
        <v>687</v>
      </c>
      <c r="F25" s="341">
        <v>12.392430000000001</v>
      </c>
      <c r="G25" s="342">
        <v>26.97307</v>
      </c>
      <c r="H25" s="342">
        <v>39.365499999999997</v>
      </c>
      <c r="I25" s="342">
        <v>2238.6744399999998</v>
      </c>
      <c r="J25" s="342">
        <v>3024.0088599999999</v>
      </c>
      <c r="K25" s="342">
        <v>5262.6832999999997</v>
      </c>
      <c r="L25" s="342">
        <v>2468.6996600000002</v>
      </c>
      <c r="M25" s="342">
        <v>4039.4719</v>
      </c>
      <c r="N25" s="342">
        <v>6508.1715599999998</v>
      </c>
      <c r="O25" s="342">
        <v>11810.220359999999</v>
      </c>
      <c r="P25" s="342">
        <v>0</v>
      </c>
      <c r="Q25" s="342">
        <v>0</v>
      </c>
      <c r="R25" s="343">
        <v>0</v>
      </c>
      <c r="S25" s="7"/>
      <c r="T25" s="7"/>
      <c r="U25" s="7"/>
      <c r="V25" s="7"/>
      <c r="W25" s="7"/>
      <c r="X25" s="7"/>
      <c r="Y25" s="7"/>
      <c r="Z25" s="7"/>
      <c r="AA25" s="7"/>
      <c r="AB25" s="7"/>
    </row>
    <row r="26" spans="1:28" s="313" customFormat="1">
      <c r="A26" s="339"/>
      <c r="B26" s="339"/>
      <c r="C26" s="339"/>
      <c r="D26" s="334" t="s">
        <v>206</v>
      </c>
      <c r="E26" s="335">
        <v>110</v>
      </c>
      <c r="F26" s="336">
        <v>61145.398289999997</v>
      </c>
      <c r="G26" s="337">
        <v>49396.659719999996</v>
      </c>
      <c r="H26" s="337">
        <v>110542.05801000001</v>
      </c>
      <c r="I26" s="337">
        <v>222823.68650000001</v>
      </c>
      <c r="J26" s="337">
        <v>175245.47330000001</v>
      </c>
      <c r="K26" s="337">
        <v>398069.15980000002</v>
      </c>
      <c r="L26" s="337">
        <v>7817.6657300000006</v>
      </c>
      <c r="M26" s="337">
        <v>9538.1277100000007</v>
      </c>
      <c r="N26" s="337">
        <v>17355.793440000001</v>
      </c>
      <c r="O26" s="337">
        <v>525967.01124999998</v>
      </c>
      <c r="P26" s="337">
        <v>81.147999999999996</v>
      </c>
      <c r="Q26" s="337">
        <v>22.689439999999998</v>
      </c>
      <c r="R26" s="338">
        <v>103.83744</v>
      </c>
      <c r="S26" s="7"/>
      <c r="T26" s="7"/>
      <c r="U26" s="7"/>
      <c r="V26" s="7"/>
      <c r="W26" s="7"/>
      <c r="X26" s="7"/>
      <c r="Y26" s="7"/>
      <c r="Z26" s="7"/>
      <c r="AA26" s="7"/>
      <c r="AB26" s="7"/>
    </row>
    <row r="27" spans="1:28" s="313" customFormat="1">
      <c r="A27" s="339"/>
      <c r="B27" s="339"/>
      <c r="C27" s="339"/>
      <c r="D27" s="334" t="s">
        <v>207</v>
      </c>
      <c r="E27" s="335">
        <v>597</v>
      </c>
      <c r="F27" s="336">
        <v>18873.186590000001</v>
      </c>
      <c r="G27" s="337">
        <v>11851.73612</v>
      </c>
      <c r="H27" s="337">
        <v>30724.922710000003</v>
      </c>
      <c r="I27" s="337">
        <v>72490.89791</v>
      </c>
      <c r="J27" s="337">
        <v>40029.362959999999</v>
      </c>
      <c r="K27" s="337">
        <v>112520.26087</v>
      </c>
      <c r="L27" s="337">
        <v>5130.8355099999999</v>
      </c>
      <c r="M27" s="337">
        <v>1881.5317</v>
      </c>
      <c r="N27" s="337">
        <v>7012.3672100000003</v>
      </c>
      <c r="O27" s="337">
        <v>150257.55078999998</v>
      </c>
      <c r="P27" s="337">
        <v>46.942660000000004</v>
      </c>
      <c r="Q27" s="337">
        <v>32.571169999999995</v>
      </c>
      <c r="R27" s="338">
        <v>79.513829999999999</v>
      </c>
      <c r="S27" s="7"/>
      <c r="T27" s="7"/>
      <c r="U27" s="7"/>
      <c r="V27" s="7"/>
      <c r="W27" s="7"/>
      <c r="X27" s="7"/>
      <c r="Y27" s="7"/>
      <c r="Z27" s="7"/>
      <c r="AA27" s="7"/>
      <c r="AB27" s="7"/>
    </row>
    <row r="28" spans="1:28" s="313" customFormat="1">
      <c r="A28" s="339"/>
      <c r="B28" s="339"/>
      <c r="C28" s="339"/>
      <c r="D28" s="334" t="s">
        <v>208</v>
      </c>
      <c r="E28" s="335">
        <v>455</v>
      </c>
      <c r="F28" s="336">
        <v>16778.881229999999</v>
      </c>
      <c r="G28" s="337">
        <v>7388.9403600000005</v>
      </c>
      <c r="H28" s="337">
        <v>24167.82159</v>
      </c>
      <c r="I28" s="337">
        <v>88957.334959999993</v>
      </c>
      <c r="J28" s="337">
        <v>38644.59145</v>
      </c>
      <c r="K28" s="337">
        <v>127601.92641</v>
      </c>
      <c r="L28" s="337">
        <v>2544.4323899999999</v>
      </c>
      <c r="M28" s="337">
        <v>2398.8570499999996</v>
      </c>
      <c r="N28" s="337">
        <v>4943.2894400000005</v>
      </c>
      <c r="O28" s="337">
        <v>156713.03743999999</v>
      </c>
      <c r="P28" s="337">
        <v>13.46485</v>
      </c>
      <c r="Q28" s="337">
        <v>7.2944199999999997</v>
      </c>
      <c r="R28" s="338">
        <v>20.759270000000001</v>
      </c>
      <c r="S28" s="7"/>
      <c r="T28" s="7"/>
      <c r="U28" s="7"/>
      <c r="V28" s="7"/>
      <c r="W28" s="7"/>
      <c r="X28" s="7"/>
      <c r="Y28" s="7"/>
      <c r="Z28" s="7"/>
      <c r="AA28" s="7"/>
      <c r="AB28" s="7"/>
    </row>
    <row r="29" spans="1:28" s="313" customFormat="1">
      <c r="A29" s="339"/>
      <c r="B29" s="339"/>
      <c r="C29" s="339"/>
      <c r="D29" s="334" t="s">
        <v>60</v>
      </c>
      <c r="E29" s="335">
        <v>113</v>
      </c>
      <c r="F29" s="336">
        <v>29762.30759</v>
      </c>
      <c r="G29" s="337">
        <v>21319.804239999998</v>
      </c>
      <c r="H29" s="337">
        <v>51082.111830000002</v>
      </c>
      <c r="I29" s="337">
        <v>115123.80025</v>
      </c>
      <c r="J29" s="337">
        <v>38556.597460000005</v>
      </c>
      <c r="K29" s="337">
        <v>153680.39771000002</v>
      </c>
      <c r="L29" s="337">
        <v>2117.34094</v>
      </c>
      <c r="M29" s="337">
        <v>2941.7954199999999</v>
      </c>
      <c r="N29" s="337">
        <v>5059.1363600000004</v>
      </c>
      <c r="O29" s="337">
        <v>209821.6459</v>
      </c>
      <c r="P29" s="337">
        <v>31.352509999999999</v>
      </c>
      <c r="Q29" s="337">
        <v>30.093160000000001</v>
      </c>
      <c r="R29" s="338">
        <v>61.44567</v>
      </c>
      <c r="S29" s="7"/>
      <c r="T29" s="7"/>
      <c r="U29" s="7"/>
      <c r="V29" s="7"/>
      <c r="W29" s="7"/>
      <c r="X29" s="7"/>
      <c r="Y29" s="7"/>
      <c r="Z29" s="7"/>
      <c r="AA29" s="7"/>
      <c r="AB29" s="7"/>
    </row>
    <row r="30" spans="1:28" s="313" customFormat="1">
      <c r="A30" s="339"/>
      <c r="B30" s="339"/>
      <c r="C30" s="339"/>
      <c r="D30" s="334" t="s">
        <v>209</v>
      </c>
      <c r="E30" s="335">
        <v>528</v>
      </c>
      <c r="F30" s="336">
        <v>17673.90307</v>
      </c>
      <c r="G30" s="337">
        <v>8948.2160899999999</v>
      </c>
      <c r="H30" s="337">
        <v>26622.119159999998</v>
      </c>
      <c r="I30" s="337">
        <v>98699.632469999997</v>
      </c>
      <c r="J30" s="337">
        <v>60538.910299999996</v>
      </c>
      <c r="K30" s="337">
        <v>159238.54277</v>
      </c>
      <c r="L30" s="337">
        <v>5325.8454099999999</v>
      </c>
      <c r="M30" s="337">
        <v>3547.8182400000001</v>
      </c>
      <c r="N30" s="337">
        <v>8873.6636500000004</v>
      </c>
      <c r="O30" s="337">
        <v>194734.32558</v>
      </c>
      <c r="P30" s="337">
        <v>19.394740000000002</v>
      </c>
      <c r="Q30" s="337">
        <v>5.7945000000000002</v>
      </c>
      <c r="R30" s="338">
        <v>25.189240000000002</v>
      </c>
      <c r="S30" s="7"/>
      <c r="T30" s="7"/>
      <c r="U30" s="7"/>
      <c r="V30" s="7"/>
      <c r="W30" s="7"/>
      <c r="X30" s="7"/>
      <c r="Y30" s="7"/>
      <c r="Z30" s="7"/>
      <c r="AA30" s="7"/>
      <c r="AB30" s="7"/>
    </row>
    <row r="31" spans="1:28" s="313" customFormat="1">
      <c r="A31" s="339"/>
      <c r="B31" s="339"/>
      <c r="C31" s="339"/>
      <c r="D31" s="334" t="s">
        <v>210</v>
      </c>
      <c r="E31" s="335">
        <v>649</v>
      </c>
      <c r="F31" s="336">
        <v>6778.2262499999997</v>
      </c>
      <c r="G31" s="337">
        <v>2406.53242</v>
      </c>
      <c r="H31" s="337">
        <v>9184.7586699999993</v>
      </c>
      <c r="I31" s="337">
        <v>33224.22941</v>
      </c>
      <c r="J31" s="337">
        <v>14406.719810000001</v>
      </c>
      <c r="K31" s="337">
        <v>47630.949220000002</v>
      </c>
      <c r="L31" s="337">
        <v>1736.9591499999999</v>
      </c>
      <c r="M31" s="337">
        <v>1522.4703200000001</v>
      </c>
      <c r="N31" s="337">
        <v>3259.42947</v>
      </c>
      <c r="O31" s="337">
        <v>60075.137360000001</v>
      </c>
      <c r="P31" s="337">
        <v>5.5945</v>
      </c>
      <c r="Q31" s="337">
        <v>1.54884</v>
      </c>
      <c r="R31" s="338">
        <v>7.1433400000000002</v>
      </c>
      <c r="S31" s="7"/>
      <c r="T31" s="7"/>
      <c r="U31" s="7"/>
      <c r="V31" s="7"/>
      <c r="W31" s="7"/>
      <c r="X31" s="7"/>
      <c r="Y31" s="7"/>
      <c r="Z31" s="7"/>
      <c r="AA31" s="7"/>
      <c r="AB31" s="7"/>
    </row>
    <row r="32" spans="1:28" s="313" customFormat="1">
      <c r="A32" s="339"/>
      <c r="B32" s="339"/>
      <c r="C32" s="339"/>
      <c r="D32" s="334" t="s">
        <v>211</v>
      </c>
      <c r="E32" s="335">
        <v>660</v>
      </c>
      <c r="F32" s="336">
        <v>3946.2505699999997</v>
      </c>
      <c r="G32" s="337">
        <v>812.97815000000003</v>
      </c>
      <c r="H32" s="337">
        <v>4759.2287200000001</v>
      </c>
      <c r="I32" s="337">
        <v>28044.44572</v>
      </c>
      <c r="J32" s="337">
        <v>13164.161619999999</v>
      </c>
      <c r="K32" s="337">
        <v>41208.607340000002</v>
      </c>
      <c r="L32" s="337">
        <v>1449.9701699999998</v>
      </c>
      <c r="M32" s="337">
        <v>976.20591000000002</v>
      </c>
      <c r="N32" s="337">
        <v>2426.1760800000002</v>
      </c>
      <c r="O32" s="337">
        <v>48394.012139999999</v>
      </c>
      <c r="P32" s="337">
        <v>3.1147800000000001</v>
      </c>
      <c r="Q32" s="337">
        <v>1.49881</v>
      </c>
      <c r="R32" s="338">
        <v>4.6135900000000003</v>
      </c>
      <c r="S32" s="7"/>
      <c r="T32" s="7"/>
      <c r="U32" s="7"/>
      <c r="V32" s="7"/>
      <c r="W32" s="7"/>
      <c r="X32" s="7"/>
      <c r="Y32" s="7"/>
      <c r="Z32" s="7"/>
      <c r="AA32" s="7"/>
      <c r="AB32" s="7"/>
    </row>
    <row r="33" spans="1:28" s="313" customFormat="1">
      <c r="A33" s="339"/>
      <c r="B33" s="339"/>
      <c r="C33" s="339"/>
      <c r="D33" s="334" t="s">
        <v>212</v>
      </c>
      <c r="E33" s="335">
        <v>393</v>
      </c>
      <c r="F33" s="336">
        <v>24946.68921</v>
      </c>
      <c r="G33" s="337">
        <v>20306.728090000001</v>
      </c>
      <c r="H33" s="337">
        <v>45253.417299999994</v>
      </c>
      <c r="I33" s="337">
        <v>80731.015050000002</v>
      </c>
      <c r="J33" s="337">
        <v>79087.040269999998</v>
      </c>
      <c r="K33" s="337">
        <v>159818.05531999998</v>
      </c>
      <c r="L33" s="337">
        <v>4989.90499</v>
      </c>
      <c r="M33" s="337">
        <v>7406.8059299999995</v>
      </c>
      <c r="N33" s="337">
        <v>12396.71092</v>
      </c>
      <c r="O33" s="337">
        <v>217468.18354</v>
      </c>
      <c r="P33" s="337">
        <v>12.86773</v>
      </c>
      <c r="Q33" s="337">
        <v>9.4513600000000011</v>
      </c>
      <c r="R33" s="338">
        <v>22.319089999999999</v>
      </c>
      <c r="S33" s="7"/>
      <c r="T33" s="7"/>
      <c r="U33" s="7"/>
      <c r="V33" s="7"/>
      <c r="W33" s="7"/>
      <c r="X33" s="7"/>
      <c r="Y33" s="7"/>
      <c r="Z33" s="7"/>
      <c r="AA33" s="7"/>
      <c r="AB33" s="7"/>
    </row>
    <row r="34" spans="1:28" s="313" customFormat="1">
      <c r="A34" s="339"/>
      <c r="B34" s="339"/>
      <c r="C34" s="339"/>
      <c r="D34" s="334" t="s">
        <v>213</v>
      </c>
      <c r="E34" s="335">
        <v>678</v>
      </c>
      <c r="F34" s="336">
        <v>12359.35277</v>
      </c>
      <c r="G34" s="337">
        <v>3864.4113600000001</v>
      </c>
      <c r="H34" s="337">
        <v>16223.764130000001</v>
      </c>
      <c r="I34" s="337">
        <v>39184.420180000001</v>
      </c>
      <c r="J34" s="337">
        <v>16860.686309999997</v>
      </c>
      <c r="K34" s="337">
        <v>56045.106490000006</v>
      </c>
      <c r="L34" s="337">
        <v>298.47077000000002</v>
      </c>
      <c r="M34" s="337">
        <v>93.064220000000006</v>
      </c>
      <c r="N34" s="337">
        <v>391.53498999999999</v>
      </c>
      <c r="O34" s="337">
        <v>72660.405610000002</v>
      </c>
      <c r="P34" s="337">
        <v>24.52336</v>
      </c>
      <c r="Q34" s="337">
        <v>13.350020000000001</v>
      </c>
      <c r="R34" s="338">
        <v>37.873379999999997</v>
      </c>
      <c r="S34" s="7"/>
      <c r="T34" s="7"/>
      <c r="U34" s="7"/>
      <c r="V34" s="7"/>
      <c r="W34" s="7"/>
      <c r="X34" s="7"/>
      <c r="Y34" s="7"/>
      <c r="Z34" s="7"/>
      <c r="AA34" s="7"/>
      <c r="AB34" s="7"/>
    </row>
    <row r="35" spans="1:28" s="313" customFormat="1">
      <c r="A35" s="339"/>
      <c r="B35" s="339"/>
      <c r="C35" s="334" t="s">
        <v>214</v>
      </c>
      <c r="D35" s="334" t="s">
        <v>214</v>
      </c>
      <c r="E35" s="335">
        <v>115</v>
      </c>
      <c r="F35" s="336">
        <v>9600.2944000000007</v>
      </c>
      <c r="G35" s="337">
        <v>5028.6239999999998</v>
      </c>
      <c r="H35" s="337">
        <v>14628.9184</v>
      </c>
      <c r="I35" s="337">
        <v>39863.139659999993</v>
      </c>
      <c r="J35" s="337">
        <v>17760.826079999999</v>
      </c>
      <c r="K35" s="337">
        <v>57623.96574</v>
      </c>
      <c r="L35" s="337">
        <v>4644.4112000000005</v>
      </c>
      <c r="M35" s="337">
        <v>1729.38095</v>
      </c>
      <c r="N35" s="337">
        <v>6373.7921500000002</v>
      </c>
      <c r="O35" s="337">
        <v>78626.676290000003</v>
      </c>
      <c r="P35" s="337">
        <v>33778.67265</v>
      </c>
      <c r="Q35" s="337">
        <v>577.23818000000006</v>
      </c>
      <c r="R35" s="338">
        <v>34355.910830000001</v>
      </c>
      <c r="S35" s="7"/>
      <c r="T35" s="7"/>
      <c r="U35" s="7"/>
      <c r="V35" s="7"/>
      <c r="W35" s="7"/>
      <c r="X35" s="7"/>
      <c r="Y35" s="7"/>
      <c r="Z35" s="7"/>
      <c r="AA35" s="7"/>
      <c r="AB35" s="7"/>
    </row>
    <row r="36" spans="1:28" s="313" customFormat="1">
      <c r="A36" s="339"/>
      <c r="B36" s="339"/>
      <c r="C36" s="334" t="s">
        <v>215</v>
      </c>
      <c r="D36" s="334" t="s">
        <v>216</v>
      </c>
      <c r="E36" s="335">
        <v>464</v>
      </c>
      <c r="F36" s="336">
        <v>8762.087019999999</v>
      </c>
      <c r="G36" s="337">
        <v>1745.2572299999999</v>
      </c>
      <c r="H36" s="337">
        <v>10507.34425</v>
      </c>
      <c r="I36" s="337">
        <v>48985.392310000003</v>
      </c>
      <c r="J36" s="337">
        <v>11822.18489</v>
      </c>
      <c r="K36" s="337">
        <v>60807.5772</v>
      </c>
      <c r="L36" s="337">
        <v>796.50867000000005</v>
      </c>
      <c r="M36" s="337">
        <v>563.16261999999995</v>
      </c>
      <c r="N36" s="337">
        <v>1359.67129</v>
      </c>
      <c r="O36" s="337">
        <v>72674.592739999993</v>
      </c>
      <c r="P36" s="337">
        <v>36751.418250000002</v>
      </c>
      <c r="Q36" s="337">
        <v>140.45304999999999</v>
      </c>
      <c r="R36" s="338">
        <v>36891.871299999999</v>
      </c>
      <c r="S36" s="7"/>
      <c r="T36" s="7"/>
      <c r="U36" s="7"/>
      <c r="V36" s="7"/>
      <c r="W36" s="7"/>
      <c r="X36" s="7"/>
      <c r="Y36" s="7"/>
      <c r="Z36" s="7"/>
      <c r="AA36" s="7"/>
      <c r="AB36" s="7"/>
    </row>
    <row r="37" spans="1:28" s="313" customFormat="1">
      <c r="A37" s="339"/>
      <c r="B37" s="339"/>
      <c r="C37" s="334" t="s">
        <v>217</v>
      </c>
      <c r="D37" s="334" t="s">
        <v>218</v>
      </c>
      <c r="E37" s="335">
        <v>119</v>
      </c>
      <c r="F37" s="336">
        <v>17105.709510000001</v>
      </c>
      <c r="G37" s="337">
        <v>12080.940779999999</v>
      </c>
      <c r="H37" s="337">
        <v>29186.650289999998</v>
      </c>
      <c r="I37" s="337">
        <v>49005.180650000002</v>
      </c>
      <c r="J37" s="337">
        <v>23217.943670000001</v>
      </c>
      <c r="K37" s="337">
        <v>72223.124319999988</v>
      </c>
      <c r="L37" s="337">
        <v>7999.2483899999997</v>
      </c>
      <c r="M37" s="337">
        <v>3646.97534</v>
      </c>
      <c r="N37" s="337">
        <v>11646.22373</v>
      </c>
      <c r="O37" s="337">
        <v>113055.99834000001</v>
      </c>
      <c r="P37" s="337">
        <v>35609.516179999999</v>
      </c>
      <c r="Q37" s="337">
        <v>830.46043000000009</v>
      </c>
      <c r="R37" s="338">
        <v>36439.976609999998</v>
      </c>
      <c r="S37" s="7"/>
      <c r="T37" s="7"/>
      <c r="U37" s="7"/>
      <c r="V37" s="7"/>
      <c r="W37" s="7"/>
      <c r="X37" s="7"/>
      <c r="Y37" s="7"/>
      <c r="Z37" s="7"/>
      <c r="AA37" s="7"/>
      <c r="AB37" s="7"/>
    </row>
    <row r="38" spans="1:28" s="313" customFormat="1">
      <c r="A38" s="339"/>
      <c r="B38" s="334" t="s">
        <v>6</v>
      </c>
      <c r="C38" s="334" t="s">
        <v>219</v>
      </c>
      <c r="D38" s="334" t="s">
        <v>6</v>
      </c>
      <c r="E38" s="335">
        <v>59</v>
      </c>
      <c r="F38" s="336">
        <v>69688.761159999995</v>
      </c>
      <c r="G38" s="337">
        <v>17261.135489999997</v>
      </c>
      <c r="H38" s="337">
        <v>86949.89665000001</v>
      </c>
      <c r="I38" s="337">
        <v>162062.76784000001</v>
      </c>
      <c r="J38" s="337">
        <v>29360.216700000001</v>
      </c>
      <c r="K38" s="337">
        <v>191422.98454</v>
      </c>
      <c r="L38" s="337">
        <v>18171.656480000001</v>
      </c>
      <c r="M38" s="337">
        <v>4549.9612900000002</v>
      </c>
      <c r="N38" s="337">
        <v>22721.617770000001</v>
      </c>
      <c r="O38" s="337">
        <v>301094.49896</v>
      </c>
      <c r="P38" s="337">
        <v>322475.01455000002</v>
      </c>
      <c r="Q38" s="337">
        <v>4581.8520699999999</v>
      </c>
      <c r="R38" s="338">
        <v>327056.86661999999</v>
      </c>
      <c r="S38" s="7"/>
      <c r="T38" s="7"/>
      <c r="U38" s="7"/>
      <c r="V38" s="7"/>
      <c r="W38" s="7"/>
      <c r="X38" s="7"/>
      <c r="Y38" s="7"/>
      <c r="Z38" s="7"/>
      <c r="AA38" s="7"/>
      <c r="AB38" s="7"/>
    </row>
    <row r="39" spans="1:28" s="313" customFormat="1">
      <c r="A39" s="339"/>
      <c r="B39" s="339"/>
      <c r="C39" s="339"/>
      <c r="D39" s="339"/>
      <c r="E39" s="340">
        <v>691</v>
      </c>
      <c r="F39" s="341">
        <v>4434.9828299999999</v>
      </c>
      <c r="G39" s="342">
        <v>162.61773000000002</v>
      </c>
      <c r="H39" s="342">
        <v>4597.6005599999999</v>
      </c>
      <c r="I39" s="342">
        <v>19292.396199999999</v>
      </c>
      <c r="J39" s="342">
        <v>1419.1398000000002</v>
      </c>
      <c r="K39" s="342">
        <v>20711.536</v>
      </c>
      <c r="L39" s="342">
        <v>121.37322</v>
      </c>
      <c r="M39" s="342">
        <v>8.1638099999999998</v>
      </c>
      <c r="N39" s="342">
        <v>129.53702999999999</v>
      </c>
      <c r="O39" s="342">
        <v>25438.673589999999</v>
      </c>
      <c r="P39" s="342">
        <v>3.3348200000000001</v>
      </c>
      <c r="Q39" s="342">
        <v>1.1428900000000002</v>
      </c>
      <c r="R39" s="343">
        <v>4.4777100000000001</v>
      </c>
      <c r="S39" s="7"/>
      <c r="T39" s="7"/>
      <c r="U39" s="7"/>
      <c r="V39" s="7"/>
      <c r="W39" s="7"/>
      <c r="X39" s="7"/>
      <c r="Y39" s="7"/>
      <c r="Z39" s="7"/>
      <c r="AA39" s="7"/>
      <c r="AB39" s="7"/>
    </row>
    <row r="40" spans="1:28" s="313" customFormat="1">
      <c r="A40" s="339"/>
      <c r="B40" s="334" t="s">
        <v>7</v>
      </c>
      <c r="C40" s="334" t="s">
        <v>7</v>
      </c>
      <c r="D40" s="334" t="s">
        <v>7</v>
      </c>
      <c r="E40" s="335">
        <v>4</v>
      </c>
      <c r="F40" s="336">
        <v>79522.060660000003</v>
      </c>
      <c r="G40" s="337">
        <v>80272.875879999992</v>
      </c>
      <c r="H40" s="337">
        <v>159794.93654</v>
      </c>
      <c r="I40" s="337">
        <v>246694.95716999998</v>
      </c>
      <c r="J40" s="337">
        <v>73692.834060000008</v>
      </c>
      <c r="K40" s="337">
        <v>320387.79123000003</v>
      </c>
      <c r="L40" s="337">
        <v>42662.805670000002</v>
      </c>
      <c r="M40" s="337">
        <v>23376.68664</v>
      </c>
      <c r="N40" s="337">
        <v>66039.492310000001</v>
      </c>
      <c r="O40" s="337">
        <v>546222.22008</v>
      </c>
      <c r="P40" s="337">
        <v>382042.85399999999</v>
      </c>
      <c r="Q40" s="337">
        <v>35019.249739999999</v>
      </c>
      <c r="R40" s="338">
        <v>417062.10373999999</v>
      </c>
      <c r="S40" s="7"/>
      <c r="T40" s="7"/>
      <c r="U40" s="7"/>
      <c r="V40" s="7"/>
      <c r="W40" s="7"/>
      <c r="X40" s="7"/>
      <c r="Y40" s="7"/>
      <c r="Z40" s="7"/>
      <c r="AA40" s="7"/>
      <c r="AB40" s="7"/>
    </row>
    <row r="41" spans="1:28" s="313" customFormat="1">
      <c r="A41" s="339"/>
      <c r="B41" s="339"/>
      <c r="C41" s="339"/>
      <c r="D41" s="339"/>
      <c r="E41" s="340">
        <v>488</v>
      </c>
      <c r="F41" s="341">
        <v>8975.7498699999996</v>
      </c>
      <c r="G41" s="342">
        <v>1927.5057199999999</v>
      </c>
      <c r="H41" s="342">
        <v>10903.255590000001</v>
      </c>
      <c r="I41" s="342">
        <v>36041.578430000001</v>
      </c>
      <c r="J41" s="342">
        <v>6272.4639699999998</v>
      </c>
      <c r="K41" s="342">
        <v>42314.042399999998</v>
      </c>
      <c r="L41" s="342">
        <v>492.96564000000001</v>
      </c>
      <c r="M41" s="342">
        <v>150.3159</v>
      </c>
      <c r="N41" s="342">
        <v>643.28154000000006</v>
      </c>
      <c r="O41" s="342">
        <v>53860.579530000003</v>
      </c>
      <c r="P41" s="342">
        <v>19.946759999999998</v>
      </c>
      <c r="Q41" s="342">
        <v>4.0014200000000004</v>
      </c>
      <c r="R41" s="343">
        <v>23.948180000000001</v>
      </c>
      <c r="S41" s="7"/>
      <c r="T41" s="7"/>
      <c r="U41" s="7"/>
      <c r="V41" s="7"/>
      <c r="W41" s="7"/>
      <c r="X41" s="7"/>
      <c r="Y41" s="7"/>
      <c r="Z41" s="7"/>
      <c r="AA41" s="7"/>
      <c r="AB41" s="7"/>
    </row>
    <row r="42" spans="1:28" s="313" customFormat="1">
      <c r="A42" s="339"/>
      <c r="B42" s="339"/>
      <c r="C42" s="339"/>
      <c r="D42" s="339"/>
      <c r="E42" s="340">
        <v>384</v>
      </c>
      <c r="F42" s="341">
        <v>9830.3428699999986</v>
      </c>
      <c r="G42" s="342">
        <v>5033.3886600000005</v>
      </c>
      <c r="H42" s="342">
        <v>14863.731529999999</v>
      </c>
      <c r="I42" s="342">
        <v>58675.279630000005</v>
      </c>
      <c r="J42" s="342">
        <v>21131.729289999999</v>
      </c>
      <c r="K42" s="342">
        <v>79807.008920000007</v>
      </c>
      <c r="L42" s="342">
        <v>1107.5886699999999</v>
      </c>
      <c r="M42" s="342">
        <v>946.48586999999998</v>
      </c>
      <c r="N42" s="342">
        <v>2054.0745400000001</v>
      </c>
      <c r="O42" s="342">
        <v>96724.814989999999</v>
      </c>
      <c r="P42" s="342">
        <v>10.507239999999999</v>
      </c>
      <c r="Q42" s="342">
        <v>6.12216</v>
      </c>
      <c r="R42" s="343">
        <v>16.6294</v>
      </c>
      <c r="S42" s="7"/>
      <c r="T42" s="7"/>
      <c r="U42" s="7"/>
      <c r="V42" s="7"/>
      <c r="W42" s="7"/>
      <c r="X42" s="7"/>
      <c r="Y42" s="7"/>
      <c r="Z42" s="7"/>
      <c r="AA42" s="7"/>
      <c r="AB42" s="7"/>
    </row>
    <row r="43" spans="1:28" s="313" customFormat="1">
      <c r="A43" s="339"/>
      <c r="B43" s="339"/>
      <c r="C43" s="334" t="s">
        <v>220</v>
      </c>
      <c r="D43" s="334" t="s">
        <v>220</v>
      </c>
      <c r="E43" s="335">
        <v>627</v>
      </c>
      <c r="F43" s="336">
        <v>5488.9438499999997</v>
      </c>
      <c r="G43" s="337">
        <v>66.033630000000002</v>
      </c>
      <c r="H43" s="337">
        <v>5554.9774800000005</v>
      </c>
      <c r="I43" s="337">
        <v>26165.655309999998</v>
      </c>
      <c r="J43" s="337">
        <v>1565.51558</v>
      </c>
      <c r="K43" s="337">
        <v>27731.170890000001</v>
      </c>
      <c r="L43" s="337">
        <v>491.79424999999998</v>
      </c>
      <c r="M43" s="337">
        <v>23.24371</v>
      </c>
      <c r="N43" s="337">
        <v>515.03796</v>
      </c>
      <c r="O43" s="337">
        <v>33801.186329999997</v>
      </c>
      <c r="P43" s="337">
        <v>56004.98126</v>
      </c>
      <c r="Q43" s="337">
        <v>22.51933</v>
      </c>
      <c r="R43" s="338">
        <v>56027.500590000003</v>
      </c>
      <c r="S43" s="7"/>
      <c r="T43" s="7"/>
      <c r="U43" s="7"/>
      <c r="V43" s="7"/>
      <c r="W43" s="7"/>
      <c r="X43" s="7"/>
      <c r="Y43" s="7"/>
      <c r="Z43" s="7"/>
      <c r="AA43" s="7"/>
      <c r="AB43" s="7"/>
    </row>
    <row r="44" spans="1:28" s="313" customFormat="1">
      <c r="A44" s="339"/>
      <c r="B44" s="339"/>
      <c r="C44" s="334" t="s">
        <v>221</v>
      </c>
      <c r="D44" s="334" t="s">
        <v>221</v>
      </c>
      <c r="E44" s="335">
        <v>9</v>
      </c>
      <c r="F44" s="336">
        <v>54497.555359999998</v>
      </c>
      <c r="G44" s="337">
        <v>11253.34967</v>
      </c>
      <c r="H44" s="337">
        <v>65750.905029999994</v>
      </c>
      <c r="I44" s="337">
        <v>81191.89770999999</v>
      </c>
      <c r="J44" s="337">
        <v>10846.19657</v>
      </c>
      <c r="K44" s="337">
        <v>92038.094280000005</v>
      </c>
      <c r="L44" s="337">
        <v>8384.5788099999991</v>
      </c>
      <c r="M44" s="337">
        <v>1294.2378899999999</v>
      </c>
      <c r="N44" s="337">
        <v>9678.8166999999994</v>
      </c>
      <c r="O44" s="337">
        <v>167467.81600999998</v>
      </c>
      <c r="P44" s="337">
        <v>295192.29810000001</v>
      </c>
      <c r="Q44" s="337">
        <v>11025.439249999999</v>
      </c>
      <c r="R44" s="338">
        <v>306217.73735000001</v>
      </c>
      <c r="S44" s="7"/>
      <c r="T44" s="7"/>
      <c r="U44" s="7"/>
      <c r="V44" s="7"/>
      <c r="W44" s="7"/>
      <c r="X44" s="7"/>
      <c r="Y44" s="7"/>
      <c r="Z44" s="7"/>
      <c r="AA44" s="7"/>
      <c r="AB44" s="7"/>
    </row>
    <row r="45" spans="1:28" s="313" customFormat="1">
      <c r="A45" s="339"/>
      <c r="B45" s="334" t="s">
        <v>8</v>
      </c>
      <c r="C45" s="334" t="s">
        <v>222</v>
      </c>
      <c r="D45" s="334" t="s">
        <v>89</v>
      </c>
      <c r="E45" s="335">
        <v>323</v>
      </c>
      <c r="F45" s="336">
        <v>20343.05647</v>
      </c>
      <c r="G45" s="337">
        <v>15445.38142</v>
      </c>
      <c r="H45" s="337">
        <v>35788.437890000001</v>
      </c>
      <c r="I45" s="337">
        <v>87840.896250000005</v>
      </c>
      <c r="J45" s="337">
        <v>36034.755039999996</v>
      </c>
      <c r="K45" s="337">
        <v>123875.65129000001</v>
      </c>
      <c r="L45" s="337">
        <v>3553.2685299999998</v>
      </c>
      <c r="M45" s="337">
        <v>1372.1090300000001</v>
      </c>
      <c r="N45" s="337">
        <v>4925.3775599999999</v>
      </c>
      <c r="O45" s="337">
        <v>164589.46674</v>
      </c>
      <c r="P45" s="337">
        <v>35.153419999999997</v>
      </c>
      <c r="Q45" s="337">
        <v>10.55311</v>
      </c>
      <c r="R45" s="338">
        <v>45.706530000000001</v>
      </c>
      <c r="S45" s="7"/>
      <c r="T45" s="7"/>
      <c r="U45" s="7"/>
      <c r="V45" s="7"/>
      <c r="W45" s="7"/>
      <c r="X45" s="7"/>
      <c r="Y45" s="7"/>
      <c r="Z45" s="7"/>
      <c r="AA45" s="7"/>
      <c r="AB45" s="7"/>
    </row>
    <row r="46" spans="1:28" s="313" customFormat="1">
      <c r="A46" s="339"/>
      <c r="B46" s="339"/>
      <c r="C46" s="339"/>
      <c r="D46" s="339"/>
      <c r="E46" s="340">
        <v>505</v>
      </c>
      <c r="F46" s="341">
        <v>11871.31632</v>
      </c>
      <c r="G46" s="342">
        <v>18037.309370000003</v>
      </c>
      <c r="H46" s="342">
        <v>29908.625690000001</v>
      </c>
      <c r="I46" s="342">
        <v>51620.352279999999</v>
      </c>
      <c r="J46" s="342">
        <v>42247.084360000001</v>
      </c>
      <c r="K46" s="342">
        <v>93867.43664</v>
      </c>
      <c r="L46" s="342">
        <v>1321.97927</v>
      </c>
      <c r="M46" s="342">
        <v>1257.3323600000001</v>
      </c>
      <c r="N46" s="342">
        <v>2579.3116299999997</v>
      </c>
      <c r="O46" s="342">
        <v>126355.37396</v>
      </c>
      <c r="P46" s="342">
        <v>19.21189</v>
      </c>
      <c r="Q46" s="342">
        <v>10.88861</v>
      </c>
      <c r="R46" s="343">
        <v>30.1005</v>
      </c>
      <c r="S46" s="7"/>
      <c r="T46" s="7"/>
      <c r="U46" s="7"/>
      <c r="V46" s="7"/>
      <c r="W46" s="7"/>
      <c r="X46" s="7"/>
      <c r="Y46" s="7"/>
      <c r="Z46" s="7"/>
      <c r="AA46" s="7"/>
      <c r="AB46" s="7"/>
    </row>
    <row r="47" spans="1:28" s="313" customFormat="1">
      <c r="A47" s="339"/>
      <c r="B47" s="339"/>
      <c r="C47" s="339"/>
      <c r="D47" s="334" t="s">
        <v>8</v>
      </c>
      <c r="E47" s="335">
        <v>135</v>
      </c>
      <c r="F47" s="336">
        <v>61021.758200000004</v>
      </c>
      <c r="G47" s="337">
        <v>91062.923569999999</v>
      </c>
      <c r="H47" s="337">
        <v>152084.68177000002</v>
      </c>
      <c r="I47" s="337">
        <v>70284.841739999989</v>
      </c>
      <c r="J47" s="337">
        <v>69517.160560000004</v>
      </c>
      <c r="K47" s="337">
        <v>139802.00230000002</v>
      </c>
      <c r="L47" s="337">
        <v>5951.7864600000003</v>
      </c>
      <c r="M47" s="337">
        <v>10348.117199999999</v>
      </c>
      <c r="N47" s="337">
        <v>16299.90366</v>
      </c>
      <c r="O47" s="337">
        <v>308186.58773000003</v>
      </c>
      <c r="P47" s="337">
        <v>47.478110000000001</v>
      </c>
      <c r="Q47" s="337">
        <v>163.88231999999999</v>
      </c>
      <c r="R47" s="338">
        <v>211.36042999999998</v>
      </c>
      <c r="S47" s="7"/>
      <c r="T47" s="7"/>
      <c r="U47" s="7"/>
      <c r="V47" s="7"/>
      <c r="W47" s="7"/>
      <c r="X47" s="7"/>
      <c r="Y47" s="7"/>
      <c r="Z47" s="7"/>
      <c r="AA47" s="7"/>
      <c r="AB47" s="7"/>
    </row>
    <row r="48" spans="1:28" s="313" customFormat="1">
      <c r="A48" s="339"/>
      <c r="B48" s="339"/>
      <c r="C48" s="339"/>
      <c r="D48" s="339"/>
      <c r="E48" s="340">
        <v>294</v>
      </c>
      <c r="F48" s="341">
        <v>17021.153969999999</v>
      </c>
      <c r="G48" s="342">
        <v>47501.676049999995</v>
      </c>
      <c r="H48" s="342">
        <v>64522.830020000001</v>
      </c>
      <c r="I48" s="342">
        <v>68212.188190000001</v>
      </c>
      <c r="J48" s="342">
        <v>43277.116000000002</v>
      </c>
      <c r="K48" s="342">
        <v>111489.30419</v>
      </c>
      <c r="L48" s="342">
        <v>3939.43073</v>
      </c>
      <c r="M48" s="342">
        <v>4813.9327999999996</v>
      </c>
      <c r="N48" s="342">
        <v>8753.3635299999987</v>
      </c>
      <c r="O48" s="342">
        <v>184765.49774000002</v>
      </c>
      <c r="P48" s="342">
        <v>23.11195</v>
      </c>
      <c r="Q48" s="342">
        <v>20.6373</v>
      </c>
      <c r="R48" s="343">
        <v>43.749250000000004</v>
      </c>
      <c r="S48" s="7"/>
      <c r="T48" s="7"/>
      <c r="U48" s="7"/>
      <c r="V48" s="7"/>
      <c r="W48" s="7"/>
      <c r="X48" s="7"/>
      <c r="Y48" s="7"/>
      <c r="Z48" s="7"/>
      <c r="AA48" s="7"/>
      <c r="AB48" s="7"/>
    </row>
    <row r="49" spans="1:28" s="313" customFormat="1">
      <c r="A49" s="339"/>
      <c r="B49" s="339"/>
      <c r="C49" s="339"/>
      <c r="D49" s="339"/>
      <c r="E49" s="340">
        <v>441</v>
      </c>
      <c r="F49" s="341">
        <v>6931.3424199999999</v>
      </c>
      <c r="G49" s="342">
        <v>2953.1968900000002</v>
      </c>
      <c r="H49" s="342">
        <v>9884.5393100000001</v>
      </c>
      <c r="I49" s="342">
        <v>19273.40985</v>
      </c>
      <c r="J49" s="342">
        <v>10838.38609</v>
      </c>
      <c r="K49" s="342">
        <v>30111.79594</v>
      </c>
      <c r="L49" s="342">
        <v>287.91284999999999</v>
      </c>
      <c r="M49" s="342">
        <v>91.660250000000005</v>
      </c>
      <c r="N49" s="342">
        <v>379.57309999999995</v>
      </c>
      <c r="O49" s="342">
        <v>40375.908349999998</v>
      </c>
      <c r="P49" s="342">
        <v>10.307030000000001</v>
      </c>
      <c r="Q49" s="342">
        <v>5.3098400000000003</v>
      </c>
      <c r="R49" s="343">
        <v>15.61687</v>
      </c>
      <c r="S49" s="7"/>
      <c r="T49" s="7"/>
      <c r="U49" s="7"/>
      <c r="V49" s="7"/>
      <c r="W49" s="7"/>
      <c r="X49" s="7"/>
      <c r="Y49" s="7"/>
      <c r="Z49" s="7"/>
      <c r="AA49" s="7"/>
      <c r="AB49" s="7"/>
    </row>
    <row r="50" spans="1:28" s="313" customFormat="1">
      <c r="A50" s="339"/>
      <c r="B50" s="339"/>
      <c r="C50" s="339"/>
      <c r="D50" s="339"/>
      <c r="E50" s="340">
        <v>494</v>
      </c>
      <c r="F50" s="341">
        <v>29206.385690000003</v>
      </c>
      <c r="G50" s="342">
        <v>18619.68506</v>
      </c>
      <c r="H50" s="342">
        <v>47826.070749999999</v>
      </c>
      <c r="I50" s="342">
        <v>104578.06926</v>
      </c>
      <c r="J50" s="342">
        <v>37559.545299999998</v>
      </c>
      <c r="K50" s="342">
        <v>142137.61456000002</v>
      </c>
      <c r="L50" s="342">
        <v>3411.2980600000001</v>
      </c>
      <c r="M50" s="342">
        <v>2427.7481400000001</v>
      </c>
      <c r="N50" s="342">
        <v>5839.0461999999998</v>
      </c>
      <c r="O50" s="342">
        <v>195802.73150999998</v>
      </c>
      <c r="P50" s="342">
        <v>43.471489999999996</v>
      </c>
      <c r="Q50" s="342">
        <v>22.248369999999998</v>
      </c>
      <c r="R50" s="343">
        <v>65.719859999999997</v>
      </c>
      <c r="S50" s="7"/>
      <c r="T50" s="7"/>
      <c r="U50" s="7"/>
      <c r="V50" s="7"/>
      <c r="W50" s="7"/>
      <c r="X50" s="7"/>
      <c r="Y50" s="7"/>
      <c r="Z50" s="7"/>
      <c r="AA50" s="7"/>
      <c r="AB50" s="7"/>
    </row>
    <row r="51" spans="1:28" s="313" customFormat="1">
      <c r="A51" s="339"/>
      <c r="B51" s="339"/>
      <c r="C51" s="339"/>
      <c r="D51" s="334" t="s">
        <v>93</v>
      </c>
      <c r="E51" s="335">
        <v>509</v>
      </c>
      <c r="F51" s="336">
        <v>17756.31955</v>
      </c>
      <c r="G51" s="337">
        <v>10420.43893</v>
      </c>
      <c r="H51" s="337">
        <v>28176.75848</v>
      </c>
      <c r="I51" s="337">
        <v>91954.512019999995</v>
      </c>
      <c r="J51" s="337">
        <v>19749.551309999999</v>
      </c>
      <c r="K51" s="337">
        <v>111704.06333</v>
      </c>
      <c r="L51" s="337">
        <v>764502.75452999992</v>
      </c>
      <c r="M51" s="337">
        <v>610189.83514999994</v>
      </c>
      <c r="N51" s="337">
        <v>1374692.58968</v>
      </c>
      <c r="O51" s="337">
        <v>1514573.4114900001</v>
      </c>
      <c r="P51" s="337">
        <v>106.54360000000001</v>
      </c>
      <c r="Q51" s="337">
        <v>25.99164</v>
      </c>
      <c r="R51" s="338">
        <v>132.53523999999999</v>
      </c>
      <c r="S51" s="7"/>
      <c r="T51" s="7"/>
      <c r="U51" s="7"/>
      <c r="V51" s="7"/>
      <c r="W51" s="7"/>
      <c r="X51" s="7"/>
      <c r="Y51" s="7"/>
      <c r="Z51" s="7"/>
      <c r="AA51" s="7"/>
      <c r="AB51" s="7"/>
    </row>
    <row r="52" spans="1:28" s="313" customFormat="1">
      <c r="A52" s="339"/>
      <c r="B52" s="339"/>
      <c r="C52" s="339"/>
      <c r="D52" s="339"/>
      <c r="E52" s="340">
        <v>518</v>
      </c>
      <c r="F52" s="341">
        <v>7.3238300000000001</v>
      </c>
      <c r="G52" s="342">
        <v>9.6444400000000012</v>
      </c>
      <c r="H52" s="342">
        <v>16.96827</v>
      </c>
      <c r="I52" s="342">
        <v>2407.7187300000001</v>
      </c>
      <c r="J52" s="342">
        <v>2533.3660399999999</v>
      </c>
      <c r="K52" s="342">
        <v>4941.0847699999995</v>
      </c>
      <c r="L52" s="342">
        <v>2.8532800000000003</v>
      </c>
      <c r="M52" s="342">
        <v>110.7349</v>
      </c>
      <c r="N52" s="342">
        <v>113.58817999999999</v>
      </c>
      <c r="O52" s="342">
        <v>5071.6412199999995</v>
      </c>
      <c r="P52" s="342">
        <v>21.511189999999999</v>
      </c>
      <c r="Q52" s="342">
        <v>0</v>
      </c>
      <c r="R52" s="343">
        <v>21.511189999999999</v>
      </c>
      <c r="S52" s="7"/>
      <c r="T52" s="7"/>
      <c r="U52" s="7"/>
      <c r="V52" s="7"/>
      <c r="W52" s="7"/>
      <c r="X52" s="7"/>
      <c r="Y52" s="7"/>
      <c r="Z52" s="7"/>
      <c r="AA52" s="7"/>
      <c r="AB52" s="7"/>
    </row>
    <row r="53" spans="1:28" s="313" customFormat="1">
      <c r="A53" s="339"/>
      <c r="B53" s="339"/>
      <c r="C53" s="339"/>
      <c r="D53" s="334" t="s">
        <v>92</v>
      </c>
      <c r="E53" s="335">
        <v>139</v>
      </c>
      <c r="F53" s="336">
        <v>155156.30434</v>
      </c>
      <c r="G53" s="337">
        <v>207788.81873</v>
      </c>
      <c r="H53" s="337">
        <v>362945.12306999997</v>
      </c>
      <c r="I53" s="337">
        <v>266655.24200999999</v>
      </c>
      <c r="J53" s="337">
        <v>192196.41641999999</v>
      </c>
      <c r="K53" s="337">
        <v>458851.65843000001</v>
      </c>
      <c r="L53" s="337">
        <v>446226.73736000003</v>
      </c>
      <c r="M53" s="337">
        <v>393194.76506000001</v>
      </c>
      <c r="N53" s="337">
        <v>839421.50241999992</v>
      </c>
      <c r="O53" s="337">
        <v>1661218.2839200001</v>
      </c>
      <c r="P53" s="337">
        <v>1791767.4859200001</v>
      </c>
      <c r="Q53" s="337">
        <v>1237370.5122400001</v>
      </c>
      <c r="R53" s="338">
        <v>3029137.99816</v>
      </c>
      <c r="S53" s="7"/>
      <c r="T53" s="7"/>
      <c r="U53" s="7"/>
      <c r="V53" s="7"/>
      <c r="W53" s="7"/>
      <c r="X53" s="7"/>
      <c r="Y53" s="7"/>
      <c r="Z53" s="7"/>
      <c r="AA53" s="7"/>
      <c r="AB53" s="7"/>
    </row>
    <row r="54" spans="1:28" s="313" customFormat="1">
      <c r="A54" s="339"/>
      <c r="B54" s="339"/>
      <c r="C54" s="339"/>
      <c r="D54" s="334" t="s">
        <v>223</v>
      </c>
      <c r="E54" s="335">
        <v>584</v>
      </c>
      <c r="F54" s="336">
        <v>18.924150000000001</v>
      </c>
      <c r="G54" s="337">
        <v>0</v>
      </c>
      <c r="H54" s="337">
        <v>18.924150000000001</v>
      </c>
      <c r="I54" s="337">
        <v>2519.20397</v>
      </c>
      <c r="J54" s="337">
        <v>4313.1312900000003</v>
      </c>
      <c r="K54" s="337">
        <v>6832.3352599999998</v>
      </c>
      <c r="L54" s="337">
        <v>65.193699999999993</v>
      </c>
      <c r="M54" s="337">
        <v>1492.35643</v>
      </c>
      <c r="N54" s="337">
        <v>1557.5501299999999</v>
      </c>
      <c r="O54" s="337">
        <v>8408.8095399999984</v>
      </c>
      <c r="P54" s="337">
        <v>3.8429999999999999E-2</v>
      </c>
      <c r="Q54" s="337">
        <v>0</v>
      </c>
      <c r="R54" s="338">
        <v>3.8429999999999999E-2</v>
      </c>
      <c r="S54" s="7"/>
      <c r="T54" s="7"/>
      <c r="U54" s="7"/>
      <c r="V54" s="7"/>
      <c r="W54" s="7"/>
      <c r="X54" s="7"/>
      <c r="Y54" s="7"/>
      <c r="Z54" s="7"/>
      <c r="AA54" s="7"/>
      <c r="AB54" s="7"/>
    </row>
    <row r="55" spans="1:28" s="313" customFormat="1">
      <c r="A55" s="339"/>
      <c r="B55" s="334" t="s">
        <v>9</v>
      </c>
      <c r="C55" s="334" t="s">
        <v>224</v>
      </c>
      <c r="D55" s="334" t="s">
        <v>225</v>
      </c>
      <c r="E55" s="335">
        <v>466</v>
      </c>
      <c r="F55" s="336">
        <v>18436.681390000002</v>
      </c>
      <c r="G55" s="337">
        <v>138032.37755</v>
      </c>
      <c r="H55" s="337">
        <v>156469.05893999999</v>
      </c>
      <c r="I55" s="337">
        <v>54715.535080000001</v>
      </c>
      <c r="J55" s="337">
        <v>7975.2353400000002</v>
      </c>
      <c r="K55" s="337">
        <v>62690.770420000001</v>
      </c>
      <c r="L55" s="337">
        <v>7447.3286900000003</v>
      </c>
      <c r="M55" s="337">
        <v>1311.41131</v>
      </c>
      <c r="N55" s="337">
        <v>8758.74</v>
      </c>
      <c r="O55" s="337">
        <v>227918.56936000002</v>
      </c>
      <c r="P55" s="337">
        <v>36167.157420000003</v>
      </c>
      <c r="Q55" s="337">
        <v>151.47745999999998</v>
      </c>
      <c r="R55" s="338">
        <v>36318.634880000005</v>
      </c>
      <c r="S55" s="7"/>
      <c r="T55" s="7"/>
      <c r="U55" s="7"/>
      <c r="V55" s="7"/>
      <c r="W55" s="7"/>
      <c r="X55" s="7"/>
      <c r="Y55" s="7"/>
      <c r="Z55" s="7"/>
      <c r="AA55" s="7"/>
      <c r="AB55" s="7"/>
    </row>
    <row r="56" spans="1:28" s="313" customFormat="1">
      <c r="A56" s="339"/>
      <c r="B56" s="339"/>
      <c r="C56" s="334" t="s">
        <v>9</v>
      </c>
      <c r="D56" s="334" t="s">
        <v>9</v>
      </c>
      <c r="E56" s="335">
        <v>97</v>
      </c>
      <c r="F56" s="336">
        <v>106814.80303</v>
      </c>
      <c r="G56" s="337">
        <v>63216.408439999999</v>
      </c>
      <c r="H56" s="337">
        <v>170031.21147000001</v>
      </c>
      <c r="I56" s="337">
        <v>301409.27677</v>
      </c>
      <c r="J56" s="337">
        <v>206921.10316</v>
      </c>
      <c r="K56" s="337">
        <v>508330.37993</v>
      </c>
      <c r="L56" s="337">
        <v>40952.210270000003</v>
      </c>
      <c r="M56" s="337">
        <v>43422.440539999996</v>
      </c>
      <c r="N56" s="337">
        <v>84374.650810000006</v>
      </c>
      <c r="O56" s="337">
        <v>762736.24221000005</v>
      </c>
      <c r="P56" s="337">
        <v>672105.91629999992</v>
      </c>
      <c r="Q56" s="337">
        <v>41331.736850000001</v>
      </c>
      <c r="R56" s="338">
        <v>713437.65315000003</v>
      </c>
      <c r="S56" s="7"/>
      <c r="T56" s="7"/>
      <c r="U56" s="7"/>
      <c r="V56" s="7"/>
      <c r="W56" s="7"/>
      <c r="X56" s="7"/>
      <c r="Y56" s="7"/>
      <c r="Z56" s="7"/>
      <c r="AA56" s="7"/>
      <c r="AB56" s="7"/>
    </row>
    <row r="57" spans="1:28" s="313" customFormat="1">
      <c r="A57" s="339"/>
      <c r="B57" s="339"/>
      <c r="C57" s="339"/>
      <c r="D57" s="339"/>
      <c r="E57" s="340">
        <v>502</v>
      </c>
      <c r="F57" s="341">
        <v>15623.055699999999</v>
      </c>
      <c r="G57" s="342">
        <v>9098.5471999999991</v>
      </c>
      <c r="H57" s="342">
        <v>24721.602899999998</v>
      </c>
      <c r="I57" s="342">
        <v>56422.455499999996</v>
      </c>
      <c r="J57" s="342">
        <v>32600.24552</v>
      </c>
      <c r="K57" s="342">
        <v>89022.701019999993</v>
      </c>
      <c r="L57" s="342">
        <v>381.04397999999998</v>
      </c>
      <c r="M57" s="342">
        <v>238.66829000000001</v>
      </c>
      <c r="N57" s="342">
        <v>619.71226999999999</v>
      </c>
      <c r="O57" s="342">
        <v>114364.01618999999</v>
      </c>
      <c r="P57" s="342">
        <v>15.84618</v>
      </c>
      <c r="Q57" s="342">
        <v>2.4851000000000001</v>
      </c>
      <c r="R57" s="343">
        <v>18.33128</v>
      </c>
      <c r="S57" s="7"/>
      <c r="T57" s="7"/>
      <c r="U57" s="7"/>
      <c r="V57" s="7"/>
      <c r="W57" s="7"/>
      <c r="X57" s="7"/>
      <c r="Y57" s="7"/>
      <c r="Z57" s="7"/>
      <c r="AA57" s="7"/>
      <c r="AB57" s="7"/>
    </row>
    <row r="58" spans="1:28" s="313" customFormat="1">
      <c r="A58" s="339"/>
      <c r="B58" s="339"/>
      <c r="C58" s="339"/>
      <c r="D58" s="339"/>
      <c r="E58" s="340">
        <v>617</v>
      </c>
      <c r="F58" s="341">
        <v>4941.4551900000006</v>
      </c>
      <c r="G58" s="342">
        <v>1603.88491</v>
      </c>
      <c r="H58" s="342">
        <v>6545.3400999999994</v>
      </c>
      <c r="I58" s="342">
        <v>30674.667370000003</v>
      </c>
      <c r="J58" s="342">
        <v>21240.23532</v>
      </c>
      <c r="K58" s="342">
        <v>51914.902689999995</v>
      </c>
      <c r="L58" s="342">
        <v>793.34554000000003</v>
      </c>
      <c r="M58" s="342">
        <v>876.32965000000002</v>
      </c>
      <c r="N58" s="342">
        <v>1669.6751899999999</v>
      </c>
      <c r="O58" s="342">
        <v>60129.917979999998</v>
      </c>
      <c r="P58" s="342">
        <v>5.1483999999999996</v>
      </c>
      <c r="Q58" s="342">
        <v>2.3663000000000003</v>
      </c>
      <c r="R58" s="343">
        <v>7.5146999999999995</v>
      </c>
      <c r="S58" s="7"/>
      <c r="T58" s="7"/>
      <c r="U58" s="7"/>
      <c r="V58" s="7"/>
      <c r="W58" s="7"/>
      <c r="X58" s="7"/>
      <c r="Y58" s="7"/>
      <c r="Z58" s="7"/>
      <c r="AA58" s="7"/>
      <c r="AB58" s="7"/>
    </row>
    <row r="59" spans="1:28" s="313" customFormat="1">
      <c r="A59" s="339"/>
      <c r="B59" s="339"/>
      <c r="C59" s="339"/>
      <c r="D59" s="334" t="s">
        <v>226</v>
      </c>
      <c r="E59" s="335">
        <v>377</v>
      </c>
      <c r="F59" s="336">
        <v>13850.98522</v>
      </c>
      <c r="G59" s="337">
        <v>3635.1443599999998</v>
      </c>
      <c r="H59" s="337">
        <v>17486.129579999997</v>
      </c>
      <c r="I59" s="337">
        <v>37290.778720000002</v>
      </c>
      <c r="J59" s="337">
        <v>17825.08339</v>
      </c>
      <c r="K59" s="337">
        <v>55115.862110000002</v>
      </c>
      <c r="L59" s="337">
        <v>547.78988000000004</v>
      </c>
      <c r="M59" s="337">
        <v>97.113860000000003</v>
      </c>
      <c r="N59" s="337">
        <v>644.90373999999997</v>
      </c>
      <c r="O59" s="337">
        <v>73246.895430000004</v>
      </c>
      <c r="P59" s="337">
        <v>19.80761</v>
      </c>
      <c r="Q59" s="337">
        <v>4.9947700000000008</v>
      </c>
      <c r="R59" s="338">
        <v>24.802379999999999</v>
      </c>
      <c r="S59" s="7"/>
      <c r="T59" s="7"/>
      <c r="U59" s="7"/>
      <c r="V59" s="7"/>
      <c r="W59" s="7"/>
      <c r="X59" s="7"/>
      <c r="Y59" s="7"/>
      <c r="Z59" s="7"/>
      <c r="AA59" s="7"/>
      <c r="AB59" s="7"/>
    </row>
    <row r="60" spans="1:28" s="313" customFormat="1">
      <c r="A60" s="339"/>
      <c r="B60" s="339"/>
      <c r="C60" s="339"/>
      <c r="D60" s="334" t="s">
        <v>227</v>
      </c>
      <c r="E60" s="335">
        <v>620</v>
      </c>
      <c r="F60" s="336">
        <v>4836.5426100000004</v>
      </c>
      <c r="G60" s="337">
        <v>490.28500000000003</v>
      </c>
      <c r="H60" s="337">
        <v>5326.8276100000003</v>
      </c>
      <c r="I60" s="337">
        <v>26795.869440000002</v>
      </c>
      <c r="J60" s="337">
        <v>7023.7895599999993</v>
      </c>
      <c r="K60" s="337">
        <v>33819.659</v>
      </c>
      <c r="L60" s="337">
        <v>57.322220000000002</v>
      </c>
      <c r="M60" s="337">
        <v>25.93562</v>
      </c>
      <c r="N60" s="337">
        <v>83.257840000000002</v>
      </c>
      <c r="O60" s="337">
        <v>39229.744450000006</v>
      </c>
      <c r="P60" s="337">
        <v>8.1679499999999994</v>
      </c>
      <c r="Q60" s="337">
        <v>2.68554</v>
      </c>
      <c r="R60" s="338">
        <v>10.853489999999999</v>
      </c>
      <c r="S60" s="7"/>
      <c r="T60" s="7"/>
      <c r="U60" s="7"/>
      <c r="V60" s="7"/>
      <c r="W60" s="7"/>
      <c r="X60" s="7"/>
      <c r="Y60" s="7"/>
      <c r="Z60" s="7"/>
      <c r="AA60" s="7"/>
      <c r="AB60" s="7"/>
    </row>
    <row r="61" spans="1:28" s="313" customFormat="1">
      <c r="A61" s="339"/>
      <c r="B61" s="339"/>
      <c r="C61" s="339"/>
      <c r="D61" s="339"/>
      <c r="E61" s="340">
        <v>325</v>
      </c>
      <c r="F61" s="341">
        <v>17137.964609999999</v>
      </c>
      <c r="G61" s="342">
        <v>9243.9539800000002</v>
      </c>
      <c r="H61" s="342">
        <v>26381.918590000001</v>
      </c>
      <c r="I61" s="342">
        <v>60054.392449999999</v>
      </c>
      <c r="J61" s="342">
        <v>32531.43691</v>
      </c>
      <c r="K61" s="342">
        <v>92585.829360000003</v>
      </c>
      <c r="L61" s="342">
        <v>1961.84042</v>
      </c>
      <c r="M61" s="342">
        <v>1342.8795400000001</v>
      </c>
      <c r="N61" s="342">
        <v>3304.7199599999999</v>
      </c>
      <c r="O61" s="342">
        <v>122272.46790999999</v>
      </c>
      <c r="P61" s="342">
        <v>22.976759999999999</v>
      </c>
      <c r="Q61" s="342">
        <v>31.036060000000003</v>
      </c>
      <c r="R61" s="343">
        <v>54.012819999999998</v>
      </c>
      <c r="S61" s="7"/>
      <c r="T61" s="7"/>
      <c r="U61" s="7"/>
      <c r="V61" s="7"/>
      <c r="W61" s="7"/>
      <c r="X61" s="7"/>
      <c r="Y61" s="7"/>
      <c r="Z61" s="7"/>
      <c r="AA61" s="7"/>
      <c r="AB61" s="7"/>
    </row>
    <row r="62" spans="1:28" s="313" customFormat="1">
      <c r="A62" s="339"/>
      <c r="B62" s="339"/>
      <c r="C62" s="334" t="s">
        <v>228</v>
      </c>
      <c r="D62" s="334" t="s">
        <v>229</v>
      </c>
      <c r="E62" s="335">
        <v>102</v>
      </c>
      <c r="F62" s="336">
        <v>25473.054660000002</v>
      </c>
      <c r="G62" s="337">
        <v>2051.2927199999999</v>
      </c>
      <c r="H62" s="337">
        <v>27524.347379999999</v>
      </c>
      <c r="I62" s="337">
        <v>54648.587729999999</v>
      </c>
      <c r="J62" s="337">
        <v>12304.971029999999</v>
      </c>
      <c r="K62" s="337">
        <v>66953.55876</v>
      </c>
      <c r="L62" s="337">
        <v>3514.8624300000001</v>
      </c>
      <c r="M62" s="337">
        <v>1470.69931</v>
      </c>
      <c r="N62" s="337">
        <v>4985.5617400000001</v>
      </c>
      <c r="O62" s="337">
        <v>99463.467879999997</v>
      </c>
      <c r="P62" s="337">
        <v>68450.743709999995</v>
      </c>
      <c r="Q62" s="337">
        <v>243.04525000000001</v>
      </c>
      <c r="R62" s="338">
        <v>68693.788959999991</v>
      </c>
      <c r="S62" s="7"/>
      <c r="T62" s="7"/>
      <c r="U62" s="7"/>
      <c r="V62" s="7"/>
      <c r="W62" s="7"/>
      <c r="X62" s="7"/>
      <c r="Y62" s="7"/>
      <c r="Z62" s="7"/>
      <c r="AA62" s="7"/>
      <c r="AB62" s="7"/>
    </row>
    <row r="63" spans="1:28" s="313" customFormat="1">
      <c r="A63" s="339"/>
      <c r="B63" s="339"/>
      <c r="C63" s="334" t="s">
        <v>230</v>
      </c>
      <c r="D63" s="334" t="s">
        <v>231</v>
      </c>
      <c r="E63" s="335">
        <v>376</v>
      </c>
      <c r="F63" s="336">
        <v>437.26673999999997</v>
      </c>
      <c r="G63" s="337">
        <v>50.6053</v>
      </c>
      <c r="H63" s="337">
        <v>487.87203999999997</v>
      </c>
      <c r="I63" s="337">
        <v>6672.1371200000003</v>
      </c>
      <c r="J63" s="337">
        <v>1730.0259099999998</v>
      </c>
      <c r="K63" s="337">
        <v>8402.1630299999997</v>
      </c>
      <c r="L63" s="337">
        <v>0.68620999999999999</v>
      </c>
      <c r="M63" s="337">
        <v>6.8910600000000004</v>
      </c>
      <c r="N63" s="337">
        <v>7.5772700000000004</v>
      </c>
      <c r="O63" s="337">
        <v>8897.6123399999997</v>
      </c>
      <c r="P63" s="337">
        <v>0</v>
      </c>
      <c r="Q63" s="337">
        <v>0</v>
      </c>
      <c r="R63" s="338">
        <v>0</v>
      </c>
      <c r="S63" s="7"/>
      <c r="T63" s="7"/>
      <c r="U63" s="7"/>
      <c r="V63" s="7"/>
      <c r="W63" s="7"/>
      <c r="X63" s="7"/>
      <c r="Y63" s="7"/>
      <c r="Z63" s="7"/>
      <c r="AA63" s="7"/>
      <c r="AB63" s="7"/>
    </row>
    <row r="64" spans="1:28" s="313" customFormat="1">
      <c r="A64" s="339"/>
      <c r="B64" s="339"/>
      <c r="C64" s="339"/>
      <c r="D64" s="334" t="s">
        <v>230</v>
      </c>
      <c r="E64" s="335">
        <v>622</v>
      </c>
      <c r="F64" s="336">
        <v>3069.7562000000003</v>
      </c>
      <c r="G64" s="337">
        <v>4186.6901200000002</v>
      </c>
      <c r="H64" s="337">
        <v>7256.44632</v>
      </c>
      <c r="I64" s="337">
        <v>33515.348579999998</v>
      </c>
      <c r="J64" s="337">
        <v>18958.514139999999</v>
      </c>
      <c r="K64" s="337">
        <v>52473.862719999997</v>
      </c>
      <c r="L64" s="337">
        <v>678.08338000000003</v>
      </c>
      <c r="M64" s="337">
        <v>198.43398999999999</v>
      </c>
      <c r="N64" s="337">
        <v>876.51737000000003</v>
      </c>
      <c r="O64" s="337">
        <v>60606.826409999994</v>
      </c>
      <c r="P64" s="337">
        <v>4.7962199999999999</v>
      </c>
      <c r="Q64" s="337">
        <v>4.7199300000000006</v>
      </c>
      <c r="R64" s="338">
        <v>9.5161499999999997</v>
      </c>
      <c r="S64" s="7"/>
      <c r="T64" s="7"/>
      <c r="U64" s="7"/>
      <c r="V64" s="7"/>
      <c r="W64" s="7"/>
      <c r="X64" s="7"/>
      <c r="Y64" s="7"/>
      <c r="Z64" s="7"/>
      <c r="AA64" s="7"/>
      <c r="AB64" s="7"/>
    </row>
    <row r="65" spans="1:28" s="313" customFormat="1">
      <c r="A65" s="339"/>
      <c r="B65" s="334" t="s">
        <v>10</v>
      </c>
      <c r="C65" s="334" t="s">
        <v>10</v>
      </c>
      <c r="D65" s="334" t="s">
        <v>10</v>
      </c>
      <c r="E65" s="335">
        <v>62</v>
      </c>
      <c r="F65" s="336">
        <v>25225.791160000001</v>
      </c>
      <c r="G65" s="337">
        <v>2823.4711699999998</v>
      </c>
      <c r="H65" s="337">
        <v>28049.262329999998</v>
      </c>
      <c r="I65" s="337">
        <v>86466.44313</v>
      </c>
      <c r="J65" s="337">
        <v>4143.2997100000002</v>
      </c>
      <c r="K65" s="337">
        <v>90609.742840000006</v>
      </c>
      <c r="L65" s="337">
        <v>4728.04745</v>
      </c>
      <c r="M65" s="337">
        <v>196.26319000000001</v>
      </c>
      <c r="N65" s="337">
        <v>4924.3106399999997</v>
      </c>
      <c r="O65" s="337">
        <v>123583.31581</v>
      </c>
      <c r="P65" s="337">
        <v>55995.02</v>
      </c>
      <c r="Q65" s="337">
        <v>1195.6032</v>
      </c>
      <c r="R65" s="338">
        <v>57190.623200000002</v>
      </c>
      <c r="S65" s="7"/>
      <c r="T65" s="7"/>
      <c r="U65" s="7"/>
      <c r="V65" s="7"/>
      <c r="W65" s="7"/>
      <c r="X65" s="7"/>
      <c r="Y65" s="7"/>
      <c r="Z65" s="7"/>
      <c r="AA65" s="7"/>
      <c r="AB65" s="7"/>
    </row>
    <row r="66" spans="1:28" s="313" customFormat="1">
      <c r="A66" s="339"/>
      <c r="B66" s="334" t="s">
        <v>232</v>
      </c>
      <c r="C66" s="334" t="s">
        <v>232</v>
      </c>
      <c r="D66" s="334" t="s">
        <v>232</v>
      </c>
      <c r="E66" s="335">
        <v>46</v>
      </c>
      <c r="F66" s="336">
        <v>27415.815429999999</v>
      </c>
      <c r="G66" s="337">
        <v>5145.3912599999994</v>
      </c>
      <c r="H66" s="337">
        <v>32561.206690000003</v>
      </c>
      <c r="I66" s="337">
        <v>147979.20336000001</v>
      </c>
      <c r="J66" s="337">
        <v>33541.876100000001</v>
      </c>
      <c r="K66" s="337">
        <v>181521.07946000001</v>
      </c>
      <c r="L66" s="337">
        <v>18041.30428</v>
      </c>
      <c r="M66" s="337">
        <v>7408.2938199999999</v>
      </c>
      <c r="N66" s="337">
        <v>25449.598100000003</v>
      </c>
      <c r="O66" s="337">
        <v>239531.88425</v>
      </c>
      <c r="P66" s="337">
        <v>312264.09402999998</v>
      </c>
      <c r="Q66" s="337">
        <v>9301.5634600000012</v>
      </c>
      <c r="R66" s="338">
        <v>321565.65749000001</v>
      </c>
      <c r="S66" s="7"/>
      <c r="T66" s="7"/>
      <c r="U66" s="7"/>
      <c r="V66" s="7"/>
      <c r="W66" s="7"/>
      <c r="X66" s="7"/>
      <c r="Y66" s="7"/>
      <c r="Z66" s="7"/>
      <c r="AA66" s="7"/>
      <c r="AB66" s="7"/>
    </row>
    <row r="67" spans="1:28" s="313" customFormat="1">
      <c r="A67" s="339"/>
      <c r="B67" s="339"/>
      <c r="C67" s="339"/>
      <c r="D67" s="339"/>
      <c r="E67" s="340">
        <v>589</v>
      </c>
      <c r="F67" s="341">
        <v>13876.385890000001</v>
      </c>
      <c r="G67" s="342">
        <v>2325.6225600000002</v>
      </c>
      <c r="H67" s="342">
        <v>16202.008449999999</v>
      </c>
      <c r="I67" s="342">
        <v>35439.943090000001</v>
      </c>
      <c r="J67" s="342">
        <v>10738.99906</v>
      </c>
      <c r="K67" s="342">
        <v>46178.942149999995</v>
      </c>
      <c r="L67" s="342">
        <v>1116.5730700000001</v>
      </c>
      <c r="M67" s="342">
        <v>1967.5001000000002</v>
      </c>
      <c r="N67" s="342">
        <v>3084.0731700000001</v>
      </c>
      <c r="O67" s="342">
        <v>65465.02377</v>
      </c>
      <c r="P67" s="342">
        <v>50.15287</v>
      </c>
      <c r="Q67" s="342">
        <v>1.9474500000000001</v>
      </c>
      <c r="R67" s="343">
        <v>52.100319999999996</v>
      </c>
      <c r="S67" s="7"/>
      <c r="T67" s="7"/>
      <c r="U67" s="7"/>
      <c r="V67" s="7"/>
      <c r="W67" s="7"/>
      <c r="X67" s="7"/>
      <c r="Y67" s="7"/>
      <c r="Z67" s="7"/>
      <c r="AA67" s="7"/>
      <c r="AB67" s="7"/>
    </row>
    <row r="68" spans="1:28" s="313" customFormat="1">
      <c r="A68" s="339"/>
      <c r="B68" s="339"/>
      <c r="C68" s="334" t="s">
        <v>233</v>
      </c>
      <c r="D68" s="334" t="s">
        <v>234</v>
      </c>
      <c r="E68" s="335">
        <v>47</v>
      </c>
      <c r="F68" s="336">
        <v>14322.804910000001</v>
      </c>
      <c r="G68" s="337">
        <v>2595.78665</v>
      </c>
      <c r="H68" s="337">
        <v>16918.591559999997</v>
      </c>
      <c r="I68" s="337">
        <v>54625.981399999997</v>
      </c>
      <c r="J68" s="337">
        <v>9591.2807100000009</v>
      </c>
      <c r="K68" s="337">
        <v>64217.262109999996</v>
      </c>
      <c r="L68" s="337">
        <v>2186.9983500000003</v>
      </c>
      <c r="M68" s="337">
        <v>599.54100000000005</v>
      </c>
      <c r="N68" s="337">
        <v>2786.53935</v>
      </c>
      <c r="O68" s="337">
        <v>83922.393019999989</v>
      </c>
      <c r="P68" s="337">
        <v>87429.458769999997</v>
      </c>
      <c r="Q68" s="337">
        <v>158.09778</v>
      </c>
      <c r="R68" s="338">
        <v>87587.556549999994</v>
      </c>
      <c r="S68" s="7"/>
      <c r="T68" s="7"/>
      <c r="U68" s="7"/>
      <c r="V68" s="7"/>
      <c r="W68" s="7"/>
      <c r="X68" s="7"/>
      <c r="Y68" s="7"/>
      <c r="Z68" s="7"/>
      <c r="AA68" s="7"/>
      <c r="AB68" s="7"/>
    </row>
    <row r="69" spans="1:28" s="313" customFormat="1">
      <c r="A69" s="339"/>
      <c r="B69" s="334" t="s">
        <v>12</v>
      </c>
      <c r="C69" s="334" t="s">
        <v>235</v>
      </c>
      <c r="D69" s="334" t="s">
        <v>236</v>
      </c>
      <c r="E69" s="335">
        <v>66</v>
      </c>
      <c r="F69" s="336">
        <v>23070.52419</v>
      </c>
      <c r="G69" s="337">
        <v>17126.096809999999</v>
      </c>
      <c r="H69" s="337">
        <v>40196.620999999999</v>
      </c>
      <c r="I69" s="337">
        <v>90730.156940000001</v>
      </c>
      <c r="J69" s="337">
        <v>20797.927769999998</v>
      </c>
      <c r="K69" s="337">
        <v>111528.08471</v>
      </c>
      <c r="L69" s="337">
        <v>20987.466649999998</v>
      </c>
      <c r="M69" s="337">
        <v>7825.4719400000004</v>
      </c>
      <c r="N69" s="337">
        <v>28812.938590000002</v>
      </c>
      <c r="O69" s="337">
        <v>180537.64430000001</v>
      </c>
      <c r="P69" s="337">
        <v>300162.49473000003</v>
      </c>
      <c r="Q69" s="337">
        <v>339807.66193</v>
      </c>
      <c r="R69" s="338">
        <v>639970.15665999998</v>
      </c>
      <c r="S69" s="7"/>
      <c r="T69" s="7"/>
      <c r="U69" s="7"/>
      <c r="V69" s="7"/>
      <c r="W69" s="7"/>
      <c r="X69" s="7"/>
      <c r="Y69" s="7"/>
      <c r="Z69" s="7"/>
      <c r="AA69" s="7"/>
      <c r="AB69" s="7"/>
    </row>
    <row r="70" spans="1:28" s="313" customFormat="1">
      <c r="A70" s="339"/>
      <c r="B70" s="339"/>
      <c r="C70" s="339"/>
      <c r="D70" s="339"/>
      <c r="E70" s="340">
        <v>304</v>
      </c>
      <c r="F70" s="341">
        <v>41046.248329999995</v>
      </c>
      <c r="G70" s="342">
        <v>37040.366600000001</v>
      </c>
      <c r="H70" s="342">
        <v>78086.614930000011</v>
      </c>
      <c r="I70" s="342">
        <v>49963.589639999998</v>
      </c>
      <c r="J70" s="342">
        <v>20408.830989999999</v>
      </c>
      <c r="K70" s="342">
        <v>70372.420629999993</v>
      </c>
      <c r="L70" s="342">
        <v>3333.2930999999999</v>
      </c>
      <c r="M70" s="342">
        <v>1053.13643</v>
      </c>
      <c r="N70" s="342">
        <v>4386.4295300000003</v>
      </c>
      <c r="O70" s="342">
        <v>152845.46509000001</v>
      </c>
      <c r="P70" s="342">
        <v>38.863959999999999</v>
      </c>
      <c r="Q70" s="342">
        <v>106.78546</v>
      </c>
      <c r="R70" s="343">
        <v>145.64942000000002</v>
      </c>
      <c r="S70" s="7"/>
      <c r="T70" s="7"/>
      <c r="U70" s="7"/>
      <c r="V70" s="7"/>
      <c r="W70" s="7"/>
      <c r="X70" s="7"/>
      <c r="Y70" s="7"/>
      <c r="Z70" s="7"/>
      <c r="AA70" s="7"/>
      <c r="AB70" s="7"/>
    </row>
    <row r="71" spans="1:28" s="313" customFormat="1">
      <c r="A71" s="339"/>
      <c r="B71" s="339"/>
      <c r="C71" s="334" t="s">
        <v>12</v>
      </c>
      <c r="D71" s="334" t="s">
        <v>12</v>
      </c>
      <c r="E71" s="335">
        <v>63</v>
      </c>
      <c r="F71" s="336">
        <v>71871.908719999992</v>
      </c>
      <c r="G71" s="337">
        <v>32389.830239999999</v>
      </c>
      <c r="H71" s="337">
        <v>104261.73895999999</v>
      </c>
      <c r="I71" s="337">
        <v>231440.11030999999</v>
      </c>
      <c r="J71" s="337">
        <v>72012.103239999997</v>
      </c>
      <c r="K71" s="337">
        <v>303452.21354999999</v>
      </c>
      <c r="L71" s="337">
        <v>30882.978039999998</v>
      </c>
      <c r="M71" s="337">
        <v>24604.902879999998</v>
      </c>
      <c r="N71" s="337">
        <v>55487.880920000003</v>
      </c>
      <c r="O71" s="337">
        <v>463201.83343</v>
      </c>
      <c r="P71" s="337">
        <v>358807.48610000004</v>
      </c>
      <c r="Q71" s="337">
        <v>191543.92171</v>
      </c>
      <c r="R71" s="338">
        <v>550351.40780999989</v>
      </c>
      <c r="S71" s="7"/>
      <c r="T71" s="7"/>
      <c r="U71" s="7"/>
      <c r="V71" s="7"/>
      <c r="W71" s="7"/>
      <c r="X71" s="7"/>
      <c r="Y71" s="7"/>
      <c r="Z71" s="7"/>
      <c r="AA71" s="7"/>
      <c r="AB71" s="7"/>
    </row>
    <row r="72" spans="1:28" s="313" customFormat="1">
      <c r="A72" s="339"/>
      <c r="B72" s="339"/>
      <c r="C72" s="339"/>
      <c r="D72" s="339"/>
      <c r="E72" s="340">
        <v>618</v>
      </c>
      <c r="F72" s="341">
        <v>8046.66597</v>
      </c>
      <c r="G72" s="342">
        <v>7807.4715900000001</v>
      </c>
      <c r="H72" s="342">
        <v>15854.137560000001</v>
      </c>
      <c r="I72" s="342">
        <v>22514.014729999999</v>
      </c>
      <c r="J72" s="342">
        <v>13126.34706</v>
      </c>
      <c r="K72" s="342">
        <v>35640.361790000003</v>
      </c>
      <c r="L72" s="342">
        <v>869.44647999999995</v>
      </c>
      <c r="M72" s="342">
        <v>568.08219999999994</v>
      </c>
      <c r="N72" s="342">
        <v>1437.5286799999999</v>
      </c>
      <c r="O72" s="342">
        <v>52932.028030000001</v>
      </c>
      <c r="P72" s="342">
        <v>251.18848</v>
      </c>
      <c r="Q72" s="342">
        <v>555.31822999999997</v>
      </c>
      <c r="R72" s="343">
        <v>806.50671</v>
      </c>
      <c r="S72" s="7"/>
      <c r="T72" s="7"/>
      <c r="U72" s="7"/>
      <c r="V72" s="7"/>
      <c r="W72" s="7"/>
      <c r="X72" s="7"/>
      <c r="Y72" s="7"/>
      <c r="Z72" s="7"/>
      <c r="AA72" s="7"/>
      <c r="AB72" s="7"/>
    </row>
    <row r="73" spans="1:28" s="313" customFormat="1">
      <c r="A73" s="339"/>
      <c r="B73" s="339"/>
      <c r="C73" s="339"/>
      <c r="D73" s="339"/>
      <c r="E73" s="340">
        <v>402</v>
      </c>
      <c r="F73" s="341">
        <v>23936.145710000001</v>
      </c>
      <c r="G73" s="342">
        <v>23087.938190000001</v>
      </c>
      <c r="H73" s="342">
        <v>47024.083899999998</v>
      </c>
      <c r="I73" s="342">
        <v>55930.787530000001</v>
      </c>
      <c r="J73" s="342">
        <v>22815.58412</v>
      </c>
      <c r="K73" s="342">
        <v>78746.371650000001</v>
      </c>
      <c r="L73" s="342">
        <v>1056.6011899999999</v>
      </c>
      <c r="M73" s="342">
        <v>1278.92893</v>
      </c>
      <c r="N73" s="342">
        <v>2335.5301199999999</v>
      </c>
      <c r="O73" s="342">
        <v>128105.98566999999</v>
      </c>
      <c r="P73" s="342">
        <v>17.582740000000001</v>
      </c>
      <c r="Q73" s="342">
        <v>7.3924399999999997</v>
      </c>
      <c r="R73" s="343">
        <v>24.975180000000002</v>
      </c>
      <c r="S73" s="7"/>
      <c r="T73" s="7"/>
      <c r="U73" s="7"/>
      <c r="V73" s="7"/>
      <c r="W73" s="7"/>
      <c r="X73" s="7"/>
      <c r="Y73" s="7"/>
      <c r="Z73" s="7"/>
      <c r="AA73" s="7"/>
      <c r="AB73" s="7"/>
    </row>
    <row r="74" spans="1:28" s="313" customFormat="1">
      <c r="A74" s="339"/>
      <c r="B74" s="339"/>
      <c r="C74" s="334" t="s">
        <v>237</v>
      </c>
      <c r="D74" s="334" t="s">
        <v>237</v>
      </c>
      <c r="E74" s="335">
        <v>67</v>
      </c>
      <c r="F74" s="336">
        <v>44373.501380000002</v>
      </c>
      <c r="G74" s="337">
        <v>52505.300479999998</v>
      </c>
      <c r="H74" s="337">
        <v>96878.801859999992</v>
      </c>
      <c r="I74" s="337">
        <v>70166.349849999999</v>
      </c>
      <c r="J74" s="337">
        <v>43415.227939999997</v>
      </c>
      <c r="K74" s="337">
        <v>113581.57779000001</v>
      </c>
      <c r="L74" s="337">
        <v>10486.187039999999</v>
      </c>
      <c r="M74" s="337">
        <v>4058.95498</v>
      </c>
      <c r="N74" s="337">
        <v>14545.142019999999</v>
      </c>
      <c r="O74" s="337">
        <v>225005.52166999999</v>
      </c>
      <c r="P74" s="337">
        <v>90888.231739999988</v>
      </c>
      <c r="Q74" s="337">
        <v>4381.8383700000004</v>
      </c>
      <c r="R74" s="338">
        <v>95270.070110000001</v>
      </c>
      <c r="S74" s="7"/>
      <c r="T74" s="7"/>
      <c r="U74" s="7"/>
      <c r="V74" s="7"/>
      <c r="W74" s="7"/>
      <c r="X74" s="7"/>
      <c r="Y74" s="7"/>
      <c r="Z74" s="7"/>
      <c r="AA74" s="7"/>
      <c r="AB74" s="7"/>
    </row>
    <row r="75" spans="1:28" s="313" customFormat="1">
      <c r="A75" s="339"/>
      <c r="B75" s="339"/>
      <c r="C75" s="339"/>
      <c r="D75" s="334" t="s">
        <v>238</v>
      </c>
      <c r="E75" s="335">
        <v>68</v>
      </c>
      <c r="F75" s="336">
        <v>16631.12081</v>
      </c>
      <c r="G75" s="337">
        <v>35372.38536</v>
      </c>
      <c r="H75" s="337">
        <v>52003.506170000001</v>
      </c>
      <c r="I75" s="337">
        <v>86566.629520000002</v>
      </c>
      <c r="J75" s="337">
        <v>55852.280599999998</v>
      </c>
      <c r="K75" s="337">
        <v>142418.91012000002</v>
      </c>
      <c r="L75" s="337">
        <v>10345.4054</v>
      </c>
      <c r="M75" s="337">
        <v>68606.831120000003</v>
      </c>
      <c r="N75" s="337">
        <v>78952.236519999991</v>
      </c>
      <c r="O75" s="337">
        <v>273374.65281</v>
      </c>
      <c r="P75" s="337">
        <v>26530.327920000003</v>
      </c>
      <c r="Q75" s="337">
        <v>709.34511999999995</v>
      </c>
      <c r="R75" s="338">
        <v>27239.673039999998</v>
      </c>
      <c r="S75" s="7"/>
      <c r="T75" s="7"/>
      <c r="U75" s="7"/>
      <c r="V75" s="7"/>
      <c r="W75" s="7"/>
      <c r="X75" s="7"/>
      <c r="Y75" s="7"/>
      <c r="Z75" s="7"/>
      <c r="AA75" s="7"/>
      <c r="AB75" s="7"/>
    </row>
    <row r="76" spans="1:28" s="313" customFormat="1">
      <c r="A76" s="339"/>
      <c r="B76" s="339"/>
      <c r="C76" s="334" t="s">
        <v>239</v>
      </c>
      <c r="D76" s="334" t="s">
        <v>239</v>
      </c>
      <c r="E76" s="335">
        <v>69</v>
      </c>
      <c r="F76" s="336">
        <v>28918.940010000002</v>
      </c>
      <c r="G76" s="337">
        <v>7310.0114199999998</v>
      </c>
      <c r="H76" s="337">
        <v>36228.951430000001</v>
      </c>
      <c r="I76" s="337">
        <v>119910.39064</v>
      </c>
      <c r="J76" s="337">
        <v>21267.523870000001</v>
      </c>
      <c r="K76" s="337">
        <v>141177.91451</v>
      </c>
      <c r="L76" s="337">
        <v>16186.858390000001</v>
      </c>
      <c r="M76" s="337">
        <v>4332.7082</v>
      </c>
      <c r="N76" s="337">
        <v>20519.566589999999</v>
      </c>
      <c r="O76" s="337">
        <v>197926.43252999999</v>
      </c>
      <c r="P76" s="337">
        <v>88647.52337000001</v>
      </c>
      <c r="Q76" s="337">
        <v>2374.9203299999999</v>
      </c>
      <c r="R76" s="338">
        <v>91022.443700000003</v>
      </c>
      <c r="S76" s="7"/>
      <c r="T76" s="7"/>
      <c r="U76" s="7"/>
      <c r="V76" s="7"/>
      <c r="W76" s="7"/>
      <c r="X76" s="7"/>
      <c r="Y76" s="7"/>
      <c r="Z76" s="7"/>
      <c r="AA76" s="7"/>
      <c r="AB76" s="7"/>
    </row>
    <row r="77" spans="1:28" s="313" customFormat="1">
      <c r="A77" s="339"/>
      <c r="B77" s="334" t="s">
        <v>240</v>
      </c>
      <c r="C77" s="334" t="s">
        <v>241</v>
      </c>
      <c r="D77" s="334" t="s">
        <v>241</v>
      </c>
      <c r="E77" s="335">
        <v>80</v>
      </c>
      <c r="F77" s="336">
        <v>304508.60608</v>
      </c>
      <c r="G77" s="337">
        <v>3273.9924100000003</v>
      </c>
      <c r="H77" s="337">
        <v>307782.59849</v>
      </c>
      <c r="I77" s="337">
        <v>54062.832640000001</v>
      </c>
      <c r="J77" s="337">
        <v>12284.018259999999</v>
      </c>
      <c r="K77" s="337">
        <v>66346.850900000005</v>
      </c>
      <c r="L77" s="337">
        <v>14273.462160000001</v>
      </c>
      <c r="M77" s="337">
        <v>29402.231339999998</v>
      </c>
      <c r="N77" s="337">
        <v>43675.693500000001</v>
      </c>
      <c r="O77" s="337">
        <v>417805.14288999996</v>
      </c>
      <c r="P77" s="337">
        <v>130741.76072000001</v>
      </c>
      <c r="Q77" s="337">
        <v>2865.9378400000001</v>
      </c>
      <c r="R77" s="338">
        <v>133607.69855999999</v>
      </c>
      <c r="S77" s="7"/>
      <c r="T77" s="7"/>
      <c r="U77" s="7"/>
      <c r="V77" s="7"/>
      <c r="W77" s="7"/>
      <c r="X77" s="7"/>
      <c r="Y77" s="7"/>
      <c r="Z77" s="7"/>
      <c r="AA77" s="7"/>
      <c r="AB77" s="7"/>
    </row>
    <row r="78" spans="1:28" s="313" customFormat="1">
      <c r="A78" s="339"/>
      <c r="B78" s="339"/>
      <c r="C78" s="339"/>
      <c r="D78" s="334" t="s">
        <v>242</v>
      </c>
      <c r="E78" s="335">
        <v>428</v>
      </c>
      <c r="F78" s="336">
        <v>9683.3087200000009</v>
      </c>
      <c r="G78" s="337">
        <v>6222.5810799999999</v>
      </c>
      <c r="H78" s="337">
        <v>15905.889800000001</v>
      </c>
      <c r="I78" s="337">
        <v>47525.50114</v>
      </c>
      <c r="J78" s="337">
        <v>2587.0412900000001</v>
      </c>
      <c r="K78" s="337">
        <v>50112.542430000001</v>
      </c>
      <c r="L78" s="337">
        <v>654.41782999999998</v>
      </c>
      <c r="M78" s="337">
        <v>21.93807</v>
      </c>
      <c r="N78" s="337">
        <v>676.35590000000002</v>
      </c>
      <c r="O78" s="337">
        <v>66694.788130000001</v>
      </c>
      <c r="P78" s="337">
        <v>46693.89099</v>
      </c>
      <c r="Q78" s="337">
        <v>834.93985999999995</v>
      </c>
      <c r="R78" s="338">
        <v>47528.830849999998</v>
      </c>
      <c r="S78" s="7"/>
      <c r="T78" s="7"/>
      <c r="U78" s="7"/>
      <c r="V78" s="7"/>
      <c r="W78" s="7"/>
      <c r="X78" s="7"/>
      <c r="Y78" s="7"/>
      <c r="Z78" s="7"/>
      <c r="AA78" s="7"/>
      <c r="AB78" s="7"/>
    </row>
    <row r="79" spans="1:28" s="313" customFormat="1">
      <c r="A79" s="339"/>
      <c r="B79" s="339"/>
      <c r="C79" s="334" t="s">
        <v>243</v>
      </c>
      <c r="D79" s="334" t="s">
        <v>244</v>
      </c>
      <c r="E79" s="335">
        <v>73</v>
      </c>
      <c r="F79" s="336">
        <v>37733.07316</v>
      </c>
      <c r="G79" s="337">
        <v>9399.1710999999996</v>
      </c>
      <c r="H79" s="337">
        <v>47132.244259999999</v>
      </c>
      <c r="I79" s="337">
        <v>104085.16266</v>
      </c>
      <c r="J79" s="337">
        <v>35988.882010000001</v>
      </c>
      <c r="K79" s="337">
        <v>140074.04466999997</v>
      </c>
      <c r="L79" s="337">
        <v>2188.4933799999999</v>
      </c>
      <c r="M79" s="337">
        <v>1040.8193100000001</v>
      </c>
      <c r="N79" s="337">
        <v>3229.3126899999997</v>
      </c>
      <c r="O79" s="337">
        <v>190435.60162</v>
      </c>
      <c r="P79" s="337">
        <v>50.229550000000003</v>
      </c>
      <c r="Q79" s="337">
        <v>290.84340000000003</v>
      </c>
      <c r="R79" s="338">
        <v>341.07294999999999</v>
      </c>
      <c r="S79" s="7"/>
      <c r="T79" s="7"/>
      <c r="U79" s="7"/>
      <c r="V79" s="7"/>
      <c r="W79" s="7"/>
      <c r="X79" s="7"/>
      <c r="Y79" s="7"/>
      <c r="Z79" s="7"/>
      <c r="AA79" s="7"/>
      <c r="AB79" s="7"/>
    </row>
    <row r="80" spans="1:28" s="313" customFormat="1">
      <c r="A80" s="339"/>
      <c r="B80" s="339"/>
      <c r="C80" s="339"/>
      <c r="D80" s="334" t="s">
        <v>243</v>
      </c>
      <c r="E80" s="335">
        <v>71</v>
      </c>
      <c r="F80" s="336">
        <v>147662.88472999999</v>
      </c>
      <c r="G80" s="337">
        <v>21487.233270000001</v>
      </c>
      <c r="H80" s="337">
        <v>169150.11799999999</v>
      </c>
      <c r="I80" s="337">
        <v>200102.92028999998</v>
      </c>
      <c r="J80" s="337">
        <v>63354.315999999999</v>
      </c>
      <c r="K80" s="337">
        <v>263457.23628999997</v>
      </c>
      <c r="L80" s="337">
        <v>37316.280460000002</v>
      </c>
      <c r="M80" s="337">
        <v>26678.639879999999</v>
      </c>
      <c r="N80" s="337">
        <v>63994.920340000004</v>
      </c>
      <c r="O80" s="337">
        <v>496602.27463</v>
      </c>
      <c r="P80" s="337">
        <v>626191.42402999999</v>
      </c>
      <c r="Q80" s="337">
        <v>23797.49827</v>
      </c>
      <c r="R80" s="338">
        <v>649988.92229999998</v>
      </c>
      <c r="S80" s="7"/>
      <c r="T80" s="7"/>
      <c r="U80" s="7"/>
      <c r="V80" s="7"/>
      <c r="W80" s="7"/>
      <c r="X80" s="7"/>
      <c r="Y80" s="7"/>
      <c r="Z80" s="7"/>
      <c r="AA80" s="7"/>
      <c r="AB80" s="7"/>
    </row>
    <row r="81" spans="1:28" s="313" customFormat="1">
      <c r="A81" s="339"/>
      <c r="B81" s="339"/>
      <c r="C81" s="339"/>
      <c r="D81" s="339"/>
      <c r="E81" s="340">
        <v>72</v>
      </c>
      <c r="F81" s="341">
        <v>15589.392619999999</v>
      </c>
      <c r="G81" s="342">
        <v>2794.7358799999997</v>
      </c>
      <c r="H81" s="342">
        <v>18384.128499999999</v>
      </c>
      <c r="I81" s="342">
        <v>64785.82245</v>
      </c>
      <c r="J81" s="342">
        <v>29234.13077</v>
      </c>
      <c r="K81" s="342">
        <v>94019.953219999996</v>
      </c>
      <c r="L81" s="342">
        <v>550.40017</v>
      </c>
      <c r="M81" s="342">
        <v>15316.97459</v>
      </c>
      <c r="N81" s="342">
        <v>15867.374760000001</v>
      </c>
      <c r="O81" s="342">
        <v>128271.45648000001</v>
      </c>
      <c r="P81" s="342">
        <v>21.234950000000001</v>
      </c>
      <c r="Q81" s="342">
        <v>21.220200000000002</v>
      </c>
      <c r="R81" s="343">
        <v>42.455150000000003</v>
      </c>
      <c r="S81" s="7"/>
      <c r="T81" s="7"/>
      <c r="U81" s="7"/>
      <c r="V81" s="7"/>
      <c r="W81" s="7"/>
      <c r="X81" s="7"/>
      <c r="Y81" s="7"/>
      <c r="Z81" s="7"/>
      <c r="AA81" s="7"/>
      <c r="AB81" s="7"/>
    </row>
    <row r="82" spans="1:28" s="313" customFormat="1">
      <c r="A82" s="339"/>
      <c r="B82" s="339"/>
      <c r="C82" s="339"/>
      <c r="D82" s="339"/>
      <c r="E82" s="340">
        <v>484</v>
      </c>
      <c r="F82" s="341">
        <v>8602.6941500000012</v>
      </c>
      <c r="G82" s="342">
        <v>412.34618</v>
      </c>
      <c r="H82" s="342">
        <v>9015.0403299999998</v>
      </c>
      <c r="I82" s="342">
        <v>30432.151249999999</v>
      </c>
      <c r="J82" s="342">
        <v>23632.46744</v>
      </c>
      <c r="K82" s="342">
        <v>54064.618689999996</v>
      </c>
      <c r="L82" s="342">
        <v>795.72658999999999</v>
      </c>
      <c r="M82" s="342">
        <v>1335.4541200000001</v>
      </c>
      <c r="N82" s="342">
        <v>2131.1807100000001</v>
      </c>
      <c r="O82" s="342">
        <v>65210.83973</v>
      </c>
      <c r="P82" s="342">
        <v>279.48347999999999</v>
      </c>
      <c r="Q82" s="342">
        <v>3.61578</v>
      </c>
      <c r="R82" s="343">
        <v>283.09926000000002</v>
      </c>
      <c r="S82" s="7"/>
      <c r="T82" s="7"/>
      <c r="U82" s="7"/>
      <c r="V82" s="7"/>
      <c r="W82" s="7"/>
      <c r="X82" s="7"/>
      <c r="Y82" s="7"/>
      <c r="Z82" s="7"/>
      <c r="AA82" s="7"/>
      <c r="AB82" s="7"/>
    </row>
    <row r="83" spans="1:28" s="313" customFormat="1">
      <c r="A83" s="339"/>
      <c r="B83" s="339"/>
      <c r="C83" s="339"/>
      <c r="D83" s="339"/>
      <c r="E83" s="340">
        <v>496</v>
      </c>
      <c r="F83" s="341">
        <v>3149.43968</v>
      </c>
      <c r="G83" s="342">
        <v>510.30561999999998</v>
      </c>
      <c r="H83" s="342">
        <v>3659.7452999999996</v>
      </c>
      <c r="I83" s="342">
        <v>30534.560980000002</v>
      </c>
      <c r="J83" s="342">
        <v>6521.4188899999999</v>
      </c>
      <c r="K83" s="342">
        <v>37055.979869999996</v>
      </c>
      <c r="L83" s="342">
        <v>1529.62247</v>
      </c>
      <c r="M83" s="342">
        <v>54.813160000000003</v>
      </c>
      <c r="N83" s="342">
        <v>1584.4356299999999</v>
      </c>
      <c r="O83" s="342">
        <v>42300.160799999998</v>
      </c>
      <c r="P83" s="342">
        <v>4.00291</v>
      </c>
      <c r="Q83" s="342">
        <v>0.42675999999999997</v>
      </c>
      <c r="R83" s="343">
        <v>4.4296699999999998</v>
      </c>
      <c r="S83" s="7"/>
      <c r="T83" s="7"/>
      <c r="U83" s="7"/>
      <c r="V83" s="7"/>
      <c r="W83" s="7"/>
      <c r="X83" s="7"/>
      <c r="Y83" s="7"/>
      <c r="Z83" s="7"/>
      <c r="AA83" s="7"/>
      <c r="AB83" s="7"/>
    </row>
    <row r="84" spans="1:28" s="313" customFormat="1">
      <c r="A84" s="339"/>
      <c r="B84" s="339"/>
      <c r="C84" s="334" t="s">
        <v>245</v>
      </c>
      <c r="D84" s="334" t="s">
        <v>245</v>
      </c>
      <c r="E84" s="335">
        <v>74</v>
      </c>
      <c r="F84" s="336">
        <v>6362.3467899999996</v>
      </c>
      <c r="G84" s="337">
        <v>6413.5060700000004</v>
      </c>
      <c r="H84" s="337">
        <v>12775.852859999999</v>
      </c>
      <c r="I84" s="337">
        <v>32585.524109999998</v>
      </c>
      <c r="J84" s="337">
        <v>6465.22487</v>
      </c>
      <c r="K84" s="337">
        <v>39050.748979999997</v>
      </c>
      <c r="L84" s="337">
        <v>3774.8076700000001</v>
      </c>
      <c r="M84" s="337">
        <v>2024.01899</v>
      </c>
      <c r="N84" s="337">
        <v>5798.8266599999997</v>
      </c>
      <c r="O84" s="337">
        <v>57625.428500000002</v>
      </c>
      <c r="P84" s="337">
        <v>31493.38709</v>
      </c>
      <c r="Q84" s="337">
        <v>26392.668730000001</v>
      </c>
      <c r="R84" s="338">
        <v>57886.055820000001</v>
      </c>
      <c r="S84" s="7"/>
      <c r="T84" s="7"/>
      <c r="U84" s="7"/>
      <c r="V84" s="7"/>
      <c r="W84" s="7"/>
      <c r="X84" s="7"/>
      <c r="Y84" s="7"/>
      <c r="Z84" s="7"/>
      <c r="AA84" s="7"/>
      <c r="AB84" s="7"/>
    </row>
    <row r="85" spans="1:28" s="313" customFormat="1">
      <c r="A85" s="339"/>
      <c r="B85" s="339"/>
      <c r="C85" s="334" t="s">
        <v>246</v>
      </c>
      <c r="D85" s="334" t="s">
        <v>247</v>
      </c>
      <c r="E85" s="335">
        <v>646</v>
      </c>
      <c r="F85" s="336">
        <v>3692.3905399999999</v>
      </c>
      <c r="G85" s="337">
        <v>2677.7491500000001</v>
      </c>
      <c r="H85" s="337">
        <v>6370.13969</v>
      </c>
      <c r="I85" s="337">
        <v>20912.905070000001</v>
      </c>
      <c r="J85" s="337">
        <v>1132.3441</v>
      </c>
      <c r="K85" s="337">
        <v>22045.249170000003</v>
      </c>
      <c r="L85" s="337">
        <v>300.22315999999995</v>
      </c>
      <c r="M85" s="337">
        <v>46.437650000000005</v>
      </c>
      <c r="N85" s="337">
        <v>346.66080999999997</v>
      </c>
      <c r="O85" s="337">
        <v>28762.04967</v>
      </c>
      <c r="P85" s="337">
        <v>23158.66417</v>
      </c>
      <c r="Q85" s="337">
        <v>12.60075</v>
      </c>
      <c r="R85" s="338">
        <v>23171.264920000001</v>
      </c>
      <c r="S85" s="7"/>
      <c r="T85" s="7"/>
      <c r="U85" s="7"/>
      <c r="V85" s="7"/>
      <c r="W85" s="7"/>
      <c r="X85" s="7"/>
      <c r="Y85" s="7"/>
      <c r="Z85" s="7"/>
      <c r="AA85" s="7"/>
      <c r="AB85" s="7"/>
    </row>
    <row r="86" spans="1:28" s="313" customFormat="1">
      <c r="A86" s="339"/>
      <c r="B86" s="339"/>
      <c r="C86" s="339"/>
      <c r="D86" s="334" t="s">
        <v>246</v>
      </c>
      <c r="E86" s="335">
        <v>78</v>
      </c>
      <c r="F86" s="336">
        <v>18056.91288</v>
      </c>
      <c r="G86" s="337">
        <v>1594.2761499999999</v>
      </c>
      <c r="H86" s="337">
        <v>19651.189030000001</v>
      </c>
      <c r="I86" s="337">
        <v>47719.849219999996</v>
      </c>
      <c r="J86" s="337">
        <v>4914.8761500000001</v>
      </c>
      <c r="K86" s="337">
        <v>52634.72537</v>
      </c>
      <c r="L86" s="337">
        <v>2303.79666</v>
      </c>
      <c r="M86" s="337">
        <v>2515.21792</v>
      </c>
      <c r="N86" s="337">
        <v>4819.01458</v>
      </c>
      <c r="O86" s="337">
        <v>77104.928979999997</v>
      </c>
      <c r="P86" s="337">
        <v>67224.016390000004</v>
      </c>
      <c r="Q86" s="337">
        <v>9640.68397</v>
      </c>
      <c r="R86" s="338">
        <v>76864.700360000003</v>
      </c>
      <c r="S86" s="7"/>
      <c r="T86" s="7"/>
      <c r="U86" s="7"/>
      <c r="V86" s="7"/>
      <c r="W86" s="7"/>
      <c r="X86" s="7"/>
      <c r="Y86" s="7"/>
      <c r="Z86" s="7"/>
      <c r="AA86" s="7"/>
      <c r="AB86" s="7"/>
    </row>
    <row r="87" spans="1:28" s="313" customFormat="1">
      <c r="A87" s="339"/>
      <c r="B87" s="339"/>
      <c r="C87" s="334" t="s">
        <v>248</v>
      </c>
      <c r="D87" s="334" t="s">
        <v>248</v>
      </c>
      <c r="E87" s="335">
        <v>75</v>
      </c>
      <c r="F87" s="336">
        <v>9979.6542399999998</v>
      </c>
      <c r="G87" s="337">
        <v>741.43465000000003</v>
      </c>
      <c r="H87" s="337">
        <v>10721.088890000001</v>
      </c>
      <c r="I87" s="337">
        <v>51642.462319999999</v>
      </c>
      <c r="J87" s="337">
        <v>18540.575800000002</v>
      </c>
      <c r="K87" s="337">
        <v>70183.038120000012</v>
      </c>
      <c r="L87" s="337">
        <v>4473.2292400000006</v>
      </c>
      <c r="M87" s="337">
        <v>1033.9929099999999</v>
      </c>
      <c r="N87" s="337">
        <v>5507.2221500000005</v>
      </c>
      <c r="O87" s="337">
        <v>86411.349159999998</v>
      </c>
      <c r="P87" s="337">
        <v>77461.011239999993</v>
      </c>
      <c r="Q87" s="337">
        <v>554.93316000000004</v>
      </c>
      <c r="R87" s="338">
        <v>78015.944400000008</v>
      </c>
      <c r="S87" s="7"/>
      <c r="T87" s="7"/>
      <c r="U87" s="7"/>
      <c r="V87" s="7"/>
      <c r="W87" s="7"/>
      <c r="X87" s="7"/>
      <c r="Y87" s="7"/>
      <c r="Z87" s="7"/>
      <c r="AA87" s="7"/>
      <c r="AB87" s="7"/>
    </row>
    <row r="88" spans="1:28" s="313" customFormat="1">
      <c r="A88" s="339"/>
      <c r="B88" s="339"/>
      <c r="C88" s="334" t="s">
        <v>249</v>
      </c>
      <c r="D88" s="334" t="s">
        <v>250</v>
      </c>
      <c r="E88" s="335">
        <v>76</v>
      </c>
      <c r="F88" s="336">
        <v>8817.5483999999997</v>
      </c>
      <c r="G88" s="337">
        <v>2641.5683799999997</v>
      </c>
      <c r="H88" s="337">
        <v>11459.116779999998</v>
      </c>
      <c r="I88" s="337">
        <v>27501.442449999999</v>
      </c>
      <c r="J88" s="337">
        <v>5350.1986100000004</v>
      </c>
      <c r="K88" s="337">
        <v>32851.641060000002</v>
      </c>
      <c r="L88" s="337">
        <v>5849.4139400000004</v>
      </c>
      <c r="M88" s="337">
        <v>1414.63978</v>
      </c>
      <c r="N88" s="337">
        <v>7264.0537199999999</v>
      </c>
      <c r="O88" s="337">
        <v>51574.811560000002</v>
      </c>
      <c r="P88" s="337">
        <v>54265.608039999999</v>
      </c>
      <c r="Q88" s="337">
        <v>391.31855999999999</v>
      </c>
      <c r="R88" s="338">
        <v>54656.926599999999</v>
      </c>
      <c r="S88" s="7"/>
      <c r="T88" s="7"/>
      <c r="U88" s="7"/>
      <c r="V88" s="7"/>
      <c r="W88" s="7"/>
      <c r="X88" s="7"/>
      <c r="Y88" s="7"/>
      <c r="Z88" s="7"/>
      <c r="AA88" s="7"/>
      <c r="AB88" s="7"/>
    </row>
    <row r="89" spans="1:28" s="313" customFormat="1">
      <c r="A89" s="339"/>
      <c r="B89" s="334" t="s">
        <v>14</v>
      </c>
      <c r="C89" s="334" t="s">
        <v>251</v>
      </c>
      <c r="D89" s="334" t="s">
        <v>251</v>
      </c>
      <c r="E89" s="335">
        <v>45</v>
      </c>
      <c r="F89" s="336">
        <v>16736.283729999999</v>
      </c>
      <c r="G89" s="337">
        <v>1195.0292299999999</v>
      </c>
      <c r="H89" s="337">
        <v>17931.312959999999</v>
      </c>
      <c r="I89" s="337">
        <v>76214.422709999999</v>
      </c>
      <c r="J89" s="337">
        <v>14825.511769999999</v>
      </c>
      <c r="K89" s="337">
        <v>91039.934480000011</v>
      </c>
      <c r="L89" s="337">
        <v>4843.7863899999993</v>
      </c>
      <c r="M89" s="337">
        <v>1048.7469099999998</v>
      </c>
      <c r="N89" s="337">
        <v>5892.5333000000001</v>
      </c>
      <c r="O89" s="337">
        <v>114863.78073999999</v>
      </c>
      <c r="P89" s="337">
        <v>82431.655900000012</v>
      </c>
      <c r="Q89" s="337">
        <v>945.28678000000002</v>
      </c>
      <c r="R89" s="338">
        <v>83376.942680000007</v>
      </c>
      <c r="S89" s="7"/>
      <c r="T89" s="7"/>
      <c r="U89" s="7"/>
      <c r="V89" s="7"/>
      <c r="W89" s="7"/>
      <c r="X89" s="7"/>
      <c r="Y89" s="7"/>
      <c r="Z89" s="7"/>
      <c r="AA89" s="7"/>
      <c r="AB89" s="7"/>
    </row>
    <row r="90" spans="1:28" s="313" customFormat="1">
      <c r="A90" s="339"/>
      <c r="B90" s="339"/>
      <c r="C90" s="334" t="s">
        <v>252</v>
      </c>
      <c r="D90" s="334" t="s">
        <v>253</v>
      </c>
      <c r="E90" s="335">
        <v>645</v>
      </c>
      <c r="F90" s="336">
        <v>13428.90158</v>
      </c>
      <c r="G90" s="337">
        <v>6497.3754200000003</v>
      </c>
      <c r="H90" s="337">
        <v>19926.276999999998</v>
      </c>
      <c r="I90" s="337">
        <v>64044.458500000001</v>
      </c>
      <c r="J90" s="337">
        <v>6925.0726599999998</v>
      </c>
      <c r="K90" s="337">
        <v>70969.531159999999</v>
      </c>
      <c r="L90" s="337">
        <v>2628.8258100000003</v>
      </c>
      <c r="M90" s="337">
        <v>92.265460000000004</v>
      </c>
      <c r="N90" s="337">
        <v>2721.0912699999999</v>
      </c>
      <c r="O90" s="337">
        <v>93616.899430000005</v>
      </c>
      <c r="P90" s="337">
        <v>32987.291789999996</v>
      </c>
      <c r="Q90" s="337">
        <v>145.13191</v>
      </c>
      <c r="R90" s="338">
        <v>33132.423699999999</v>
      </c>
      <c r="S90" s="7"/>
      <c r="T90" s="7"/>
      <c r="U90" s="7"/>
      <c r="V90" s="7"/>
      <c r="W90" s="7"/>
      <c r="X90" s="7"/>
      <c r="Y90" s="7"/>
      <c r="Z90" s="7"/>
      <c r="AA90" s="7"/>
      <c r="AB90" s="7"/>
    </row>
    <row r="91" spans="1:28" s="313" customFormat="1">
      <c r="A91" s="339"/>
      <c r="B91" s="339"/>
      <c r="C91" s="334" t="s">
        <v>254</v>
      </c>
      <c r="D91" s="334" t="s">
        <v>255</v>
      </c>
      <c r="E91" s="335">
        <v>652</v>
      </c>
      <c r="F91" s="336">
        <v>11520.33877</v>
      </c>
      <c r="G91" s="337">
        <v>1093.5334499999999</v>
      </c>
      <c r="H91" s="337">
        <v>12613.872220000001</v>
      </c>
      <c r="I91" s="337">
        <v>43640.098270000002</v>
      </c>
      <c r="J91" s="337">
        <v>4919.2120999999997</v>
      </c>
      <c r="K91" s="337">
        <v>48559.310369999999</v>
      </c>
      <c r="L91" s="337">
        <v>811.53753000000006</v>
      </c>
      <c r="M91" s="337">
        <v>106.17854</v>
      </c>
      <c r="N91" s="337">
        <v>917.71606999999995</v>
      </c>
      <c r="O91" s="337">
        <v>62090.898659999999</v>
      </c>
      <c r="P91" s="337">
        <v>8.5660300000000014</v>
      </c>
      <c r="Q91" s="337">
        <v>27.970130000000001</v>
      </c>
      <c r="R91" s="338">
        <v>36.536160000000002</v>
      </c>
      <c r="S91" s="7"/>
      <c r="T91" s="7"/>
      <c r="U91" s="7"/>
      <c r="V91" s="7"/>
      <c r="W91" s="7"/>
      <c r="X91" s="7"/>
      <c r="Y91" s="7"/>
      <c r="Z91" s="7"/>
      <c r="AA91" s="7"/>
      <c r="AB91" s="7"/>
    </row>
    <row r="92" spans="1:28" s="313" customFormat="1">
      <c r="A92" s="339"/>
      <c r="B92" s="339"/>
      <c r="C92" s="339"/>
      <c r="D92" s="334" t="s">
        <v>254</v>
      </c>
      <c r="E92" s="335">
        <v>36</v>
      </c>
      <c r="F92" s="336">
        <v>342540.69686999999</v>
      </c>
      <c r="G92" s="337">
        <v>300337.41686</v>
      </c>
      <c r="H92" s="337">
        <v>642878.11372999998</v>
      </c>
      <c r="I92" s="337">
        <v>649983.40859000001</v>
      </c>
      <c r="J92" s="337">
        <v>370810.35752999998</v>
      </c>
      <c r="K92" s="337">
        <v>1020793.76612</v>
      </c>
      <c r="L92" s="337">
        <v>152559.03791999997</v>
      </c>
      <c r="M92" s="337">
        <v>134422.30257</v>
      </c>
      <c r="N92" s="337">
        <v>286981.34049000003</v>
      </c>
      <c r="O92" s="337">
        <v>1950653.22034</v>
      </c>
      <c r="P92" s="337">
        <v>1914671.9333900001</v>
      </c>
      <c r="Q92" s="337">
        <v>480933.49813999998</v>
      </c>
      <c r="R92" s="338">
        <v>2395605.4315300002</v>
      </c>
      <c r="S92" s="7"/>
      <c r="T92" s="7"/>
      <c r="U92" s="7"/>
      <c r="V92" s="7"/>
      <c r="W92" s="7"/>
      <c r="X92" s="7"/>
      <c r="Y92" s="7"/>
      <c r="Z92" s="7"/>
      <c r="AA92" s="7"/>
      <c r="AB92" s="7"/>
    </row>
    <row r="93" spans="1:28" s="313" customFormat="1">
      <c r="A93" s="339"/>
      <c r="B93" s="339"/>
      <c r="C93" s="339"/>
      <c r="D93" s="339"/>
      <c r="E93" s="340">
        <v>37</v>
      </c>
      <c r="F93" s="341">
        <v>36805.812490000004</v>
      </c>
      <c r="G93" s="342">
        <v>12503.02045</v>
      </c>
      <c r="H93" s="342">
        <v>49308.83294</v>
      </c>
      <c r="I93" s="342">
        <v>89526.488760000007</v>
      </c>
      <c r="J93" s="342">
        <v>33173.728499999997</v>
      </c>
      <c r="K93" s="342">
        <v>122700.21726</v>
      </c>
      <c r="L93" s="342">
        <v>2531.4629799999998</v>
      </c>
      <c r="M93" s="342">
        <v>1918.2168100000001</v>
      </c>
      <c r="N93" s="342">
        <v>4449.6797900000001</v>
      </c>
      <c r="O93" s="342">
        <v>176458.72999000002</v>
      </c>
      <c r="P93" s="342">
        <v>45.11271</v>
      </c>
      <c r="Q93" s="342">
        <v>14.20073</v>
      </c>
      <c r="R93" s="343">
        <v>59.31344</v>
      </c>
      <c r="S93" s="7"/>
      <c r="T93" s="7"/>
      <c r="U93" s="7"/>
      <c r="V93" s="7"/>
      <c r="W93" s="7"/>
      <c r="X93" s="7"/>
      <c r="Y93" s="7"/>
      <c r="Z93" s="7"/>
      <c r="AA93" s="7"/>
      <c r="AB93" s="7"/>
    </row>
    <row r="94" spans="1:28" s="313" customFormat="1">
      <c r="A94" s="339"/>
      <c r="B94" s="339"/>
      <c r="C94" s="339"/>
      <c r="D94" s="339"/>
      <c r="E94" s="340">
        <v>40</v>
      </c>
      <c r="F94" s="341">
        <v>31703.669559999998</v>
      </c>
      <c r="G94" s="342">
        <v>4398.3644999999997</v>
      </c>
      <c r="H94" s="342">
        <v>36102.034060000005</v>
      </c>
      <c r="I94" s="342">
        <v>64998.535539999997</v>
      </c>
      <c r="J94" s="342">
        <v>11028.27169</v>
      </c>
      <c r="K94" s="342">
        <v>76026.807230000006</v>
      </c>
      <c r="L94" s="342">
        <v>2560.9066600000001</v>
      </c>
      <c r="M94" s="342">
        <v>398.58820000000003</v>
      </c>
      <c r="N94" s="342">
        <v>2959.4948599999998</v>
      </c>
      <c r="O94" s="342">
        <v>115088.33615</v>
      </c>
      <c r="P94" s="342">
        <v>13.524010000000001</v>
      </c>
      <c r="Q94" s="342">
        <v>5.3748500000000003</v>
      </c>
      <c r="R94" s="343">
        <v>18.898859999999999</v>
      </c>
      <c r="S94" s="7"/>
      <c r="T94" s="7"/>
      <c r="U94" s="7"/>
      <c r="V94" s="7"/>
      <c r="W94" s="7"/>
      <c r="X94" s="7"/>
      <c r="Y94" s="7"/>
      <c r="Z94" s="7"/>
      <c r="AA94" s="7"/>
      <c r="AB94" s="7"/>
    </row>
    <row r="95" spans="1:28" s="313" customFormat="1">
      <c r="A95" s="339"/>
      <c r="B95" s="339"/>
      <c r="C95" s="339"/>
      <c r="D95" s="339"/>
      <c r="E95" s="340">
        <v>500</v>
      </c>
      <c r="F95" s="341">
        <v>18361.707600000002</v>
      </c>
      <c r="G95" s="342">
        <v>14213.70695</v>
      </c>
      <c r="H95" s="342">
        <v>32575.414550000001</v>
      </c>
      <c r="I95" s="342">
        <v>65010.718850000005</v>
      </c>
      <c r="J95" s="342">
        <v>17383.969940000003</v>
      </c>
      <c r="K95" s="342">
        <v>82394.68879</v>
      </c>
      <c r="L95" s="342">
        <v>2077.9425099999999</v>
      </c>
      <c r="M95" s="342">
        <v>885.18348000000003</v>
      </c>
      <c r="N95" s="342">
        <v>2963.12599</v>
      </c>
      <c r="O95" s="342">
        <v>117933.22933</v>
      </c>
      <c r="P95" s="342">
        <v>989.86981000000003</v>
      </c>
      <c r="Q95" s="342">
        <v>8.2080599999999997</v>
      </c>
      <c r="R95" s="343">
        <v>998.07786999999996</v>
      </c>
      <c r="S95" s="7"/>
      <c r="T95" s="7"/>
      <c r="U95" s="7"/>
      <c r="V95" s="7"/>
      <c r="W95" s="7"/>
      <c r="X95" s="7"/>
      <c r="Y95" s="7"/>
      <c r="Z95" s="7"/>
      <c r="AA95" s="7"/>
      <c r="AB95" s="7"/>
    </row>
    <row r="96" spans="1:28" s="313" customFormat="1">
      <c r="A96" s="339"/>
      <c r="B96" s="339"/>
      <c r="C96" s="339"/>
      <c r="D96" s="339"/>
      <c r="E96" s="340">
        <v>638</v>
      </c>
      <c r="F96" s="341">
        <v>33326.826159999997</v>
      </c>
      <c r="G96" s="342">
        <v>40118.716249999998</v>
      </c>
      <c r="H96" s="342">
        <v>73445.542409999995</v>
      </c>
      <c r="I96" s="342">
        <v>118273.62304999999</v>
      </c>
      <c r="J96" s="342">
        <v>56000.854439999996</v>
      </c>
      <c r="K96" s="342">
        <v>174274.47749000002</v>
      </c>
      <c r="L96" s="342">
        <v>4597.78172</v>
      </c>
      <c r="M96" s="342">
        <v>5929.1394500000006</v>
      </c>
      <c r="N96" s="342">
        <v>10526.92117</v>
      </c>
      <c r="O96" s="342">
        <v>258246.94107</v>
      </c>
      <c r="P96" s="342">
        <v>45.879809999999999</v>
      </c>
      <c r="Q96" s="342">
        <v>17.08128</v>
      </c>
      <c r="R96" s="343">
        <v>62.961089999999999</v>
      </c>
      <c r="S96" s="7"/>
      <c r="T96" s="7"/>
      <c r="U96" s="7"/>
      <c r="V96" s="7"/>
      <c r="W96" s="7"/>
      <c r="X96" s="7"/>
      <c r="Y96" s="7"/>
      <c r="Z96" s="7"/>
      <c r="AA96" s="7"/>
      <c r="AB96" s="7"/>
    </row>
    <row r="97" spans="1:28" s="313" customFormat="1">
      <c r="A97" s="339"/>
      <c r="B97" s="339"/>
      <c r="C97" s="339"/>
      <c r="D97" s="339"/>
      <c r="E97" s="340">
        <v>295</v>
      </c>
      <c r="F97" s="341">
        <v>95733.260479999997</v>
      </c>
      <c r="G97" s="342">
        <v>74416.398329999996</v>
      </c>
      <c r="H97" s="342">
        <v>170149.65880999999</v>
      </c>
      <c r="I97" s="342">
        <v>187688.58668000001</v>
      </c>
      <c r="J97" s="342">
        <v>174616.20249</v>
      </c>
      <c r="K97" s="342">
        <v>362304.78917</v>
      </c>
      <c r="L97" s="342">
        <v>4013.2317200000002</v>
      </c>
      <c r="M97" s="342">
        <v>4330.2777000000006</v>
      </c>
      <c r="N97" s="342">
        <v>8343.5094200000003</v>
      </c>
      <c r="O97" s="342">
        <v>540797.95739999996</v>
      </c>
      <c r="P97" s="342">
        <v>387.03109000000001</v>
      </c>
      <c r="Q97" s="342">
        <v>41.094209999999997</v>
      </c>
      <c r="R97" s="343">
        <v>428.12529999999998</v>
      </c>
      <c r="S97" s="7"/>
      <c r="T97" s="7"/>
      <c r="U97" s="7"/>
      <c r="V97" s="7"/>
      <c r="W97" s="7"/>
      <c r="X97" s="7"/>
      <c r="Y97" s="7"/>
      <c r="Z97" s="7"/>
      <c r="AA97" s="7"/>
      <c r="AB97" s="7"/>
    </row>
    <row r="98" spans="1:28" s="313" customFormat="1">
      <c r="A98" s="339"/>
      <c r="B98" s="339"/>
      <c r="C98" s="334" t="s">
        <v>256</v>
      </c>
      <c r="D98" s="334" t="s">
        <v>256</v>
      </c>
      <c r="E98" s="335">
        <v>44</v>
      </c>
      <c r="F98" s="336">
        <v>12519.00685</v>
      </c>
      <c r="G98" s="337">
        <v>1228.3089399999999</v>
      </c>
      <c r="H98" s="337">
        <v>13747.315789999999</v>
      </c>
      <c r="I98" s="337">
        <v>37207.007100000003</v>
      </c>
      <c r="J98" s="337">
        <v>9836.0736300000008</v>
      </c>
      <c r="K98" s="337">
        <v>47043.080729999994</v>
      </c>
      <c r="L98" s="337">
        <v>6732.3415800000002</v>
      </c>
      <c r="M98" s="337">
        <v>1628.53008</v>
      </c>
      <c r="N98" s="337">
        <v>8360.8716600000007</v>
      </c>
      <c r="O98" s="337">
        <v>69151.268180000014</v>
      </c>
      <c r="P98" s="337">
        <v>102009.12109</v>
      </c>
      <c r="Q98" s="337">
        <v>2830.7782699999998</v>
      </c>
      <c r="R98" s="338">
        <v>104839.89936</v>
      </c>
      <c r="S98" s="7"/>
      <c r="T98" s="7"/>
      <c r="U98" s="7"/>
      <c r="V98" s="7"/>
      <c r="W98" s="7"/>
      <c r="X98" s="7"/>
      <c r="Y98" s="7"/>
      <c r="Z98" s="7"/>
      <c r="AA98" s="7"/>
      <c r="AB98" s="7"/>
    </row>
    <row r="99" spans="1:28" s="313" customFormat="1">
      <c r="A99" s="339"/>
      <c r="B99" s="334" t="s">
        <v>15</v>
      </c>
      <c r="C99" s="334" t="s">
        <v>257</v>
      </c>
      <c r="D99" s="334" t="s">
        <v>257</v>
      </c>
      <c r="E99" s="335">
        <v>11</v>
      </c>
      <c r="F99" s="336">
        <v>126985.74944</v>
      </c>
      <c r="G99" s="337">
        <v>82617.417719999998</v>
      </c>
      <c r="H99" s="337">
        <v>209603.16715999998</v>
      </c>
      <c r="I99" s="337">
        <v>305172.40418000001</v>
      </c>
      <c r="J99" s="337">
        <v>127347.99316</v>
      </c>
      <c r="K99" s="337">
        <v>432520.39733999997</v>
      </c>
      <c r="L99" s="337">
        <v>49285.34375</v>
      </c>
      <c r="M99" s="337">
        <v>35497.644289999997</v>
      </c>
      <c r="N99" s="337">
        <v>84782.988040000011</v>
      </c>
      <c r="O99" s="337">
        <v>726906.55253999995</v>
      </c>
      <c r="P99" s="337">
        <v>1230767.13307</v>
      </c>
      <c r="Q99" s="337">
        <v>110574.62073000001</v>
      </c>
      <c r="R99" s="338">
        <v>1341341.7538000001</v>
      </c>
      <c r="S99" s="7"/>
      <c r="T99" s="7"/>
      <c r="U99" s="7"/>
      <c r="V99" s="7"/>
      <c r="W99" s="7"/>
      <c r="X99" s="7"/>
      <c r="Y99" s="7"/>
      <c r="Z99" s="7"/>
      <c r="AA99" s="7"/>
      <c r="AB99" s="7"/>
    </row>
    <row r="100" spans="1:28" s="313" customFormat="1">
      <c r="A100" s="339"/>
      <c r="B100" s="339"/>
      <c r="C100" s="339"/>
      <c r="D100" s="339"/>
      <c r="E100" s="340">
        <v>12</v>
      </c>
      <c r="F100" s="341">
        <v>11698.09258</v>
      </c>
      <c r="G100" s="342">
        <v>1417.43271</v>
      </c>
      <c r="H100" s="342">
        <v>13115.52529</v>
      </c>
      <c r="I100" s="342">
        <v>43329.158179999999</v>
      </c>
      <c r="J100" s="342">
        <v>8835.0685199999989</v>
      </c>
      <c r="K100" s="342">
        <v>52164.226700000007</v>
      </c>
      <c r="L100" s="342">
        <v>905.94349</v>
      </c>
      <c r="M100" s="342">
        <v>1635.1055700000002</v>
      </c>
      <c r="N100" s="342">
        <v>2541.0490600000003</v>
      </c>
      <c r="O100" s="342">
        <v>67820.801049999995</v>
      </c>
      <c r="P100" s="342">
        <v>45.136089999999996</v>
      </c>
      <c r="Q100" s="342">
        <v>3.6631900000000002</v>
      </c>
      <c r="R100" s="343">
        <v>48.799279999999996</v>
      </c>
      <c r="S100" s="7"/>
      <c r="T100" s="7"/>
      <c r="U100" s="7"/>
      <c r="V100" s="7"/>
      <c r="W100" s="7"/>
      <c r="X100" s="7"/>
      <c r="Y100" s="7"/>
      <c r="Z100" s="7"/>
      <c r="AA100" s="7"/>
      <c r="AB100" s="7"/>
    </row>
    <row r="101" spans="1:28" s="313" customFormat="1">
      <c r="A101" s="339"/>
      <c r="B101" s="339"/>
      <c r="C101" s="339"/>
      <c r="D101" s="339"/>
      <c r="E101" s="340">
        <v>606</v>
      </c>
      <c r="F101" s="341">
        <v>6369.2228600000008</v>
      </c>
      <c r="G101" s="342">
        <v>1599.7836499999999</v>
      </c>
      <c r="H101" s="342">
        <v>7969.0065100000002</v>
      </c>
      <c r="I101" s="342">
        <v>35310.323479999999</v>
      </c>
      <c r="J101" s="342">
        <v>9330.0060699999995</v>
      </c>
      <c r="K101" s="342">
        <v>44640.329549999995</v>
      </c>
      <c r="L101" s="342">
        <v>1898.3972099999999</v>
      </c>
      <c r="M101" s="342">
        <v>1761.0501499999998</v>
      </c>
      <c r="N101" s="342">
        <v>3659.4473599999997</v>
      </c>
      <c r="O101" s="342">
        <v>56268.78342</v>
      </c>
      <c r="P101" s="342">
        <v>31.718919999999997</v>
      </c>
      <c r="Q101" s="342">
        <v>5.1400800000000002</v>
      </c>
      <c r="R101" s="343">
        <v>36.859000000000002</v>
      </c>
      <c r="S101" s="7"/>
      <c r="T101" s="7"/>
      <c r="U101" s="7"/>
      <c r="V101" s="7"/>
      <c r="W101" s="7"/>
      <c r="X101" s="7"/>
      <c r="Y101" s="7"/>
      <c r="Z101" s="7"/>
      <c r="AA101" s="7"/>
      <c r="AB101" s="7"/>
    </row>
    <row r="102" spans="1:28" s="313" customFormat="1">
      <c r="A102" s="339"/>
      <c r="B102" s="339"/>
      <c r="C102" s="339"/>
      <c r="D102" s="339"/>
      <c r="E102" s="340">
        <v>615</v>
      </c>
      <c r="F102" s="341">
        <v>11234.15431</v>
      </c>
      <c r="G102" s="342">
        <v>2914.77997</v>
      </c>
      <c r="H102" s="342">
        <v>14148.934279999999</v>
      </c>
      <c r="I102" s="342">
        <v>24063.846960000003</v>
      </c>
      <c r="J102" s="342">
        <v>2965.31441</v>
      </c>
      <c r="K102" s="342">
        <v>27029.161370000002</v>
      </c>
      <c r="L102" s="342">
        <v>365.61946999999998</v>
      </c>
      <c r="M102" s="342">
        <v>230.26573000000002</v>
      </c>
      <c r="N102" s="342">
        <v>595.88519999999994</v>
      </c>
      <c r="O102" s="342">
        <v>41773.98085</v>
      </c>
      <c r="P102" s="342">
        <v>10.54982</v>
      </c>
      <c r="Q102" s="342">
        <v>1.5058</v>
      </c>
      <c r="R102" s="343">
        <v>12.055620000000001</v>
      </c>
      <c r="S102" s="7"/>
      <c r="T102" s="7"/>
      <c r="U102" s="7"/>
      <c r="V102" s="7"/>
      <c r="W102" s="7"/>
      <c r="X102" s="7"/>
      <c r="Y102" s="7"/>
      <c r="Z102" s="7"/>
      <c r="AA102" s="7"/>
      <c r="AB102" s="7"/>
    </row>
    <row r="103" spans="1:28" s="313" customFormat="1">
      <c r="A103" s="339"/>
      <c r="B103" s="339"/>
      <c r="C103" s="339"/>
      <c r="D103" s="339"/>
      <c r="E103" s="340">
        <v>415</v>
      </c>
      <c r="F103" s="341">
        <v>56071.954340000004</v>
      </c>
      <c r="G103" s="342">
        <v>50593.743210000001</v>
      </c>
      <c r="H103" s="342">
        <v>106665.69755</v>
      </c>
      <c r="I103" s="342">
        <v>99935.889469999995</v>
      </c>
      <c r="J103" s="342">
        <v>32916.589930000002</v>
      </c>
      <c r="K103" s="342">
        <v>132852.47940000001</v>
      </c>
      <c r="L103" s="342">
        <v>1429.61976</v>
      </c>
      <c r="M103" s="342">
        <v>2611.25902</v>
      </c>
      <c r="N103" s="342">
        <v>4040.87878</v>
      </c>
      <c r="O103" s="342">
        <v>243559.05572999999</v>
      </c>
      <c r="P103" s="342">
        <v>97.109210000000004</v>
      </c>
      <c r="Q103" s="342">
        <v>132.71764999999999</v>
      </c>
      <c r="R103" s="343">
        <v>229.82685999999998</v>
      </c>
      <c r="S103" s="7"/>
      <c r="T103" s="7"/>
      <c r="U103" s="7"/>
      <c r="V103" s="7"/>
      <c r="W103" s="7"/>
      <c r="X103" s="7"/>
      <c r="Y103" s="7"/>
      <c r="Z103" s="7"/>
      <c r="AA103" s="7"/>
      <c r="AB103" s="7"/>
    </row>
    <row r="104" spans="1:28" s="313" customFormat="1">
      <c r="A104" s="339"/>
      <c r="B104" s="339"/>
      <c r="C104" s="339"/>
      <c r="D104" s="334" t="s">
        <v>258</v>
      </c>
      <c r="E104" s="335">
        <v>463</v>
      </c>
      <c r="F104" s="336">
        <v>12998.36204</v>
      </c>
      <c r="G104" s="337">
        <v>3886.6908199999998</v>
      </c>
      <c r="H104" s="337">
        <v>16885.05286</v>
      </c>
      <c r="I104" s="337">
        <v>28223.409319999999</v>
      </c>
      <c r="J104" s="337">
        <v>3340.2663900000002</v>
      </c>
      <c r="K104" s="337">
        <v>31563.67571</v>
      </c>
      <c r="L104" s="337">
        <v>320.52945</v>
      </c>
      <c r="M104" s="337">
        <v>248.33732000000001</v>
      </c>
      <c r="N104" s="337">
        <v>568.86676999999997</v>
      </c>
      <c r="O104" s="337">
        <v>49017.595340000007</v>
      </c>
      <c r="P104" s="337">
        <v>17.931009999999997</v>
      </c>
      <c r="Q104" s="337">
        <v>1.3087500000000001</v>
      </c>
      <c r="R104" s="338">
        <v>19.239759999999997</v>
      </c>
      <c r="S104" s="7"/>
      <c r="T104" s="7"/>
      <c r="U104" s="7"/>
      <c r="V104" s="7"/>
      <c r="W104" s="7"/>
      <c r="X104" s="7"/>
      <c r="Y104" s="7"/>
      <c r="Z104" s="7"/>
      <c r="AA104" s="7"/>
      <c r="AB104" s="7"/>
    </row>
    <row r="105" spans="1:28" s="313" customFormat="1">
      <c r="A105" s="339"/>
      <c r="B105" s="339"/>
      <c r="C105" s="334" t="s">
        <v>15</v>
      </c>
      <c r="D105" s="334" t="s">
        <v>15</v>
      </c>
      <c r="E105" s="335">
        <v>459</v>
      </c>
      <c r="F105" s="336">
        <v>7678.9413500000001</v>
      </c>
      <c r="G105" s="337">
        <v>2352.6475599999999</v>
      </c>
      <c r="H105" s="337">
        <v>10031.58891</v>
      </c>
      <c r="I105" s="337">
        <v>58237.387020000002</v>
      </c>
      <c r="J105" s="337">
        <v>15295.92628</v>
      </c>
      <c r="K105" s="337">
        <v>73533.313299999994</v>
      </c>
      <c r="L105" s="337">
        <v>4604.7133899999999</v>
      </c>
      <c r="M105" s="337">
        <v>1196.4208100000001</v>
      </c>
      <c r="N105" s="337">
        <v>5801.1342000000004</v>
      </c>
      <c r="O105" s="337">
        <v>89366.036410000001</v>
      </c>
      <c r="P105" s="337">
        <v>80968.232940000002</v>
      </c>
      <c r="Q105" s="337">
        <v>201.20604999999998</v>
      </c>
      <c r="R105" s="338">
        <v>81169.438989999995</v>
      </c>
      <c r="S105" s="7"/>
      <c r="T105" s="7"/>
      <c r="U105" s="7"/>
      <c r="V105" s="7"/>
      <c r="W105" s="7"/>
      <c r="X105" s="7"/>
      <c r="Y105" s="7"/>
      <c r="Z105" s="7"/>
      <c r="AA105" s="7"/>
      <c r="AB105" s="7"/>
    </row>
    <row r="106" spans="1:28" s="313" customFormat="1">
      <c r="A106" s="339"/>
      <c r="B106" s="334" t="s">
        <v>16</v>
      </c>
      <c r="C106" s="334" t="s">
        <v>259</v>
      </c>
      <c r="D106" s="334" t="s">
        <v>259</v>
      </c>
      <c r="E106" s="335">
        <v>88</v>
      </c>
      <c r="F106" s="336">
        <v>26308.79045</v>
      </c>
      <c r="G106" s="337">
        <v>10785.510630000001</v>
      </c>
      <c r="H106" s="337">
        <v>37094.301079999997</v>
      </c>
      <c r="I106" s="337">
        <v>123656.14981</v>
      </c>
      <c r="J106" s="337">
        <v>37108.499259999997</v>
      </c>
      <c r="K106" s="337">
        <v>160764.64906999998</v>
      </c>
      <c r="L106" s="337">
        <v>11377.04622</v>
      </c>
      <c r="M106" s="337">
        <v>7214.3108099999999</v>
      </c>
      <c r="N106" s="337">
        <v>18591.357030000003</v>
      </c>
      <c r="O106" s="337">
        <v>216450.30718</v>
      </c>
      <c r="P106" s="337">
        <v>110844.05116</v>
      </c>
      <c r="Q106" s="337">
        <v>1636.69103</v>
      </c>
      <c r="R106" s="338">
        <v>112480.74219</v>
      </c>
      <c r="S106" s="7"/>
      <c r="T106" s="7"/>
      <c r="U106" s="7"/>
      <c r="V106" s="7"/>
      <c r="W106" s="7"/>
      <c r="X106" s="7"/>
      <c r="Y106" s="7"/>
      <c r="Z106" s="7"/>
      <c r="AA106" s="7"/>
      <c r="AB106" s="7"/>
    </row>
    <row r="107" spans="1:28" s="313" customFormat="1">
      <c r="A107" s="339"/>
      <c r="B107" s="339"/>
      <c r="C107" s="334" t="s">
        <v>260</v>
      </c>
      <c r="D107" s="334" t="s">
        <v>261</v>
      </c>
      <c r="E107" s="335">
        <v>511</v>
      </c>
      <c r="F107" s="336">
        <v>3583.3600299999998</v>
      </c>
      <c r="G107" s="337">
        <v>2200.1074100000001</v>
      </c>
      <c r="H107" s="337">
        <v>5783.4674400000004</v>
      </c>
      <c r="I107" s="337">
        <v>38340.120490000001</v>
      </c>
      <c r="J107" s="337">
        <v>6132.6643099999992</v>
      </c>
      <c r="K107" s="337">
        <v>44472.784799999994</v>
      </c>
      <c r="L107" s="337">
        <v>1756.9242099999999</v>
      </c>
      <c r="M107" s="337">
        <v>128.53424999999999</v>
      </c>
      <c r="N107" s="337">
        <v>1885.4584600000001</v>
      </c>
      <c r="O107" s="337">
        <v>52141.710700000003</v>
      </c>
      <c r="P107" s="337">
        <v>2.7513100000000001</v>
      </c>
      <c r="Q107" s="337">
        <v>0.74120000000000008</v>
      </c>
      <c r="R107" s="338">
        <v>3.4925100000000002</v>
      </c>
      <c r="S107" s="7"/>
      <c r="T107" s="7"/>
      <c r="U107" s="7"/>
      <c r="V107" s="7"/>
      <c r="W107" s="7"/>
      <c r="X107" s="7"/>
      <c r="Y107" s="7"/>
      <c r="Z107" s="7"/>
      <c r="AA107" s="7"/>
      <c r="AB107" s="7"/>
    </row>
    <row r="108" spans="1:28" s="313" customFormat="1">
      <c r="A108" s="339"/>
      <c r="B108" s="339"/>
      <c r="C108" s="339"/>
      <c r="D108" s="334" t="s">
        <v>262</v>
      </c>
      <c r="E108" s="335">
        <v>409</v>
      </c>
      <c r="F108" s="336">
        <v>7486.1601900000005</v>
      </c>
      <c r="G108" s="337">
        <v>50.126989999999999</v>
      </c>
      <c r="H108" s="337">
        <v>7536.2871799999994</v>
      </c>
      <c r="I108" s="337">
        <v>37706.095340000007</v>
      </c>
      <c r="J108" s="337">
        <v>3657.4470699999997</v>
      </c>
      <c r="K108" s="337">
        <v>41363.542409999995</v>
      </c>
      <c r="L108" s="337">
        <v>940.40328</v>
      </c>
      <c r="M108" s="337">
        <v>134.01301999999998</v>
      </c>
      <c r="N108" s="337">
        <v>1074.4163000000001</v>
      </c>
      <c r="O108" s="337">
        <v>49974.245889999998</v>
      </c>
      <c r="P108" s="337">
        <v>9.1747099999999993</v>
      </c>
      <c r="Q108" s="337">
        <v>2.1404299999999998</v>
      </c>
      <c r="R108" s="338">
        <v>11.31514</v>
      </c>
      <c r="S108" s="7"/>
      <c r="T108" s="7"/>
      <c r="U108" s="7"/>
      <c r="V108" s="7"/>
      <c r="W108" s="7"/>
      <c r="X108" s="7"/>
      <c r="Y108" s="7"/>
      <c r="Z108" s="7"/>
      <c r="AA108" s="7"/>
      <c r="AB108" s="7"/>
    </row>
    <row r="109" spans="1:28" s="313" customFormat="1">
      <c r="A109" s="339"/>
      <c r="B109" s="339"/>
      <c r="C109" s="339"/>
      <c r="D109" s="334" t="s">
        <v>263</v>
      </c>
      <c r="E109" s="335">
        <v>82</v>
      </c>
      <c r="F109" s="336">
        <v>28762.622460000002</v>
      </c>
      <c r="G109" s="337">
        <v>14474.457920000001</v>
      </c>
      <c r="H109" s="337">
        <v>43237.080379999999</v>
      </c>
      <c r="I109" s="337">
        <v>99881.495540000004</v>
      </c>
      <c r="J109" s="337">
        <v>45681.25675</v>
      </c>
      <c r="K109" s="337">
        <v>145562.75229</v>
      </c>
      <c r="L109" s="337">
        <v>23005.14256</v>
      </c>
      <c r="M109" s="337">
        <v>8046.14048</v>
      </c>
      <c r="N109" s="337">
        <v>31051.283039999998</v>
      </c>
      <c r="O109" s="337">
        <v>219851.11571000001</v>
      </c>
      <c r="P109" s="337">
        <v>99888.637969999996</v>
      </c>
      <c r="Q109" s="337">
        <v>3518.7950099999998</v>
      </c>
      <c r="R109" s="338">
        <v>103407.43298</v>
      </c>
      <c r="S109" s="7"/>
      <c r="T109" s="7"/>
      <c r="U109" s="7"/>
      <c r="V109" s="7"/>
      <c r="W109" s="7"/>
      <c r="X109" s="7"/>
      <c r="Y109" s="7"/>
      <c r="Z109" s="7"/>
      <c r="AA109" s="7"/>
      <c r="AB109" s="7"/>
    </row>
    <row r="110" spans="1:28" s="313" customFormat="1">
      <c r="A110" s="339"/>
      <c r="B110" s="339"/>
      <c r="C110" s="339"/>
      <c r="D110" s="334" t="s">
        <v>264</v>
      </c>
      <c r="E110" s="335">
        <v>508</v>
      </c>
      <c r="F110" s="336">
        <v>748.48021999999992</v>
      </c>
      <c r="G110" s="337">
        <v>1314.0968899999998</v>
      </c>
      <c r="H110" s="337">
        <v>2062.5771100000002</v>
      </c>
      <c r="I110" s="337">
        <v>5651.9214199999997</v>
      </c>
      <c r="J110" s="337">
        <v>6566.3921</v>
      </c>
      <c r="K110" s="337">
        <v>12218.31352</v>
      </c>
      <c r="L110" s="337">
        <v>146.31205</v>
      </c>
      <c r="M110" s="337">
        <v>0</v>
      </c>
      <c r="N110" s="337">
        <v>146.31205</v>
      </c>
      <c r="O110" s="337">
        <v>14427.20268</v>
      </c>
      <c r="P110" s="337">
        <v>1.36896</v>
      </c>
      <c r="Q110" s="337">
        <v>0.43147000000000002</v>
      </c>
      <c r="R110" s="338">
        <v>1.80043</v>
      </c>
      <c r="S110" s="7"/>
      <c r="T110" s="7"/>
      <c r="U110" s="7"/>
      <c r="V110" s="7"/>
      <c r="W110" s="7"/>
      <c r="X110" s="7"/>
      <c r="Y110" s="7"/>
      <c r="Z110" s="7"/>
      <c r="AA110" s="7"/>
      <c r="AB110" s="7"/>
    </row>
    <row r="111" spans="1:28" s="313" customFormat="1">
      <c r="A111" s="339"/>
      <c r="B111" s="339"/>
      <c r="C111" s="334" t="s">
        <v>265</v>
      </c>
      <c r="D111" s="334" t="s">
        <v>265</v>
      </c>
      <c r="E111" s="335">
        <v>86</v>
      </c>
      <c r="F111" s="336">
        <v>21753.328289999998</v>
      </c>
      <c r="G111" s="337">
        <v>7961.4982</v>
      </c>
      <c r="H111" s="337">
        <v>29714.826489999999</v>
      </c>
      <c r="I111" s="337">
        <v>106327.295</v>
      </c>
      <c r="J111" s="337">
        <v>37647.801319999999</v>
      </c>
      <c r="K111" s="337">
        <v>143975.09631999998</v>
      </c>
      <c r="L111" s="337">
        <v>12980.96702</v>
      </c>
      <c r="M111" s="337">
        <v>10441.32382</v>
      </c>
      <c r="N111" s="337">
        <v>23422.290840000001</v>
      </c>
      <c r="O111" s="337">
        <v>197112.21365000002</v>
      </c>
      <c r="P111" s="337">
        <v>109031.62308</v>
      </c>
      <c r="Q111" s="337">
        <v>2468.78757</v>
      </c>
      <c r="R111" s="338">
        <v>111500.41065000001</v>
      </c>
      <c r="S111" s="7"/>
      <c r="T111" s="7"/>
      <c r="U111" s="7"/>
      <c r="V111" s="7"/>
      <c r="W111" s="7"/>
      <c r="X111" s="7"/>
      <c r="Y111" s="7"/>
      <c r="Z111" s="7"/>
      <c r="AA111" s="7"/>
      <c r="AB111" s="7"/>
    </row>
    <row r="112" spans="1:28" s="313" customFormat="1">
      <c r="A112" s="339"/>
      <c r="B112" s="339"/>
      <c r="C112" s="339"/>
      <c r="D112" s="334" t="s">
        <v>266</v>
      </c>
      <c r="E112" s="335">
        <v>87</v>
      </c>
      <c r="F112" s="336">
        <v>7195.0536400000001</v>
      </c>
      <c r="G112" s="337">
        <v>1552.92039</v>
      </c>
      <c r="H112" s="337">
        <v>8747.9740299999994</v>
      </c>
      <c r="I112" s="337">
        <v>45654.595520000003</v>
      </c>
      <c r="J112" s="337">
        <v>7825.6496299999999</v>
      </c>
      <c r="K112" s="337">
        <v>53480.245149999995</v>
      </c>
      <c r="L112" s="337">
        <v>4439.5228399999996</v>
      </c>
      <c r="M112" s="337">
        <v>2408.9579900000003</v>
      </c>
      <c r="N112" s="337">
        <v>6848.4808300000004</v>
      </c>
      <c r="O112" s="337">
        <v>69076.70001</v>
      </c>
      <c r="P112" s="337">
        <v>11253.832050000001</v>
      </c>
      <c r="Q112" s="337">
        <v>226.48064000000002</v>
      </c>
      <c r="R112" s="338">
        <v>11480.312689999999</v>
      </c>
      <c r="S112" s="7"/>
      <c r="T112" s="7"/>
      <c r="U112" s="7"/>
      <c r="V112" s="7"/>
      <c r="W112" s="7"/>
      <c r="X112" s="7"/>
      <c r="Y112" s="7"/>
      <c r="Z112" s="7"/>
      <c r="AA112" s="7"/>
      <c r="AB112" s="7"/>
    </row>
    <row r="113" spans="1:28" s="313" customFormat="1">
      <c r="A113" s="339"/>
      <c r="B113" s="339"/>
      <c r="C113" s="334" t="s">
        <v>267</v>
      </c>
      <c r="D113" s="334" t="s">
        <v>268</v>
      </c>
      <c r="E113" s="335">
        <v>84</v>
      </c>
      <c r="F113" s="336">
        <v>52280.55356</v>
      </c>
      <c r="G113" s="337">
        <v>19601.725589999998</v>
      </c>
      <c r="H113" s="337">
        <v>71882.279150000002</v>
      </c>
      <c r="I113" s="337">
        <v>186802.84590000001</v>
      </c>
      <c r="J113" s="337">
        <v>46967.42755</v>
      </c>
      <c r="K113" s="337">
        <v>233770.27344999998</v>
      </c>
      <c r="L113" s="337">
        <v>22854.172859999999</v>
      </c>
      <c r="M113" s="337">
        <v>12346.24548</v>
      </c>
      <c r="N113" s="337">
        <v>35200.418340000004</v>
      </c>
      <c r="O113" s="337">
        <v>340852.97093999997</v>
      </c>
      <c r="P113" s="337">
        <v>195883.67728</v>
      </c>
      <c r="Q113" s="337">
        <v>19489.354589999999</v>
      </c>
      <c r="R113" s="338">
        <v>215373.03187000001</v>
      </c>
      <c r="S113" s="7"/>
      <c r="T113" s="7"/>
      <c r="U113" s="7"/>
      <c r="V113" s="7"/>
      <c r="W113" s="7"/>
      <c r="X113" s="7"/>
      <c r="Y113" s="7"/>
      <c r="Z113" s="7"/>
      <c r="AA113" s="7"/>
      <c r="AB113" s="7"/>
    </row>
    <row r="114" spans="1:28" s="313" customFormat="1">
      <c r="A114" s="339"/>
      <c r="B114" s="339"/>
      <c r="C114" s="334" t="s">
        <v>16</v>
      </c>
      <c r="D114" s="334" t="s">
        <v>269</v>
      </c>
      <c r="E114" s="335">
        <v>351</v>
      </c>
      <c r="F114" s="336">
        <v>47686.012670000004</v>
      </c>
      <c r="G114" s="337">
        <v>17586.810530000002</v>
      </c>
      <c r="H114" s="337">
        <v>65272.823200000006</v>
      </c>
      <c r="I114" s="337">
        <v>93733.260609999998</v>
      </c>
      <c r="J114" s="337">
        <v>31035.944319999999</v>
      </c>
      <c r="K114" s="337">
        <v>124769.20493000001</v>
      </c>
      <c r="L114" s="337">
        <v>4705.1371100000006</v>
      </c>
      <c r="M114" s="337">
        <v>2022.1589799999999</v>
      </c>
      <c r="N114" s="337">
        <v>6727.2960899999998</v>
      </c>
      <c r="O114" s="337">
        <v>196769.32422000001</v>
      </c>
      <c r="P114" s="337">
        <v>62.247140000000002</v>
      </c>
      <c r="Q114" s="337">
        <v>25.189310000000003</v>
      </c>
      <c r="R114" s="338">
        <v>87.436449999999994</v>
      </c>
      <c r="S114" s="7"/>
      <c r="T114" s="7"/>
      <c r="U114" s="7"/>
      <c r="V114" s="7"/>
      <c r="W114" s="7"/>
      <c r="X114" s="7"/>
      <c r="Y114" s="7"/>
      <c r="Z114" s="7"/>
      <c r="AA114" s="7"/>
      <c r="AB114" s="7"/>
    </row>
    <row r="115" spans="1:28" s="313" customFormat="1">
      <c r="A115" s="339"/>
      <c r="B115" s="339"/>
      <c r="C115" s="339"/>
      <c r="D115" s="339"/>
      <c r="E115" s="340">
        <v>370</v>
      </c>
      <c r="F115" s="341">
        <v>15288.058529999998</v>
      </c>
      <c r="G115" s="342">
        <v>5166.0370300000004</v>
      </c>
      <c r="H115" s="342">
        <v>20454.095559999998</v>
      </c>
      <c r="I115" s="342">
        <v>67985.43931999999</v>
      </c>
      <c r="J115" s="342">
        <v>15371.10541</v>
      </c>
      <c r="K115" s="342">
        <v>83356.544730000009</v>
      </c>
      <c r="L115" s="342">
        <v>1016.75335</v>
      </c>
      <c r="M115" s="342">
        <v>508.09100999999998</v>
      </c>
      <c r="N115" s="342">
        <v>1524.8443600000001</v>
      </c>
      <c r="O115" s="342">
        <v>105335.48465000001</v>
      </c>
      <c r="P115" s="342">
        <v>48.762349999999998</v>
      </c>
      <c r="Q115" s="342">
        <v>25.061229999999998</v>
      </c>
      <c r="R115" s="343">
        <v>73.823580000000007</v>
      </c>
      <c r="S115" s="7"/>
      <c r="T115" s="7"/>
      <c r="U115" s="7"/>
      <c r="V115" s="7"/>
      <c r="W115" s="7"/>
      <c r="X115" s="7"/>
      <c r="Y115" s="7"/>
      <c r="Z115" s="7"/>
      <c r="AA115" s="7"/>
      <c r="AB115" s="7"/>
    </row>
    <row r="116" spans="1:28" s="313" customFormat="1">
      <c r="A116" s="339"/>
      <c r="B116" s="339"/>
      <c r="C116" s="339"/>
      <c r="D116" s="339"/>
      <c r="E116" s="340">
        <v>470</v>
      </c>
      <c r="F116" s="341">
        <v>21704.517059999998</v>
      </c>
      <c r="G116" s="342">
        <v>19038.167699999998</v>
      </c>
      <c r="H116" s="342">
        <v>40742.684759999996</v>
      </c>
      <c r="I116" s="342">
        <v>110491.82183</v>
      </c>
      <c r="J116" s="342">
        <v>23013.936329999997</v>
      </c>
      <c r="K116" s="342">
        <v>133505.75816</v>
      </c>
      <c r="L116" s="342">
        <v>1729.6256100000001</v>
      </c>
      <c r="M116" s="342">
        <v>1681.5104899999999</v>
      </c>
      <c r="N116" s="342">
        <v>3411.1361000000002</v>
      </c>
      <c r="O116" s="342">
        <v>177659.57902</v>
      </c>
      <c r="P116" s="342">
        <v>18.700320000000001</v>
      </c>
      <c r="Q116" s="342">
        <v>8.6936299999999989</v>
      </c>
      <c r="R116" s="343">
        <v>27.39395</v>
      </c>
      <c r="S116" s="7"/>
      <c r="T116" s="7"/>
      <c r="U116" s="7"/>
      <c r="V116" s="7"/>
      <c r="W116" s="7"/>
      <c r="X116" s="7"/>
      <c r="Y116" s="7"/>
      <c r="Z116" s="7"/>
      <c r="AA116" s="7"/>
      <c r="AB116" s="7"/>
    </row>
    <row r="117" spans="1:28" s="313" customFormat="1">
      <c r="A117" s="339"/>
      <c r="B117" s="339"/>
      <c r="C117" s="339"/>
      <c r="D117" s="339"/>
      <c r="E117" s="340">
        <v>690</v>
      </c>
      <c r="F117" s="341">
        <v>62.909889999999997</v>
      </c>
      <c r="G117" s="342">
        <v>8.2461800000000007</v>
      </c>
      <c r="H117" s="342">
        <v>71.156070000000014</v>
      </c>
      <c r="I117" s="342">
        <v>23617.52432</v>
      </c>
      <c r="J117" s="342">
        <v>4347.7736699999996</v>
      </c>
      <c r="K117" s="342">
        <v>27965.297989999999</v>
      </c>
      <c r="L117" s="342">
        <v>242.32263</v>
      </c>
      <c r="M117" s="342">
        <v>0</v>
      </c>
      <c r="N117" s="342">
        <v>242.32263</v>
      </c>
      <c r="O117" s="342">
        <v>28278.776690000002</v>
      </c>
      <c r="P117" s="342">
        <v>3.5729999999999998E-2</v>
      </c>
      <c r="Q117" s="342">
        <v>0</v>
      </c>
      <c r="R117" s="343">
        <v>3.5729999999999998E-2</v>
      </c>
      <c r="S117" s="7"/>
      <c r="T117" s="7"/>
      <c r="U117" s="7"/>
      <c r="V117" s="7"/>
      <c r="W117" s="7"/>
      <c r="X117" s="7"/>
      <c r="Y117" s="7"/>
      <c r="Z117" s="7"/>
      <c r="AA117" s="7"/>
      <c r="AB117" s="7"/>
    </row>
    <row r="118" spans="1:28" s="313" customFormat="1">
      <c r="A118" s="339"/>
      <c r="B118" s="339"/>
      <c r="C118" s="339"/>
      <c r="D118" s="334" t="s">
        <v>74</v>
      </c>
      <c r="E118" s="335">
        <v>544</v>
      </c>
      <c r="F118" s="336">
        <v>17101.150010000001</v>
      </c>
      <c r="G118" s="337">
        <v>7547.6807199999994</v>
      </c>
      <c r="H118" s="337">
        <v>24648.830730000001</v>
      </c>
      <c r="I118" s="337">
        <v>91251.017720000003</v>
      </c>
      <c r="J118" s="337">
        <v>38003.529849999999</v>
      </c>
      <c r="K118" s="337">
        <v>129254.54757</v>
      </c>
      <c r="L118" s="337">
        <v>2439.0136200000002</v>
      </c>
      <c r="M118" s="337">
        <v>1229.4941899999999</v>
      </c>
      <c r="N118" s="337">
        <v>3668.5078100000001</v>
      </c>
      <c r="O118" s="337">
        <v>157571.88611000002</v>
      </c>
      <c r="P118" s="337">
        <v>39.299289999999999</v>
      </c>
      <c r="Q118" s="337">
        <v>8.9782499999999992</v>
      </c>
      <c r="R118" s="338">
        <v>48.277540000000002</v>
      </c>
      <c r="S118" s="7"/>
      <c r="T118" s="7"/>
      <c r="U118" s="7"/>
      <c r="V118" s="7"/>
      <c r="W118" s="7"/>
      <c r="X118" s="7"/>
      <c r="Y118" s="7"/>
      <c r="Z118" s="7"/>
      <c r="AA118" s="7"/>
      <c r="AB118" s="7"/>
    </row>
    <row r="119" spans="1:28" s="313" customFormat="1">
      <c r="A119" s="339"/>
      <c r="B119" s="339"/>
      <c r="C119" s="339"/>
      <c r="D119" s="334" t="s">
        <v>73</v>
      </c>
      <c r="E119" s="335">
        <v>225</v>
      </c>
      <c r="F119" s="336">
        <v>48870.093200000003</v>
      </c>
      <c r="G119" s="337">
        <v>24020.76713</v>
      </c>
      <c r="H119" s="337">
        <v>72890.860329999996</v>
      </c>
      <c r="I119" s="337">
        <v>98408.583910000001</v>
      </c>
      <c r="J119" s="337">
        <v>44121.817499999997</v>
      </c>
      <c r="K119" s="337">
        <v>142530.40140999999</v>
      </c>
      <c r="L119" s="337">
        <v>4869.3978999999999</v>
      </c>
      <c r="M119" s="337">
        <v>3713.6171800000002</v>
      </c>
      <c r="N119" s="337">
        <v>8583.0150799999992</v>
      </c>
      <c r="O119" s="337">
        <v>224004.27682</v>
      </c>
      <c r="P119" s="337">
        <v>55.288870000000003</v>
      </c>
      <c r="Q119" s="337">
        <v>20.319490000000002</v>
      </c>
      <c r="R119" s="338">
        <v>75.608360000000005</v>
      </c>
      <c r="S119" s="7"/>
      <c r="T119" s="7"/>
      <c r="U119" s="7"/>
      <c r="V119" s="7"/>
      <c r="W119" s="7"/>
      <c r="X119" s="7"/>
      <c r="Y119" s="7"/>
      <c r="Z119" s="7"/>
      <c r="AA119" s="7"/>
      <c r="AB119" s="7"/>
    </row>
    <row r="120" spans="1:28" s="313" customFormat="1">
      <c r="A120" s="339"/>
      <c r="B120" s="339"/>
      <c r="C120" s="339"/>
      <c r="D120" s="339"/>
      <c r="E120" s="340">
        <v>341</v>
      </c>
      <c r="F120" s="341">
        <v>28186.103719999999</v>
      </c>
      <c r="G120" s="342">
        <v>18967.471300000001</v>
      </c>
      <c r="H120" s="342">
        <v>47153.575020000004</v>
      </c>
      <c r="I120" s="342">
        <v>101701.04790999999</v>
      </c>
      <c r="J120" s="342">
        <v>27917.780780000001</v>
      </c>
      <c r="K120" s="342">
        <v>129618.82868999999</v>
      </c>
      <c r="L120" s="342">
        <v>4377.31826</v>
      </c>
      <c r="M120" s="342">
        <v>1792.45704</v>
      </c>
      <c r="N120" s="342">
        <v>6169.7753000000002</v>
      </c>
      <c r="O120" s="342">
        <v>182942.17900999999</v>
      </c>
      <c r="P120" s="342">
        <v>44.76258</v>
      </c>
      <c r="Q120" s="342">
        <v>198.87091000000001</v>
      </c>
      <c r="R120" s="343">
        <v>243.63348999999999</v>
      </c>
      <c r="S120" s="7"/>
      <c r="T120" s="7"/>
      <c r="U120" s="7"/>
      <c r="V120" s="7"/>
      <c r="W120" s="7"/>
      <c r="X120" s="7"/>
      <c r="Y120" s="7"/>
      <c r="Z120" s="7"/>
      <c r="AA120" s="7"/>
      <c r="AB120" s="7"/>
    </row>
    <row r="121" spans="1:28" s="313" customFormat="1">
      <c r="A121" s="339"/>
      <c r="B121" s="339"/>
      <c r="C121" s="339"/>
      <c r="D121" s="339"/>
      <c r="E121" s="340">
        <v>450</v>
      </c>
      <c r="F121" s="341">
        <v>6694.8860000000004</v>
      </c>
      <c r="G121" s="342">
        <v>1882.1583899999998</v>
      </c>
      <c r="H121" s="342">
        <v>8577.0443900000009</v>
      </c>
      <c r="I121" s="342">
        <v>40662.639900000002</v>
      </c>
      <c r="J121" s="342">
        <v>8515.7579399999995</v>
      </c>
      <c r="K121" s="342">
        <v>49178.397840000005</v>
      </c>
      <c r="L121" s="342">
        <v>1120.1520800000001</v>
      </c>
      <c r="M121" s="342">
        <v>416.50427000000002</v>
      </c>
      <c r="N121" s="342">
        <v>1536.6563500000002</v>
      </c>
      <c r="O121" s="342">
        <v>59292.098579999998</v>
      </c>
      <c r="P121" s="342">
        <v>14.247209999999999</v>
      </c>
      <c r="Q121" s="342">
        <v>1.8011600000000001</v>
      </c>
      <c r="R121" s="343">
        <v>16.048370000000002</v>
      </c>
      <c r="S121" s="7"/>
      <c r="T121" s="7"/>
      <c r="U121" s="7"/>
      <c r="V121" s="7"/>
      <c r="W121" s="7"/>
      <c r="X121" s="7"/>
      <c r="Y121" s="7"/>
      <c r="Z121" s="7"/>
      <c r="AA121" s="7"/>
      <c r="AB121" s="7"/>
    </row>
    <row r="122" spans="1:28" s="313" customFormat="1">
      <c r="A122" s="339"/>
      <c r="B122" s="339"/>
      <c r="C122" s="339"/>
      <c r="D122" s="339"/>
      <c r="E122" s="340">
        <v>469</v>
      </c>
      <c r="F122" s="341">
        <v>20509.868670000003</v>
      </c>
      <c r="G122" s="342">
        <v>6851.8829000000005</v>
      </c>
      <c r="H122" s="342">
        <v>27361.75157</v>
      </c>
      <c r="I122" s="342">
        <v>74033.47885</v>
      </c>
      <c r="J122" s="342">
        <v>27927.72867</v>
      </c>
      <c r="K122" s="342">
        <v>101961.20752</v>
      </c>
      <c r="L122" s="342">
        <v>3214.1821099999997</v>
      </c>
      <c r="M122" s="342">
        <v>1749.1099899999999</v>
      </c>
      <c r="N122" s="342">
        <v>4963.2920999999997</v>
      </c>
      <c r="O122" s="342">
        <v>134286.25119000001</v>
      </c>
      <c r="P122" s="342">
        <v>9.7417600000000011</v>
      </c>
      <c r="Q122" s="342">
        <v>7.2666899999999996</v>
      </c>
      <c r="R122" s="343">
        <v>17.00845</v>
      </c>
      <c r="S122" s="7"/>
      <c r="T122" s="7"/>
      <c r="U122" s="7"/>
      <c r="V122" s="7"/>
      <c r="W122" s="7"/>
      <c r="X122" s="7"/>
      <c r="Y122" s="7"/>
      <c r="Z122" s="7"/>
      <c r="AA122" s="7"/>
      <c r="AB122" s="7"/>
    </row>
    <row r="123" spans="1:28" s="313" customFormat="1">
      <c r="A123" s="339"/>
      <c r="B123" s="339"/>
      <c r="C123" s="339"/>
      <c r="D123" s="339"/>
      <c r="E123" s="340">
        <v>571</v>
      </c>
      <c r="F123" s="341">
        <v>24171.053159999999</v>
      </c>
      <c r="G123" s="342">
        <v>23053.015070000001</v>
      </c>
      <c r="H123" s="342">
        <v>47224.068229999997</v>
      </c>
      <c r="I123" s="342">
        <v>83464.447480000003</v>
      </c>
      <c r="J123" s="342">
        <v>24346.924899999998</v>
      </c>
      <c r="K123" s="342">
        <v>107811.37238</v>
      </c>
      <c r="L123" s="342">
        <v>2250.3287799999998</v>
      </c>
      <c r="M123" s="342">
        <v>1620.3812399999999</v>
      </c>
      <c r="N123" s="342">
        <v>3870.71002</v>
      </c>
      <c r="O123" s="342">
        <v>158906.15062999999</v>
      </c>
      <c r="P123" s="342">
        <v>43.54551</v>
      </c>
      <c r="Q123" s="342">
        <v>15.37139</v>
      </c>
      <c r="R123" s="343">
        <v>58.916899999999998</v>
      </c>
      <c r="S123" s="7"/>
      <c r="T123" s="7"/>
      <c r="U123" s="7"/>
      <c r="V123" s="7"/>
      <c r="W123" s="7"/>
      <c r="X123" s="7"/>
      <c r="Y123" s="7"/>
      <c r="Z123" s="7"/>
      <c r="AA123" s="7"/>
      <c r="AB123" s="7"/>
    </row>
    <row r="124" spans="1:28" s="313" customFormat="1">
      <c r="A124" s="339"/>
      <c r="B124" s="339"/>
      <c r="C124" s="339"/>
      <c r="D124" s="339"/>
      <c r="E124" s="340">
        <v>702</v>
      </c>
      <c r="F124" s="341">
        <v>17074.675219999997</v>
      </c>
      <c r="G124" s="342">
        <v>8613.0774399999991</v>
      </c>
      <c r="H124" s="342">
        <v>25687.752660000002</v>
      </c>
      <c r="I124" s="342">
        <v>59379.894719999997</v>
      </c>
      <c r="J124" s="342">
        <v>21926.873940000001</v>
      </c>
      <c r="K124" s="342">
        <v>81306.768660000002</v>
      </c>
      <c r="L124" s="342">
        <v>2239.0947200000001</v>
      </c>
      <c r="M124" s="342">
        <v>2042.3450399999999</v>
      </c>
      <c r="N124" s="342">
        <v>4281.4397600000002</v>
      </c>
      <c r="O124" s="342">
        <v>111275.96107999999</v>
      </c>
      <c r="P124" s="342">
        <v>14.33347</v>
      </c>
      <c r="Q124" s="342">
        <v>11.767950000000001</v>
      </c>
      <c r="R124" s="343">
        <v>26.101419999999997</v>
      </c>
      <c r="S124" s="7"/>
      <c r="T124" s="7"/>
      <c r="U124" s="7"/>
      <c r="V124" s="7"/>
      <c r="W124" s="7"/>
      <c r="X124" s="7"/>
      <c r="Y124" s="7"/>
      <c r="Z124" s="7"/>
      <c r="AA124" s="7"/>
      <c r="AB124" s="7"/>
    </row>
    <row r="125" spans="1:28" s="313" customFormat="1">
      <c r="A125" s="339"/>
      <c r="B125" s="339"/>
      <c r="C125" s="339"/>
      <c r="D125" s="334" t="s">
        <v>270</v>
      </c>
      <c r="E125" s="335">
        <v>230</v>
      </c>
      <c r="F125" s="336">
        <v>61089.94354</v>
      </c>
      <c r="G125" s="337">
        <v>61135.384130000006</v>
      </c>
      <c r="H125" s="337">
        <v>122225.32767</v>
      </c>
      <c r="I125" s="337">
        <v>91931.684450000001</v>
      </c>
      <c r="J125" s="337">
        <v>125846.86948000001</v>
      </c>
      <c r="K125" s="337">
        <v>217778.55392999999</v>
      </c>
      <c r="L125" s="337">
        <v>11747.33086</v>
      </c>
      <c r="M125" s="337">
        <v>13980.41474</v>
      </c>
      <c r="N125" s="337">
        <v>25727.745600000002</v>
      </c>
      <c r="O125" s="337">
        <v>365731.62719999999</v>
      </c>
      <c r="P125" s="337">
        <v>21.788139999999999</v>
      </c>
      <c r="Q125" s="337">
        <v>25.478570000000001</v>
      </c>
      <c r="R125" s="338">
        <v>47.266709999999996</v>
      </c>
      <c r="S125" s="7"/>
      <c r="T125" s="7"/>
      <c r="U125" s="7"/>
      <c r="V125" s="7"/>
      <c r="W125" s="7"/>
      <c r="X125" s="7"/>
      <c r="Y125" s="7"/>
      <c r="Z125" s="7"/>
      <c r="AA125" s="7"/>
      <c r="AB125" s="7"/>
    </row>
    <row r="126" spans="1:28" s="313" customFormat="1">
      <c r="A126" s="339"/>
      <c r="B126" s="339"/>
      <c r="C126" s="339"/>
      <c r="D126" s="339"/>
      <c r="E126" s="340">
        <v>232</v>
      </c>
      <c r="F126" s="341">
        <v>64684.876080000002</v>
      </c>
      <c r="G126" s="342">
        <v>30338.940730000002</v>
      </c>
      <c r="H126" s="342">
        <v>95023.816810000004</v>
      </c>
      <c r="I126" s="342">
        <v>79914.952860000005</v>
      </c>
      <c r="J126" s="342">
        <v>90065.816599999991</v>
      </c>
      <c r="K126" s="342">
        <v>169980.76946000001</v>
      </c>
      <c r="L126" s="342">
        <v>5268.0070500000002</v>
      </c>
      <c r="M126" s="342">
        <v>4769.6098200000006</v>
      </c>
      <c r="N126" s="342">
        <v>10037.61687</v>
      </c>
      <c r="O126" s="342">
        <v>275042.20314</v>
      </c>
      <c r="P126" s="342">
        <v>34.537970000000001</v>
      </c>
      <c r="Q126" s="342">
        <v>25.252479999999998</v>
      </c>
      <c r="R126" s="343">
        <v>59.79045</v>
      </c>
      <c r="S126" s="7"/>
      <c r="T126" s="7"/>
      <c r="U126" s="7"/>
      <c r="V126" s="7"/>
      <c r="W126" s="7"/>
      <c r="X126" s="7"/>
      <c r="Y126" s="7"/>
      <c r="Z126" s="7"/>
      <c r="AA126" s="7"/>
      <c r="AB126" s="7"/>
    </row>
    <row r="127" spans="1:28" s="313" customFormat="1">
      <c r="A127" s="339"/>
      <c r="B127" s="339"/>
      <c r="C127" s="339"/>
      <c r="D127" s="339"/>
      <c r="E127" s="340">
        <v>443</v>
      </c>
      <c r="F127" s="341">
        <v>10363.62991</v>
      </c>
      <c r="G127" s="342">
        <v>6994.3356900000008</v>
      </c>
      <c r="H127" s="342">
        <v>17357.965600000003</v>
      </c>
      <c r="I127" s="342">
        <v>48199.286930000002</v>
      </c>
      <c r="J127" s="342">
        <v>42590.06669</v>
      </c>
      <c r="K127" s="342">
        <v>90789.353620000009</v>
      </c>
      <c r="L127" s="342">
        <v>3363.4690499999997</v>
      </c>
      <c r="M127" s="342">
        <v>4890.0695999999998</v>
      </c>
      <c r="N127" s="342">
        <v>8253.5386500000004</v>
      </c>
      <c r="O127" s="342">
        <v>116400.85787000001</v>
      </c>
      <c r="P127" s="342">
        <v>7.2357700000000005</v>
      </c>
      <c r="Q127" s="342">
        <v>5.3565299999999993</v>
      </c>
      <c r="R127" s="343">
        <v>12.5923</v>
      </c>
      <c r="S127" s="7"/>
      <c r="T127" s="7"/>
      <c r="U127" s="7"/>
      <c r="V127" s="7"/>
      <c r="W127" s="7"/>
      <c r="X127" s="7"/>
      <c r="Y127" s="7"/>
      <c r="Z127" s="7"/>
      <c r="AA127" s="7"/>
      <c r="AB127" s="7"/>
    </row>
    <row r="128" spans="1:28" s="313" customFormat="1">
      <c r="A128" s="339"/>
      <c r="B128" s="339"/>
      <c r="C128" s="339"/>
      <c r="D128" s="339"/>
      <c r="E128" s="340">
        <v>478</v>
      </c>
      <c r="F128" s="341">
        <v>43155.964110000001</v>
      </c>
      <c r="G128" s="342">
        <v>32465.355970000001</v>
      </c>
      <c r="H128" s="342">
        <v>75621.320080000005</v>
      </c>
      <c r="I128" s="342">
        <v>99543.731430000014</v>
      </c>
      <c r="J128" s="342">
        <v>72770.090949999998</v>
      </c>
      <c r="K128" s="342">
        <v>172313.82238</v>
      </c>
      <c r="L128" s="342">
        <v>4587.7621399999998</v>
      </c>
      <c r="M128" s="342">
        <v>2403.5030999999999</v>
      </c>
      <c r="N128" s="342">
        <v>6991.2652400000006</v>
      </c>
      <c r="O128" s="342">
        <v>254926.40769999998</v>
      </c>
      <c r="P128" s="342">
        <v>25.105900000000002</v>
      </c>
      <c r="Q128" s="342">
        <v>12.538020000000001</v>
      </c>
      <c r="R128" s="343">
        <v>37.643920000000001</v>
      </c>
      <c r="S128" s="7"/>
      <c r="T128" s="7"/>
      <c r="U128" s="7"/>
      <c r="V128" s="7"/>
      <c r="W128" s="7"/>
      <c r="X128" s="7"/>
      <c r="Y128" s="7"/>
      <c r="Z128" s="7"/>
      <c r="AA128" s="7"/>
      <c r="AB128" s="7"/>
    </row>
    <row r="129" spans="1:28" s="313" customFormat="1">
      <c r="A129" s="339"/>
      <c r="B129" s="339"/>
      <c r="C129" s="339"/>
      <c r="D129" s="339"/>
      <c r="E129" s="340">
        <v>631</v>
      </c>
      <c r="F129" s="341">
        <v>8742.8377200000014</v>
      </c>
      <c r="G129" s="342">
        <v>9198.0943499999994</v>
      </c>
      <c r="H129" s="342">
        <v>17940.932069999999</v>
      </c>
      <c r="I129" s="342">
        <v>34705.507530000003</v>
      </c>
      <c r="J129" s="342">
        <v>38258.952119999994</v>
      </c>
      <c r="K129" s="342">
        <v>72964.459650000004</v>
      </c>
      <c r="L129" s="342">
        <v>1334.9731899999999</v>
      </c>
      <c r="M129" s="342">
        <v>1100.38795</v>
      </c>
      <c r="N129" s="342">
        <v>2435.36114</v>
      </c>
      <c r="O129" s="342">
        <v>93340.752859999993</v>
      </c>
      <c r="P129" s="342">
        <v>3.7112600000000002</v>
      </c>
      <c r="Q129" s="342">
        <v>34.913260000000001</v>
      </c>
      <c r="R129" s="343">
        <v>38.624519999999997</v>
      </c>
      <c r="S129" s="7"/>
      <c r="T129" s="7"/>
      <c r="U129" s="7"/>
      <c r="V129" s="7"/>
      <c r="W129" s="7"/>
      <c r="X129" s="7"/>
      <c r="Y129" s="7"/>
      <c r="Z129" s="7"/>
      <c r="AA129" s="7"/>
      <c r="AB129" s="7"/>
    </row>
    <row r="130" spans="1:28" s="313" customFormat="1">
      <c r="A130" s="339"/>
      <c r="B130" s="339"/>
      <c r="C130" s="339"/>
      <c r="D130" s="334" t="s">
        <v>78</v>
      </c>
      <c r="E130" s="335">
        <v>165</v>
      </c>
      <c r="F130" s="336">
        <v>93384.013500000001</v>
      </c>
      <c r="G130" s="337">
        <v>94516.660279999996</v>
      </c>
      <c r="H130" s="337">
        <v>187900.67378000001</v>
      </c>
      <c r="I130" s="337">
        <v>96220.243959999993</v>
      </c>
      <c r="J130" s="337">
        <v>196979.38444999998</v>
      </c>
      <c r="K130" s="337">
        <v>293199.62841</v>
      </c>
      <c r="L130" s="337">
        <v>3069.3916200000003</v>
      </c>
      <c r="M130" s="337">
        <v>6639.1922400000003</v>
      </c>
      <c r="N130" s="337">
        <v>9708.5838599999988</v>
      </c>
      <c r="O130" s="337">
        <v>490808.88605000003</v>
      </c>
      <c r="P130" s="337">
        <v>212.15832</v>
      </c>
      <c r="Q130" s="337">
        <v>41.001419999999996</v>
      </c>
      <c r="R130" s="338">
        <v>253.15974</v>
      </c>
      <c r="S130" s="7"/>
      <c r="T130" s="7"/>
      <c r="U130" s="7"/>
      <c r="V130" s="7"/>
      <c r="W130" s="7"/>
      <c r="X130" s="7"/>
      <c r="Y130" s="7"/>
      <c r="Z130" s="7"/>
      <c r="AA130" s="7"/>
      <c r="AB130" s="7"/>
    </row>
    <row r="131" spans="1:28" s="313" customFormat="1">
      <c r="A131" s="339"/>
      <c r="B131" s="339"/>
      <c r="C131" s="339"/>
      <c r="D131" s="339"/>
      <c r="E131" s="340">
        <v>305</v>
      </c>
      <c r="F131" s="341">
        <v>46193.501479999999</v>
      </c>
      <c r="G131" s="342">
        <v>46287.731650000002</v>
      </c>
      <c r="H131" s="342">
        <v>92481.233129999993</v>
      </c>
      <c r="I131" s="342">
        <v>103029.81133</v>
      </c>
      <c r="J131" s="342">
        <v>170772.62249000001</v>
      </c>
      <c r="K131" s="342">
        <v>273802.43381999998</v>
      </c>
      <c r="L131" s="342">
        <v>3595.55206</v>
      </c>
      <c r="M131" s="342">
        <v>6720.1824699999997</v>
      </c>
      <c r="N131" s="342">
        <v>10315.73453</v>
      </c>
      <c r="O131" s="342">
        <v>376599.40148</v>
      </c>
      <c r="P131" s="342">
        <v>59.982370000000003</v>
      </c>
      <c r="Q131" s="342">
        <v>13.37119</v>
      </c>
      <c r="R131" s="343">
        <v>73.353560000000002</v>
      </c>
      <c r="S131" s="7"/>
      <c r="T131" s="7"/>
      <c r="U131" s="7"/>
      <c r="V131" s="7"/>
      <c r="W131" s="7"/>
      <c r="X131" s="7"/>
      <c r="Y131" s="7"/>
      <c r="Z131" s="7"/>
      <c r="AA131" s="7"/>
      <c r="AB131" s="7"/>
    </row>
    <row r="132" spans="1:28" s="313" customFormat="1">
      <c r="A132" s="339"/>
      <c r="B132" s="339"/>
      <c r="C132" s="339"/>
      <c r="D132" s="339"/>
      <c r="E132" s="340">
        <v>414</v>
      </c>
      <c r="F132" s="341">
        <v>61613.727909999994</v>
      </c>
      <c r="G132" s="342">
        <v>51112.771919999999</v>
      </c>
      <c r="H132" s="342">
        <v>112726.49983</v>
      </c>
      <c r="I132" s="342">
        <v>131606.46448</v>
      </c>
      <c r="J132" s="342">
        <v>144343.28393000001</v>
      </c>
      <c r="K132" s="342">
        <v>275949.74841</v>
      </c>
      <c r="L132" s="342">
        <v>4744.3087300000007</v>
      </c>
      <c r="M132" s="342">
        <v>7224.3437199999998</v>
      </c>
      <c r="N132" s="342">
        <v>11968.65245</v>
      </c>
      <c r="O132" s="342">
        <v>400644.90068999998</v>
      </c>
      <c r="P132" s="342">
        <v>63.241990000000001</v>
      </c>
      <c r="Q132" s="342">
        <v>93.674120000000002</v>
      </c>
      <c r="R132" s="343">
        <v>156.91610999999997</v>
      </c>
      <c r="S132" s="7"/>
      <c r="T132" s="7"/>
      <c r="U132" s="7"/>
      <c r="V132" s="7"/>
      <c r="W132" s="7"/>
      <c r="X132" s="7"/>
      <c r="Y132" s="7"/>
      <c r="Z132" s="7"/>
      <c r="AA132" s="7"/>
      <c r="AB132" s="7"/>
    </row>
    <row r="133" spans="1:28" s="313" customFormat="1">
      <c r="A133" s="339"/>
      <c r="B133" s="339"/>
      <c r="C133" s="339"/>
      <c r="D133" s="339"/>
      <c r="E133" s="340">
        <v>430</v>
      </c>
      <c r="F133" s="341">
        <v>65036.179729999996</v>
      </c>
      <c r="G133" s="342">
        <v>68316.354590000003</v>
      </c>
      <c r="H133" s="342">
        <v>133352.53432000001</v>
      </c>
      <c r="I133" s="342">
        <v>99080.512719999999</v>
      </c>
      <c r="J133" s="342">
        <v>204076.67019</v>
      </c>
      <c r="K133" s="342">
        <v>303157.18291000003</v>
      </c>
      <c r="L133" s="342">
        <v>3380.84807</v>
      </c>
      <c r="M133" s="342">
        <v>6210.4788499999995</v>
      </c>
      <c r="N133" s="342">
        <v>9591.3269199999995</v>
      </c>
      <c r="O133" s="342">
        <v>446101.04414999997</v>
      </c>
      <c r="P133" s="342">
        <v>93.044579999999996</v>
      </c>
      <c r="Q133" s="342">
        <v>218.07221999999999</v>
      </c>
      <c r="R133" s="343">
        <v>311.11680000000001</v>
      </c>
      <c r="S133" s="7"/>
      <c r="T133" s="7"/>
      <c r="U133" s="7"/>
      <c r="V133" s="7"/>
      <c r="W133" s="7"/>
      <c r="X133" s="7"/>
      <c r="Y133" s="7"/>
      <c r="Z133" s="7"/>
      <c r="AA133" s="7"/>
      <c r="AB133" s="7"/>
    </row>
    <row r="134" spans="1:28" s="313" customFormat="1">
      <c r="A134" s="339"/>
      <c r="B134" s="339"/>
      <c r="C134" s="339"/>
      <c r="D134" s="339"/>
      <c r="E134" s="340">
        <v>497</v>
      </c>
      <c r="F134" s="341">
        <v>6372.0896600000005</v>
      </c>
      <c r="G134" s="342">
        <v>1266.29296</v>
      </c>
      <c r="H134" s="342">
        <v>7638.3826200000003</v>
      </c>
      <c r="I134" s="342">
        <v>62886.334080000001</v>
      </c>
      <c r="J134" s="342">
        <v>15543.21811</v>
      </c>
      <c r="K134" s="342">
        <v>78429.552190000002</v>
      </c>
      <c r="L134" s="342">
        <v>788.56780000000003</v>
      </c>
      <c r="M134" s="342">
        <v>288.70922999999999</v>
      </c>
      <c r="N134" s="342">
        <v>1077.27703</v>
      </c>
      <c r="O134" s="342">
        <v>87145.211840000004</v>
      </c>
      <c r="P134" s="342">
        <v>5.0481099999999994</v>
      </c>
      <c r="Q134" s="342">
        <v>7.6738400000000002</v>
      </c>
      <c r="R134" s="343">
        <v>12.721950000000001</v>
      </c>
      <c r="S134" s="7"/>
      <c r="T134" s="7"/>
      <c r="U134" s="7"/>
      <c r="V134" s="7"/>
      <c r="W134" s="7"/>
      <c r="X134" s="7"/>
      <c r="Y134" s="7"/>
      <c r="Z134" s="7"/>
      <c r="AA134" s="7"/>
      <c r="AB134" s="7"/>
    </row>
    <row r="135" spans="1:28" s="313" customFormat="1">
      <c r="A135" s="339"/>
      <c r="B135" s="339"/>
      <c r="C135" s="339"/>
      <c r="D135" s="339"/>
      <c r="E135" s="340">
        <v>549</v>
      </c>
      <c r="F135" s="341">
        <v>50151.035490000002</v>
      </c>
      <c r="G135" s="342">
        <v>56926.083279999999</v>
      </c>
      <c r="H135" s="342">
        <v>107077.11877</v>
      </c>
      <c r="I135" s="342">
        <v>40409.000119999997</v>
      </c>
      <c r="J135" s="342">
        <v>56894.089100000005</v>
      </c>
      <c r="K135" s="342">
        <v>97303.089219999994</v>
      </c>
      <c r="L135" s="342">
        <v>7051.3657000000003</v>
      </c>
      <c r="M135" s="342">
        <v>14619.23323</v>
      </c>
      <c r="N135" s="342">
        <v>21670.59893</v>
      </c>
      <c r="O135" s="342">
        <v>226050.80691999997</v>
      </c>
      <c r="P135" s="342">
        <v>755.98841000000004</v>
      </c>
      <c r="Q135" s="342">
        <v>139.45738</v>
      </c>
      <c r="R135" s="343">
        <v>895.44578999999999</v>
      </c>
      <c r="S135" s="7"/>
      <c r="T135" s="7"/>
      <c r="U135" s="7"/>
      <c r="V135" s="7"/>
      <c r="W135" s="7"/>
      <c r="X135" s="7"/>
      <c r="Y135" s="7"/>
      <c r="Z135" s="7"/>
      <c r="AA135" s="7"/>
      <c r="AB135" s="7"/>
    </row>
    <row r="136" spans="1:28" s="313" customFormat="1">
      <c r="A136" s="339"/>
      <c r="B136" s="339"/>
      <c r="C136" s="339"/>
      <c r="D136" s="339"/>
      <c r="E136" s="340">
        <v>701</v>
      </c>
      <c r="F136" s="341">
        <v>461860.62144999998</v>
      </c>
      <c r="G136" s="342">
        <v>774723.43427999993</v>
      </c>
      <c r="H136" s="342">
        <v>1236584.0557299999</v>
      </c>
      <c r="I136" s="342">
        <v>79424.506389999995</v>
      </c>
      <c r="J136" s="342">
        <v>150022.31283000001</v>
      </c>
      <c r="K136" s="342">
        <v>229446.81922</v>
      </c>
      <c r="L136" s="342">
        <v>6411933.5740200002</v>
      </c>
      <c r="M136" s="342">
        <v>8330819.8829199998</v>
      </c>
      <c r="N136" s="342">
        <v>14742753.456940001</v>
      </c>
      <c r="O136" s="342">
        <v>16208784.33189</v>
      </c>
      <c r="P136" s="342">
        <v>121.71621</v>
      </c>
      <c r="Q136" s="342">
        <v>53.853639999999999</v>
      </c>
      <c r="R136" s="343">
        <v>175.56985</v>
      </c>
      <c r="S136" s="7"/>
      <c r="T136" s="7"/>
      <c r="U136" s="7"/>
      <c r="V136" s="7"/>
      <c r="W136" s="7"/>
      <c r="X136" s="7"/>
      <c r="Y136" s="7"/>
      <c r="Z136" s="7"/>
      <c r="AA136" s="7"/>
      <c r="AB136" s="7"/>
    </row>
    <row r="137" spans="1:28" s="313" customFormat="1">
      <c r="A137" s="339"/>
      <c r="B137" s="339"/>
      <c r="C137" s="339"/>
      <c r="D137" s="334" t="s">
        <v>56</v>
      </c>
      <c r="E137" s="335">
        <v>176</v>
      </c>
      <c r="F137" s="336">
        <v>76214.503799999991</v>
      </c>
      <c r="G137" s="337">
        <v>40594.739139999998</v>
      </c>
      <c r="H137" s="337">
        <v>116809.24294</v>
      </c>
      <c r="I137" s="337">
        <v>88245.016599999988</v>
      </c>
      <c r="J137" s="337">
        <v>24732.60153</v>
      </c>
      <c r="K137" s="337">
        <v>112977.61812999999</v>
      </c>
      <c r="L137" s="337">
        <v>1415.34924</v>
      </c>
      <c r="M137" s="337">
        <v>1432.36925</v>
      </c>
      <c r="N137" s="337">
        <v>2847.7184900000002</v>
      </c>
      <c r="O137" s="337">
        <v>232634.57956000001</v>
      </c>
      <c r="P137" s="337">
        <v>63.392429999999997</v>
      </c>
      <c r="Q137" s="337">
        <v>135.15285</v>
      </c>
      <c r="R137" s="338">
        <v>198.54527999999999</v>
      </c>
      <c r="S137" s="7"/>
      <c r="T137" s="7"/>
      <c r="U137" s="7"/>
      <c r="V137" s="7"/>
      <c r="W137" s="7"/>
      <c r="X137" s="7"/>
      <c r="Y137" s="7"/>
      <c r="Z137" s="7"/>
      <c r="AA137" s="7"/>
      <c r="AB137" s="7"/>
    </row>
    <row r="138" spans="1:28" s="313" customFormat="1">
      <c r="A138" s="339"/>
      <c r="B138" s="339"/>
      <c r="C138" s="339"/>
      <c r="D138" s="339"/>
      <c r="E138" s="340">
        <v>178</v>
      </c>
      <c r="F138" s="341">
        <v>65261.004300000001</v>
      </c>
      <c r="G138" s="342">
        <v>42230.905899999998</v>
      </c>
      <c r="H138" s="342">
        <v>107491.9102</v>
      </c>
      <c r="I138" s="342">
        <v>64406.597710000002</v>
      </c>
      <c r="J138" s="342">
        <v>26008.995510000001</v>
      </c>
      <c r="K138" s="342">
        <v>90415.593219999995</v>
      </c>
      <c r="L138" s="342">
        <v>944.6617</v>
      </c>
      <c r="M138" s="342">
        <v>1086.2815700000001</v>
      </c>
      <c r="N138" s="342">
        <v>2030.94327</v>
      </c>
      <c r="O138" s="342">
        <v>199938.44669000001</v>
      </c>
      <c r="P138" s="342">
        <v>45.768000000000001</v>
      </c>
      <c r="Q138" s="342">
        <v>37.784300000000002</v>
      </c>
      <c r="R138" s="343">
        <v>83.552300000000002</v>
      </c>
      <c r="S138" s="7"/>
      <c r="T138" s="7"/>
      <c r="U138" s="7"/>
      <c r="V138" s="7"/>
      <c r="W138" s="7"/>
      <c r="X138" s="7"/>
      <c r="Y138" s="7"/>
      <c r="Z138" s="7"/>
      <c r="AA138" s="7"/>
      <c r="AB138" s="7"/>
    </row>
    <row r="139" spans="1:28" s="313" customFormat="1">
      <c r="A139" s="339"/>
      <c r="B139" s="339"/>
      <c r="C139" s="339"/>
      <c r="D139" s="339"/>
      <c r="E139" s="340">
        <v>179</v>
      </c>
      <c r="F139" s="341">
        <v>158159.31180000002</v>
      </c>
      <c r="G139" s="342">
        <v>188905.48921999999</v>
      </c>
      <c r="H139" s="342">
        <v>347064.80101999996</v>
      </c>
      <c r="I139" s="342">
        <v>132298.57089999999</v>
      </c>
      <c r="J139" s="342">
        <v>78813.990720000002</v>
      </c>
      <c r="K139" s="342">
        <v>211112.56161999999</v>
      </c>
      <c r="L139" s="342">
        <v>4487.37248</v>
      </c>
      <c r="M139" s="342">
        <v>3590.0418999999997</v>
      </c>
      <c r="N139" s="342">
        <v>8077.4143800000002</v>
      </c>
      <c r="O139" s="342">
        <v>566254.77702000004</v>
      </c>
      <c r="P139" s="342">
        <v>321.57832999999999</v>
      </c>
      <c r="Q139" s="342">
        <v>36.076769999999996</v>
      </c>
      <c r="R139" s="343">
        <v>357.6551</v>
      </c>
      <c r="S139" s="7"/>
      <c r="T139" s="7"/>
      <c r="U139" s="7"/>
      <c r="V139" s="7"/>
      <c r="W139" s="7"/>
      <c r="X139" s="7"/>
      <c r="Y139" s="7"/>
      <c r="Z139" s="7"/>
      <c r="AA139" s="7"/>
      <c r="AB139" s="7"/>
    </row>
    <row r="140" spans="1:28" s="313" customFormat="1">
      <c r="A140" s="339"/>
      <c r="B140" s="339"/>
      <c r="C140" s="339"/>
      <c r="D140" s="339"/>
      <c r="E140" s="340">
        <v>180</v>
      </c>
      <c r="F140" s="341">
        <v>22249.910260000001</v>
      </c>
      <c r="G140" s="342">
        <v>16597.978660000001</v>
      </c>
      <c r="H140" s="342">
        <v>38847.888920000005</v>
      </c>
      <c r="I140" s="342">
        <v>57419.582710000002</v>
      </c>
      <c r="J140" s="342">
        <v>14426.96861</v>
      </c>
      <c r="K140" s="342">
        <v>71846.551319999999</v>
      </c>
      <c r="L140" s="342">
        <v>949.69901000000004</v>
      </c>
      <c r="M140" s="342">
        <v>690.91078000000005</v>
      </c>
      <c r="N140" s="342">
        <v>1640.60979</v>
      </c>
      <c r="O140" s="342">
        <v>112335.05003</v>
      </c>
      <c r="P140" s="342">
        <v>12.440010000000001</v>
      </c>
      <c r="Q140" s="342">
        <v>6.1466700000000003</v>
      </c>
      <c r="R140" s="343">
        <v>18.586680000000001</v>
      </c>
      <c r="S140" s="7"/>
      <c r="T140" s="7"/>
      <c r="U140" s="7"/>
      <c r="V140" s="7"/>
      <c r="W140" s="7"/>
      <c r="X140" s="7"/>
      <c r="Y140" s="7"/>
      <c r="Z140" s="7"/>
      <c r="AA140" s="7"/>
      <c r="AB140" s="7"/>
    </row>
    <row r="141" spans="1:28" s="313" customFormat="1">
      <c r="A141" s="339"/>
      <c r="B141" s="339"/>
      <c r="C141" s="339"/>
      <c r="D141" s="339"/>
      <c r="E141" s="340">
        <v>181</v>
      </c>
      <c r="F141" s="341">
        <v>118150.06024999999</v>
      </c>
      <c r="G141" s="342">
        <v>76938.710299999992</v>
      </c>
      <c r="H141" s="342">
        <v>195088.77055000002</v>
      </c>
      <c r="I141" s="342">
        <v>101499.43609</v>
      </c>
      <c r="J141" s="342">
        <v>106911.12608</v>
      </c>
      <c r="K141" s="342">
        <v>208410.56216999999</v>
      </c>
      <c r="L141" s="342">
        <v>4823.3495400000002</v>
      </c>
      <c r="M141" s="342">
        <v>5505.96209</v>
      </c>
      <c r="N141" s="342">
        <v>10329.31163</v>
      </c>
      <c r="O141" s="342">
        <v>413828.64435000002</v>
      </c>
      <c r="P141" s="342">
        <v>186.72838000000002</v>
      </c>
      <c r="Q141" s="342">
        <v>46.154859999999999</v>
      </c>
      <c r="R141" s="343">
        <v>232.88324</v>
      </c>
      <c r="S141" s="7"/>
      <c r="T141" s="7"/>
      <c r="U141" s="7"/>
      <c r="V141" s="7"/>
      <c r="W141" s="7"/>
      <c r="X141" s="7"/>
      <c r="Y141" s="7"/>
      <c r="Z141" s="7"/>
      <c r="AA141" s="7"/>
      <c r="AB141" s="7"/>
    </row>
    <row r="142" spans="1:28" s="313" customFormat="1">
      <c r="A142" s="339"/>
      <c r="B142" s="339"/>
      <c r="C142" s="339"/>
      <c r="D142" s="339"/>
      <c r="E142" s="340">
        <v>369</v>
      </c>
      <c r="F142" s="341">
        <v>42927.209020000002</v>
      </c>
      <c r="G142" s="342">
        <v>9083.4662499999995</v>
      </c>
      <c r="H142" s="342">
        <v>52010.67527</v>
      </c>
      <c r="I142" s="342">
        <v>63341.40423</v>
      </c>
      <c r="J142" s="342">
        <v>16652.597750000001</v>
      </c>
      <c r="K142" s="342">
        <v>79994.001980000001</v>
      </c>
      <c r="L142" s="342">
        <v>643.31783999999993</v>
      </c>
      <c r="M142" s="342">
        <v>939.78089</v>
      </c>
      <c r="N142" s="342">
        <v>1583.0987299999999</v>
      </c>
      <c r="O142" s="342">
        <v>133587.77598000001</v>
      </c>
      <c r="P142" s="342">
        <v>37.726179999999999</v>
      </c>
      <c r="Q142" s="342">
        <v>5.1995299999999993</v>
      </c>
      <c r="R142" s="343">
        <v>42.925710000000002</v>
      </c>
      <c r="S142" s="7"/>
      <c r="T142" s="7"/>
      <c r="U142" s="7"/>
      <c r="V142" s="7"/>
      <c r="W142" s="7"/>
      <c r="X142" s="7"/>
      <c r="Y142" s="7"/>
      <c r="Z142" s="7"/>
      <c r="AA142" s="7"/>
      <c r="AB142" s="7"/>
    </row>
    <row r="143" spans="1:28" s="313" customFormat="1">
      <c r="A143" s="339"/>
      <c r="B143" s="339"/>
      <c r="C143" s="339"/>
      <c r="D143" s="339"/>
      <c r="E143" s="340">
        <v>480</v>
      </c>
      <c r="F143" s="341">
        <v>25741.520700000001</v>
      </c>
      <c r="G143" s="342">
        <v>7240.1938799999998</v>
      </c>
      <c r="H143" s="342">
        <v>32981.71458</v>
      </c>
      <c r="I143" s="342">
        <v>48707.129729999993</v>
      </c>
      <c r="J143" s="342">
        <v>10253.961650000001</v>
      </c>
      <c r="K143" s="342">
        <v>58961.091380000005</v>
      </c>
      <c r="L143" s="342">
        <v>907.12963999999999</v>
      </c>
      <c r="M143" s="342">
        <v>200.72892999999999</v>
      </c>
      <c r="N143" s="342">
        <v>1107.8585700000001</v>
      </c>
      <c r="O143" s="342">
        <v>93050.664529999995</v>
      </c>
      <c r="P143" s="342">
        <v>26.977409999999999</v>
      </c>
      <c r="Q143" s="342">
        <v>7.5976899999999992</v>
      </c>
      <c r="R143" s="343">
        <v>34.575099999999999</v>
      </c>
      <c r="S143" s="7"/>
      <c r="T143" s="7"/>
      <c r="U143" s="7"/>
      <c r="V143" s="7"/>
      <c r="W143" s="7"/>
      <c r="X143" s="7"/>
      <c r="Y143" s="7"/>
      <c r="Z143" s="7"/>
      <c r="AA143" s="7"/>
      <c r="AB143" s="7"/>
    </row>
    <row r="144" spans="1:28" s="313" customFormat="1">
      <c r="A144" s="339"/>
      <c r="B144" s="339"/>
      <c r="C144" s="339"/>
      <c r="D144" s="339"/>
      <c r="E144" s="340">
        <v>487</v>
      </c>
      <c r="F144" s="341">
        <v>59412.954909999993</v>
      </c>
      <c r="G144" s="342">
        <v>17774.040920000003</v>
      </c>
      <c r="H144" s="342">
        <v>77186.99583</v>
      </c>
      <c r="I144" s="342">
        <v>70632.101949999997</v>
      </c>
      <c r="J144" s="342">
        <v>21124.117269999999</v>
      </c>
      <c r="K144" s="342">
        <v>91756.219219999999</v>
      </c>
      <c r="L144" s="342">
        <v>2376.2620999999999</v>
      </c>
      <c r="M144" s="342">
        <v>1286.06159</v>
      </c>
      <c r="N144" s="342">
        <v>3662.3236900000002</v>
      </c>
      <c r="O144" s="342">
        <v>172605.53874000002</v>
      </c>
      <c r="P144" s="342">
        <v>37.486910000000002</v>
      </c>
      <c r="Q144" s="342">
        <v>13.77605</v>
      </c>
      <c r="R144" s="343">
        <v>51.26296</v>
      </c>
      <c r="S144" s="7"/>
      <c r="T144" s="7"/>
      <c r="U144" s="7"/>
      <c r="V144" s="7"/>
      <c r="W144" s="7"/>
      <c r="X144" s="7"/>
      <c r="Y144" s="7"/>
      <c r="Z144" s="7"/>
      <c r="AA144" s="7"/>
      <c r="AB144" s="7"/>
    </row>
    <row r="145" spans="1:28" s="313" customFormat="1">
      <c r="A145" s="339"/>
      <c r="B145" s="339"/>
      <c r="C145" s="339"/>
      <c r="D145" s="339"/>
      <c r="E145" s="340">
        <v>698</v>
      </c>
      <c r="F145" s="341">
        <v>11266.88097</v>
      </c>
      <c r="G145" s="342">
        <v>2982.7891500000001</v>
      </c>
      <c r="H145" s="342">
        <v>14249.670119999999</v>
      </c>
      <c r="I145" s="342">
        <v>25067.568159999999</v>
      </c>
      <c r="J145" s="342">
        <v>5355.6452499999996</v>
      </c>
      <c r="K145" s="342">
        <v>30423.21341</v>
      </c>
      <c r="L145" s="342">
        <v>439.88240000000002</v>
      </c>
      <c r="M145" s="342">
        <v>0</v>
      </c>
      <c r="N145" s="342">
        <v>439.88240000000002</v>
      </c>
      <c r="O145" s="342">
        <v>45112.765930000001</v>
      </c>
      <c r="P145" s="342">
        <v>50.651220000000002</v>
      </c>
      <c r="Q145" s="342">
        <v>1.75247</v>
      </c>
      <c r="R145" s="343">
        <v>52.403690000000005</v>
      </c>
      <c r="S145" s="7"/>
      <c r="T145" s="7"/>
      <c r="U145" s="7"/>
      <c r="V145" s="7"/>
      <c r="W145" s="7"/>
      <c r="X145" s="7"/>
      <c r="Y145" s="7"/>
      <c r="Z145" s="7"/>
      <c r="AA145" s="7"/>
      <c r="AB145" s="7"/>
    </row>
    <row r="146" spans="1:28" s="313" customFormat="1">
      <c r="A146" s="339"/>
      <c r="B146" s="339"/>
      <c r="C146" s="339"/>
      <c r="D146" s="334" t="s">
        <v>16</v>
      </c>
      <c r="E146" s="335">
        <v>141</v>
      </c>
      <c r="F146" s="336">
        <v>4211278.4971500002</v>
      </c>
      <c r="G146" s="337">
        <v>4803642.8018500004</v>
      </c>
      <c r="H146" s="337">
        <v>9014921.2990000006</v>
      </c>
      <c r="I146" s="337">
        <v>3534321.3127700002</v>
      </c>
      <c r="J146" s="337">
        <v>1744838.29418</v>
      </c>
      <c r="K146" s="337">
        <v>5279159.6069499999</v>
      </c>
      <c r="L146" s="337">
        <v>2419896.4805300003</v>
      </c>
      <c r="M146" s="337">
        <v>1548956.7015</v>
      </c>
      <c r="N146" s="337">
        <v>3968853.1820300003</v>
      </c>
      <c r="O146" s="337">
        <v>18262934.087979998</v>
      </c>
      <c r="P146" s="337">
        <v>36067212.118269995</v>
      </c>
      <c r="Q146" s="337">
        <v>18479916.23178</v>
      </c>
      <c r="R146" s="338">
        <v>54547128.350050002</v>
      </c>
      <c r="S146" s="7"/>
      <c r="T146" s="7"/>
      <c r="U146" s="7"/>
      <c r="V146" s="7"/>
      <c r="W146" s="7"/>
      <c r="X146" s="7"/>
      <c r="Y146" s="7"/>
      <c r="Z146" s="7"/>
      <c r="AA146" s="7"/>
      <c r="AB146" s="7"/>
    </row>
    <row r="147" spans="1:28" s="313" customFormat="1">
      <c r="A147" s="339"/>
      <c r="B147" s="339"/>
      <c r="C147" s="339"/>
      <c r="D147" s="339"/>
      <c r="E147" s="340">
        <v>146</v>
      </c>
      <c r="F147" s="341">
        <v>22842.778010000002</v>
      </c>
      <c r="G147" s="342">
        <v>20283.88175</v>
      </c>
      <c r="H147" s="342">
        <v>43126.659759999995</v>
      </c>
      <c r="I147" s="342">
        <v>61464.942320000002</v>
      </c>
      <c r="J147" s="342">
        <v>59018.133780000004</v>
      </c>
      <c r="K147" s="342">
        <v>120483.07609999999</v>
      </c>
      <c r="L147" s="342">
        <v>932.93408999999997</v>
      </c>
      <c r="M147" s="342">
        <v>1729.79054</v>
      </c>
      <c r="N147" s="342">
        <v>2662.7246299999997</v>
      </c>
      <c r="O147" s="342">
        <v>166272.46049</v>
      </c>
      <c r="P147" s="342">
        <v>14.915520000000001</v>
      </c>
      <c r="Q147" s="342">
        <v>6.6091800000000003</v>
      </c>
      <c r="R147" s="343">
        <v>21.524699999999999</v>
      </c>
      <c r="S147" s="7"/>
      <c r="T147" s="7"/>
      <c r="U147" s="7"/>
      <c r="V147" s="7"/>
      <c r="W147" s="7"/>
      <c r="X147" s="7"/>
      <c r="Y147" s="7"/>
      <c r="Z147" s="7"/>
      <c r="AA147" s="7"/>
      <c r="AB147" s="7"/>
    </row>
    <row r="148" spans="1:28" s="313" customFormat="1">
      <c r="A148" s="339"/>
      <c r="B148" s="339"/>
      <c r="C148" s="339"/>
      <c r="D148" s="339"/>
      <c r="E148" s="340">
        <v>147</v>
      </c>
      <c r="F148" s="341">
        <v>32890.7739</v>
      </c>
      <c r="G148" s="342">
        <v>15304.57214</v>
      </c>
      <c r="H148" s="342">
        <v>48195.346039999997</v>
      </c>
      <c r="I148" s="342">
        <v>46145.965920000002</v>
      </c>
      <c r="J148" s="342">
        <v>11516.609560000001</v>
      </c>
      <c r="K148" s="342">
        <v>57662.57548</v>
      </c>
      <c r="L148" s="342">
        <v>385.46436999999997</v>
      </c>
      <c r="M148" s="342">
        <v>322.40111999999999</v>
      </c>
      <c r="N148" s="342">
        <v>707.86549000000002</v>
      </c>
      <c r="O148" s="342">
        <v>106565.78701</v>
      </c>
      <c r="P148" s="342">
        <v>12.74948</v>
      </c>
      <c r="Q148" s="342">
        <v>8.1993999999999989</v>
      </c>
      <c r="R148" s="343">
        <v>20.948880000000003</v>
      </c>
      <c r="S148" s="7"/>
      <c r="T148" s="7"/>
      <c r="U148" s="7"/>
      <c r="V148" s="7"/>
      <c r="W148" s="7"/>
      <c r="X148" s="7"/>
      <c r="Y148" s="7"/>
      <c r="Z148" s="7"/>
      <c r="AA148" s="7"/>
      <c r="AB148" s="7"/>
    </row>
    <row r="149" spans="1:28" s="313" customFormat="1">
      <c r="A149" s="339"/>
      <c r="B149" s="339"/>
      <c r="C149" s="339"/>
      <c r="D149" s="339"/>
      <c r="E149" s="340">
        <v>152</v>
      </c>
      <c r="F149" s="341">
        <v>144184.96472999998</v>
      </c>
      <c r="G149" s="342">
        <v>172492.66461000001</v>
      </c>
      <c r="H149" s="342">
        <v>316677.62933999998</v>
      </c>
      <c r="I149" s="342">
        <v>118113.08347</v>
      </c>
      <c r="J149" s="342">
        <v>96283.184829999998</v>
      </c>
      <c r="K149" s="342">
        <v>214396.26830000003</v>
      </c>
      <c r="L149" s="342">
        <v>5915.6265000000003</v>
      </c>
      <c r="M149" s="342">
        <v>5951.3459999999995</v>
      </c>
      <c r="N149" s="342">
        <v>11866.9725</v>
      </c>
      <c r="O149" s="342">
        <v>542940.87014000001</v>
      </c>
      <c r="P149" s="342">
        <v>765.84983</v>
      </c>
      <c r="Q149" s="342">
        <v>213.86885000000001</v>
      </c>
      <c r="R149" s="343">
        <v>979.71868000000006</v>
      </c>
      <c r="S149" s="7"/>
      <c r="T149" s="7"/>
      <c r="U149" s="7"/>
      <c r="V149" s="7"/>
      <c r="W149" s="7"/>
      <c r="X149" s="7"/>
      <c r="Y149" s="7"/>
      <c r="Z149" s="7"/>
      <c r="AA149" s="7"/>
      <c r="AB149" s="7"/>
    </row>
    <row r="150" spans="1:28" s="313" customFormat="1">
      <c r="A150" s="339"/>
      <c r="B150" s="339"/>
      <c r="C150" s="339"/>
      <c r="D150" s="339"/>
      <c r="E150" s="340">
        <v>153</v>
      </c>
      <c r="F150" s="341">
        <v>70343.040829999998</v>
      </c>
      <c r="G150" s="342">
        <v>71884.273690000002</v>
      </c>
      <c r="H150" s="342">
        <v>142227.31452000001</v>
      </c>
      <c r="I150" s="342">
        <v>84101.971359999996</v>
      </c>
      <c r="J150" s="342">
        <v>65399.96185</v>
      </c>
      <c r="K150" s="342">
        <v>149501.93321000002</v>
      </c>
      <c r="L150" s="342">
        <v>3687.77207</v>
      </c>
      <c r="M150" s="342">
        <v>4110.06358</v>
      </c>
      <c r="N150" s="342">
        <v>7797.83565</v>
      </c>
      <c r="O150" s="342">
        <v>299527.08337999997</v>
      </c>
      <c r="P150" s="342">
        <v>37.440779999999997</v>
      </c>
      <c r="Q150" s="342">
        <v>9.9257600000000004</v>
      </c>
      <c r="R150" s="343">
        <v>47.366540000000001</v>
      </c>
      <c r="S150" s="7"/>
      <c r="T150" s="7"/>
      <c r="U150" s="7"/>
      <c r="V150" s="7"/>
      <c r="W150" s="7"/>
      <c r="X150" s="7"/>
      <c r="Y150" s="7"/>
      <c r="Z150" s="7"/>
      <c r="AA150" s="7"/>
      <c r="AB150" s="7"/>
    </row>
    <row r="151" spans="1:28" s="313" customFormat="1">
      <c r="A151" s="339"/>
      <c r="B151" s="339"/>
      <c r="C151" s="339"/>
      <c r="D151" s="339"/>
      <c r="E151" s="340">
        <v>347</v>
      </c>
      <c r="F151" s="341">
        <v>28852.447829999997</v>
      </c>
      <c r="G151" s="342">
        <v>12394.825919999999</v>
      </c>
      <c r="H151" s="342">
        <v>41247.27375</v>
      </c>
      <c r="I151" s="342">
        <v>35515.111649999999</v>
      </c>
      <c r="J151" s="342">
        <v>15520.251819999999</v>
      </c>
      <c r="K151" s="342">
        <v>51035.363469999997</v>
      </c>
      <c r="L151" s="342">
        <v>453.51328999999998</v>
      </c>
      <c r="M151" s="342">
        <v>933.52644999999995</v>
      </c>
      <c r="N151" s="342">
        <v>1387.0397399999999</v>
      </c>
      <c r="O151" s="342">
        <v>93669.676959999997</v>
      </c>
      <c r="P151" s="342">
        <v>13.925000000000001</v>
      </c>
      <c r="Q151" s="342">
        <v>12.9453</v>
      </c>
      <c r="R151" s="343">
        <v>26.8703</v>
      </c>
      <c r="S151" s="7"/>
      <c r="T151" s="7"/>
      <c r="U151" s="7"/>
      <c r="V151" s="7"/>
      <c r="W151" s="7"/>
      <c r="X151" s="7"/>
      <c r="Y151" s="7"/>
      <c r="Z151" s="7"/>
      <c r="AA151" s="7"/>
      <c r="AB151" s="7"/>
    </row>
    <row r="152" spans="1:28" s="313" customFormat="1">
      <c r="A152" s="339"/>
      <c r="B152" s="339"/>
      <c r="C152" s="339"/>
      <c r="D152" s="339"/>
      <c r="E152" s="340">
        <v>445</v>
      </c>
      <c r="F152" s="341">
        <v>101921.24781999999</v>
      </c>
      <c r="G152" s="342">
        <v>46115.068460000002</v>
      </c>
      <c r="H152" s="342">
        <v>148036.31628</v>
      </c>
      <c r="I152" s="342">
        <v>94045.770400000009</v>
      </c>
      <c r="J152" s="342">
        <v>35388.623420000004</v>
      </c>
      <c r="K152" s="342">
        <v>129434.39382</v>
      </c>
      <c r="L152" s="342">
        <v>1190.0725199999999</v>
      </c>
      <c r="M152" s="342">
        <v>1932.5470299999999</v>
      </c>
      <c r="N152" s="342">
        <v>3122.6195499999999</v>
      </c>
      <c r="O152" s="342">
        <v>280593.32964999997</v>
      </c>
      <c r="P152" s="342">
        <v>36.079639999999998</v>
      </c>
      <c r="Q152" s="342">
        <v>27.481339999999999</v>
      </c>
      <c r="R152" s="343">
        <v>63.560980000000001</v>
      </c>
      <c r="S152" s="7"/>
      <c r="T152" s="7"/>
      <c r="U152" s="7"/>
      <c r="V152" s="7"/>
      <c r="W152" s="7"/>
      <c r="X152" s="7"/>
      <c r="Y152" s="7"/>
      <c r="Z152" s="7"/>
      <c r="AA152" s="7"/>
      <c r="AB152" s="7"/>
    </row>
    <row r="153" spans="1:28" s="313" customFormat="1">
      <c r="A153" s="339"/>
      <c r="B153" s="339"/>
      <c r="C153" s="339"/>
      <c r="D153" s="339"/>
      <c r="E153" s="340">
        <v>452</v>
      </c>
      <c r="F153" s="341">
        <v>24662.15453</v>
      </c>
      <c r="G153" s="342">
        <v>13703.69679</v>
      </c>
      <c r="H153" s="342">
        <v>38365.851320000002</v>
      </c>
      <c r="I153" s="342">
        <v>46539.683450000004</v>
      </c>
      <c r="J153" s="342">
        <v>17636.660500000002</v>
      </c>
      <c r="K153" s="342">
        <v>64176.343950000002</v>
      </c>
      <c r="L153" s="342">
        <v>645.39124000000004</v>
      </c>
      <c r="M153" s="342">
        <v>729.28790000000004</v>
      </c>
      <c r="N153" s="342">
        <v>1374.67914</v>
      </c>
      <c r="O153" s="342">
        <v>103916.87440999999</v>
      </c>
      <c r="P153" s="342">
        <v>25.463840000000001</v>
      </c>
      <c r="Q153" s="342">
        <v>13.686770000000001</v>
      </c>
      <c r="R153" s="343">
        <v>39.15061</v>
      </c>
      <c r="S153" s="7"/>
      <c r="T153" s="7"/>
      <c r="U153" s="7"/>
      <c r="V153" s="7"/>
      <c r="W153" s="7"/>
      <c r="X153" s="7"/>
      <c r="Y153" s="7"/>
      <c r="Z153" s="7"/>
      <c r="AA153" s="7"/>
      <c r="AB153" s="7"/>
    </row>
    <row r="154" spans="1:28" s="313" customFormat="1">
      <c r="A154" s="339"/>
      <c r="B154" s="339"/>
      <c r="C154" s="339"/>
      <c r="D154" s="339"/>
      <c r="E154" s="340">
        <v>454</v>
      </c>
      <c r="F154" s="341">
        <v>72657.716780000002</v>
      </c>
      <c r="G154" s="342">
        <v>33637.348210000004</v>
      </c>
      <c r="H154" s="342">
        <v>106295.06499</v>
      </c>
      <c r="I154" s="342">
        <v>71313.888619999998</v>
      </c>
      <c r="J154" s="342">
        <v>21011.32806</v>
      </c>
      <c r="K154" s="342">
        <v>92325.216680000012</v>
      </c>
      <c r="L154" s="342">
        <v>2475.5711200000001</v>
      </c>
      <c r="M154" s="342">
        <v>1156.2128500000001</v>
      </c>
      <c r="N154" s="342">
        <v>3631.7839700000004</v>
      </c>
      <c r="O154" s="342">
        <v>202252.06563999999</v>
      </c>
      <c r="P154" s="342">
        <v>87.480240000000009</v>
      </c>
      <c r="Q154" s="342">
        <v>27.99869</v>
      </c>
      <c r="R154" s="343">
        <v>115.47892999999999</v>
      </c>
      <c r="S154" s="7"/>
      <c r="T154" s="7"/>
      <c r="U154" s="7"/>
      <c r="V154" s="7"/>
      <c r="W154" s="7"/>
      <c r="X154" s="7"/>
      <c r="Y154" s="7"/>
      <c r="Z154" s="7"/>
      <c r="AA154" s="7"/>
      <c r="AB154" s="7"/>
    </row>
    <row r="155" spans="1:28" s="313" customFormat="1">
      <c r="A155" s="339"/>
      <c r="B155" s="339"/>
      <c r="C155" s="339"/>
      <c r="D155" s="339"/>
      <c r="E155" s="340">
        <v>475</v>
      </c>
      <c r="F155" s="341">
        <v>26557.111679999998</v>
      </c>
      <c r="G155" s="342">
        <v>7287.6924000000008</v>
      </c>
      <c r="H155" s="342">
        <v>33844.804080000002</v>
      </c>
      <c r="I155" s="342">
        <v>55533.210950000001</v>
      </c>
      <c r="J155" s="342">
        <v>22837.877670000002</v>
      </c>
      <c r="K155" s="342">
        <v>78371.08862000001</v>
      </c>
      <c r="L155" s="342">
        <v>2891.3161</v>
      </c>
      <c r="M155" s="342">
        <v>1965.98497</v>
      </c>
      <c r="N155" s="342">
        <v>4857.3010700000004</v>
      </c>
      <c r="O155" s="342">
        <v>117073.19377</v>
      </c>
      <c r="P155" s="342">
        <v>61.627499999999998</v>
      </c>
      <c r="Q155" s="342">
        <v>7.0156400000000003</v>
      </c>
      <c r="R155" s="343">
        <v>68.643140000000002</v>
      </c>
      <c r="S155" s="7"/>
      <c r="T155" s="7"/>
      <c r="U155" s="7"/>
      <c r="V155" s="7"/>
      <c r="W155" s="7"/>
      <c r="X155" s="7"/>
      <c r="Y155" s="7"/>
      <c r="Z155" s="7"/>
      <c r="AA155" s="7"/>
      <c r="AB155" s="7"/>
    </row>
    <row r="156" spans="1:28" s="313" customFormat="1">
      <c r="A156" s="339"/>
      <c r="B156" s="339"/>
      <c r="C156" s="339"/>
      <c r="D156" s="339"/>
      <c r="E156" s="340">
        <v>522</v>
      </c>
      <c r="F156" s="341">
        <v>50159.733049999995</v>
      </c>
      <c r="G156" s="342">
        <v>20972.962620000002</v>
      </c>
      <c r="H156" s="342">
        <v>71132.695670000001</v>
      </c>
      <c r="I156" s="342">
        <v>99925.372780000005</v>
      </c>
      <c r="J156" s="342">
        <v>49010.845609999997</v>
      </c>
      <c r="K156" s="342">
        <v>148936.21838999999</v>
      </c>
      <c r="L156" s="342">
        <v>4201.7806</v>
      </c>
      <c r="M156" s="342">
        <v>3445.4603999999999</v>
      </c>
      <c r="N156" s="342">
        <v>7647.241</v>
      </c>
      <c r="O156" s="342">
        <v>227716.15505999999</v>
      </c>
      <c r="P156" s="342">
        <v>63.382930000000002</v>
      </c>
      <c r="Q156" s="342">
        <v>21.253979999999999</v>
      </c>
      <c r="R156" s="343">
        <v>84.63691</v>
      </c>
      <c r="S156" s="7"/>
      <c r="T156" s="7"/>
      <c r="U156" s="7"/>
      <c r="V156" s="7"/>
      <c r="W156" s="7"/>
      <c r="X156" s="7"/>
      <c r="Y156" s="7"/>
      <c r="Z156" s="7"/>
      <c r="AA156" s="7"/>
      <c r="AB156" s="7"/>
    </row>
    <row r="157" spans="1:28" s="313" customFormat="1">
      <c r="A157" s="339"/>
      <c r="B157" s="339"/>
      <c r="C157" s="339"/>
      <c r="D157" s="339"/>
      <c r="E157" s="340">
        <v>651</v>
      </c>
      <c r="F157" s="341">
        <v>4875.1120300000002</v>
      </c>
      <c r="G157" s="342">
        <v>3150.96344</v>
      </c>
      <c r="H157" s="342">
        <v>8026.0754699999998</v>
      </c>
      <c r="I157" s="342">
        <v>287.37216999999998</v>
      </c>
      <c r="J157" s="342">
        <v>511.82071000000002</v>
      </c>
      <c r="K157" s="342">
        <v>799.19288000000006</v>
      </c>
      <c r="L157" s="342">
        <v>2.7124600000000001</v>
      </c>
      <c r="M157" s="342">
        <v>0</v>
      </c>
      <c r="N157" s="342">
        <v>2.7124600000000001</v>
      </c>
      <c r="O157" s="342">
        <v>8827.9808100000009</v>
      </c>
      <c r="P157" s="342">
        <v>5.7631199999999998</v>
      </c>
      <c r="Q157" s="342">
        <v>4.1876499999999997</v>
      </c>
      <c r="R157" s="343">
        <v>9.9507700000000003</v>
      </c>
      <c r="S157" s="7"/>
      <c r="T157" s="7"/>
      <c r="U157" s="7"/>
      <c r="V157" s="7"/>
      <c r="W157" s="7"/>
      <c r="X157" s="7"/>
      <c r="Y157" s="7"/>
      <c r="Z157" s="7"/>
      <c r="AA157" s="7"/>
      <c r="AB157" s="7"/>
    </row>
    <row r="158" spans="1:28" s="313" customFormat="1">
      <c r="A158" s="339"/>
      <c r="B158" s="339"/>
      <c r="C158" s="339"/>
      <c r="D158" s="334" t="s">
        <v>57</v>
      </c>
      <c r="E158" s="335">
        <v>183</v>
      </c>
      <c r="F158" s="336">
        <v>11177.350689999999</v>
      </c>
      <c r="G158" s="337">
        <v>14960.37916</v>
      </c>
      <c r="H158" s="337">
        <v>26137.72985</v>
      </c>
      <c r="I158" s="337">
        <v>36428.048670000004</v>
      </c>
      <c r="J158" s="337">
        <v>33126.544710000002</v>
      </c>
      <c r="K158" s="337">
        <v>69554.593379999991</v>
      </c>
      <c r="L158" s="337">
        <v>2416.2578699999999</v>
      </c>
      <c r="M158" s="337">
        <v>1918.99162</v>
      </c>
      <c r="N158" s="337">
        <v>4335.2494900000002</v>
      </c>
      <c r="O158" s="337">
        <v>100027.57272</v>
      </c>
      <c r="P158" s="337">
        <v>9.9834300000000002</v>
      </c>
      <c r="Q158" s="337">
        <v>7.5387700000000004</v>
      </c>
      <c r="R158" s="338">
        <v>17.522200000000002</v>
      </c>
      <c r="S158" s="7"/>
      <c r="T158" s="7"/>
      <c r="U158" s="7"/>
      <c r="V158" s="7"/>
      <c r="W158" s="7"/>
      <c r="X158" s="7"/>
      <c r="Y158" s="7"/>
      <c r="Z158" s="7"/>
      <c r="AA158" s="7"/>
      <c r="AB158" s="7"/>
    </row>
    <row r="159" spans="1:28" s="313" customFormat="1">
      <c r="A159" s="339"/>
      <c r="B159" s="339"/>
      <c r="C159" s="339"/>
      <c r="D159" s="339"/>
      <c r="E159" s="340">
        <v>185</v>
      </c>
      <c r="F159" s="341">
        <v>85547.779699999999</v>
      </c>
      <c r="G159" s="342">
        <v>56943.967200000006</v>
      </c>
      <c r="H159" s="342">
        <v>142491.7469</v>
      </c>
      <c r="I159" s="342">
        <v>97646.618129999988</v>
      </c>
      <c r="J159" s="342">
        <v>104743.14573</v>
      </c>
      <c r="K159" s="342">
        <v>202389.76386000001</v>
      </c>
      <c r="L159" s="342">
        <v>1911.26397</v>
      </c>
      <c r="M159" s="342">
        <v>3572.3242099999998</v>
      </c>
      <c r="N159" s="342">
        <v>5483.5881799999997</v>
      </c>
      <c r="O159" s="342">
        <v>350365.09894</v>
      </c>
      <c r="P159" s="342">
        <v>448.51384999999999</v>
      </c>
      <c r="Q159" s="342">
        <v>47.65936</v>
      </c>
      <c r="R159" s="343">
        <v>496.17321000000004</v>
      </c>
      <c r="S159" s="7"/>
      <c r="T159" s="7"/>
      <c r="U159" s="7"/>
      <c r="V159" s="7"/>
      <c r="W159" s="7"/>
      <c r="X159" s="7"/>
      <c r="Y159" s="7"/>
      <c r="Z159" s="7"/>
      <c r="AA159" s="7"/>
      <c r="AB159" s="7"/>
    </row>
    <row r="160" spans="1:28" s="313" customFormat="1">
      <c r="A160" s="339"/>
      <c r="B160" s="339"/>
      <c r="C160" s="339"/>
      <c r="D160" s="339"/>
      <c r="E160" s="340">
        <v>583</v>
      </c>
      <c r="F160" s="341">
        <v>32107.166430000001</v>
      </c>
      <c r="G160" s="342">
        <v>19867.880739999997</v>
      </c>
      <c r="H160" s="342">
        <v>51975.047170000005</v>
      </c>
      <c r="I160" s="342">
        <v>54034.388100000004</v>
      </c>
      <c r="J160" s="342">
        <v>41392.868159999998</v>
      </c>
      <c r="K160" s="342">
        <v>95427.256260000009</v>
      </c>
      <c r="L160" s="342">
        <v>2306.44202</v>
      </c>
      <c r="M160" s="342">
        <v>4351.8511500000004</v>
      </c>
      <c r="N160" s="342">
        <v>6658.2931699999999</v>
      </c>
      <c r="O160" s="342">
        <v>154060.59659999999</v>
      </c>
      <c r="P160" s="342">
        <v>26.761410000000001</v>
      </c>
      <c r="Q160" s="342">
        <v>14.813969999999999</v>
      </c>
      <c r="R160" s="343">
        <v>41.575379999999996</v>
      </c>
      <c r="S160" s="7"/>
      <c r="T160" s="7"/>
      <c r="U160" s="7"/>
      <c r="V160" s="7"/>
      <c r="W160" s="7"/>
      <c r="X160" s="7"/>
      <c r="Y160" s="7"/>
      <c r="Z160" s="7"/>
      <c r="AA160" s="7"/>
      <c r="AB160" s="7"/>
    </row>
    <row r="161" spans="1:28" s="313" customFormat="1">
      <c r="A161" s="339"/>
      <c r="B161" s="339"/>
      <c r="C161" s="339"/>
      <c r="D161" s="334" t="s">
        <v>58</v>
      </c>
      <c r="E161" s="335">
        <v>222</v>
      </c>
      <c r="F161" s="336">
        <v>74179.624609999999</v>
      </c>
      <c r="G161" s="337">
        <v>23539.18692</v>
      </c>
      <c r="H161" s="337">
        <v>97718.811530000006</v>
      </c>
      <c r="I161" s="337">
        <v>56974.64256</v>
      </c>
      <c r="J161" s="337">
        <v>49703.04694</v>
      </c>
      <c r="K161" s="337">
        <v>106677.68949999999</v>
      </c>
      <c r="L161" s="337">
        <v>2541.4646499999999</v>
      </c>
      <c r="M161" s="337">
        <v>2237.86373</v>
      </c>
      <c r="N161" s="337">
        <v>4779.3283799999999</v>
      </c>
      <c r="O161" s="337">
        <v>209175.82941000001</v>
      </c>
      <c r="P161" s="337">
        <v>22.80369</v>
      </c>
      <c r="Q161" s="337">
        <v>14.07465</v>
      </c>
      <c r="R161" s="338">
        <v>36.878339999999994</v>
      </c>
      <c r="S161" s="7"/>
      <c r="T161" s="7"/>
      <c r="U161" s="7"/>
      <c r="V161" s="7"/>
      <c r="W161" s="7"/>
      <c r="X161" s="7"/>
      <c r="Y161" s="7"/>
      <c r="Z161" s="7"/>
      <c r="AA161" s="7"/>
      <c r="AB161" s="7"/>
    </row>
    <row r="162" spans="1:28" s="313" customFormat="1">
      <c r="A162" s="339"/>
      <c r="B162" s="339"/>
      <c r="C162" s="339"/>
      <c r="D162" s="339"/>
      <c r="E162" s="340">
        <v>352</v>
      </c>
      <c r="F162" s="341">
        <v>21758.811309999997</v>
      </c>
      <c r="G162" s="342">
        <v>15372.26981</v>
      </c>
      <c r="H162" s="342">
        <v>37131.081119999995</v>
      </c>
      <c r="I162" s="342">
        <v>88745.931089999998</v>
      </c>
      <c r="J162" s="342">
        <v>23391.554090000001</v>
      </c>
      <c r="K162" s="342">
        <v>112137.48518</v>
      </c>
      <c r="L162" s="342">
        <v>1528.04573</v>
      </c>
      <c r="M162" s="342">
        <v>1179.5122900000001</v>
      </c>
      <c r="N162" s="342">
        <v>2707.5580199999999</v>
      </c>
      <c r="O162" s="342">
        <v>151976.12432</v>
      </c>
      <c r="P162" s="342">
        <v>48.152889999999999</v>
      </c>
      <c r="Q162" s="342">
        <v>13.476959999999998</v>
      </c>
      <c r="R162" s="343">
        <v>61.629849999999998</v>
      </c>
      <c r="S162" s="7"/>
      <c r="T162" s="7"/>
      <c r="U162" s="7"/>
      <c r="V162" s="7"/>
      <c r="W162" s="7"/>
      <c r="X162" s="7"/>
      <c r="Y162" s="7"/>
      <c r="Z162" s="7"/>
      <c r="AA162" s="7"/>
      <c r="AB162" s="7"/>
    </row>
    <row r="163" spans="1:28" s="313" customFormat="1">
      <c r="A163" s="339"/>
      <c r="B163" s="339"/>
      <c r="C163" s="339"/>
      <c r="D163" s="339"/>
      <c r="E163" s="340">
        <v>357</v>
      </c>
      <c r="F163" s="341">
        <v>47878.398130000001</v>
      </c>
      <c r="G163" s="342">
        <v>28009.378690000001</v>
      </c>
      <c r="H163" s="342">
        <v>75887.776819999999</v>
      </c>
      <c r="I163" s="342">
        <v>118789.70883</v>
      </c>
      <c r="J163" s="342">
        <v>71506.645919999995</v>
      </c>
      <c r="K163" s="342">
        <v>190296.35475</v>
      </c>
      <c r="L163" s="342">
        <v>5799.3957199999995</v>
      </c>
      <c r="M163" s="342">
        <v>4966.6384000000007</v>
      </c>
      <c r="N163" s="342">
        <v>10766.034119999998</v>
      </c>
      <c r="O163" s="342">
        <v>276950.16568999999</v>
      </c>
      <c r="P163" s="342">
        <v>44.26643</v>
      </c>
      <c r="Q163" s="342">
        <v>32.163589999999999</v>
      </c>
      <c r="R163" s="343">
        <v>76.430019999999999</v>
      </c>
      <c r="S163" s="7"/>
      <c r="T163" s="7"/>
      <c r="U163" s="7"/>
      <c r="V163" s="7"/>
      <c r="W163" s="7"/>
      <c r="X163" s="7"/>
      <c r="Y163" s="7"/>
      <c r="Z163" s="7"/>
      <c r="AA163" s="7"/>
      <c r="AB163" s="7"/>
    </row>
    <row r="164" spans="1:28" s="313" customFormat="1">
      <c r="A164" s="339"/>
      <c r="B164" s="339"/>
      <c r="C164" s="339"/>
      <c r="D164" s="339"/>
      <c r="E164" s="340">
        <v>404</v>
      </c>
      <c r="F164" s="341">
        <v>17517.560379999999</v>
      </c>
      <c r="G164" s="342">
        <v>6175.4263899999996</v>
      </c>
      <c r="H164" s="342">
        <v>23692.98677</v>
      </c>
      <c r="I164" s="342">
        <v>51484.64933</v>
      </c>
      <c r="J164" s="342">
        <v>21643.63492</v>
      </c>
      <c r="K164" s="342">
        <v>73128.284249999997</v>
      </c>
      <c r="L164" s="342">
        <v>2412.0962500000001</v>
      </c>
      <c r="M164" s="342">
        <v>1031.7591199999999</v>
      </c>
      <c r="N164" s="342">
        <v>3443.8553700000002</v>
      </c>
      <c r="O164" s="342">
        <v>100265.12639</v>
      </c>
      <c r="P164" s="342">
        <v>13.458540000000001</v>
      </c>
      <c r="Q164" s="342">
        <v>9.4577600000000004</v>
      </c>
      <c r="R164" s="343">
        <v>22.9163</v>
      </c>
      <c r="S164" s="7"/>
      <c r="T164" s="7"/>
      <c r="U164" s="7"/>
      <c r="V164" s="7"/>
      <c r="W164" s="7"/>
      <c r="X164" s="7"/>
      <c r="Y164" s="7"/>
      <c r="Z164" s="7"/>
      <c r="AA164" s="7"/>
      <c r="AB164" s="7"/>
    </row>
    <row r="165" spans="1:28" s="313" customFormat="1">
      <c r="A165" s="339"/>
      <c r="B165" s="339"/>
      <c r="C165" s="339"/>
      <c r="D165" s="339"/>
      <c r="E165" s="340">
        <v>595</v>
      </c>
      <c r="F165" s="341">
        <v>20900.3184</v>
      </c>
      <c r="G165" s="342">
        <v>14151.27016</v>
      </c>
      <c r="H165" s="342">
        <v>35051.588560000004</v>
      </c>
      <c r="I165" s="342">
        <v>65286.731140000004</v>
      </c>
      <c r="J165" s="342">
        <v>33660.110529999998</v>
      </c>
      <c r="K165" s="342">
        <v>98946.841670000009</v>
      </c>
      <c r="L165" s="342">
        <v>1371.77404</v>
      </c>
      <c r="M165" s="342">
        <v>960.24404000000004</v>
      </c>
      <c r="N165" s="342">
        <v>2332.0180800000003</v>
      </c>
      <c r="O165" s="342">
        <v>136330.44831000001</v>
      </c>
      <c r="P165" s="342">
        <v>23.161709999999999</v>
      </c>
      <c r="Q165" s="342">
        <v>10.59409</v>
      </c>
      <c r="R165" s="343">
        <v>33.755800000000001</v>
      </c>
      <c r="S165" s="7"/>
      <c r="T165" s="7"/>
      <c r="U165" s="7"/>
      <c r="V165" s="7"/>
      <c r="W165" s="7"/>
      <c r="X165" s="7"/>
      <c r="Y165" s="7"/>
      <c r="Z165" s="7"/>
      <c r="AA165" s="7"/>
      <c r="AB165" s="7"/>
    </row>
    <row r="166" spans="1:28" s="313" customFormat="1">
      <c r="A166" s="339"/>
      <c r="B166" s="339"/>
      <c r="C166" s="339"/>
      <c r="D166" s="339"/>
      <c r="E166" s="340">
        <v>596</v>
      </c>
      <c r="F166" s="341">
        <v>25825.379570000001</v>
      </c>
      <c r="G166" s="342">
        <v>6649.9242199999999</v>
      </c>
      <c r="H166" s="342">
        <v>32475.303789999998</v>
      </c>
      <c r="I166" s="342">
        <v>40430.415560000001</v>
      </c>
      <c r="J166" s="342">
        <v>16691.774839999998</v>
      </c>
      <c r="K166" s="342">
        <v>57122.190399999999</v>
      </c>
      <c r="L166" s="342">
        <v>3154.6118700000002</v>
      </c>
      <c r="M166" s="342">
        <v>792.10291000000007</v>
      </c>
      <c r="N166" s="342">
        <v>3946.7147799999998</v>
      </c>
      <c r="O166" s="342">
        <v>93544.208969999992</v>
      </c>
      <c r="P166" s="342">
        <v>15.69993</v>
      </c>
      <c r="Q166" s="342">
        <v>8.10243</v>
      </c>
      <c r="R166" s="343">
        <v>23.80236</v>
      </c>
      <c r="S166" s="7"/>
      <c r="T166" s="7"/>
      <c r="U166" s="7"/>
      <c r="V166" s="7"/>
      <c r="W166" s="7"/>
      <c r="X166" s="7"/>
      <c r="Y166" s="7"/>
      <c r="Z166" s="7"/>
      <c r="AA166" s="7"/>
      <c r="AB166" s="7"/>
    </row>
    <row r="167" spans="1:28" s="313" customFormat="1">
      <c r="A167" s="339"/>
      <c r="B167" s="339"/>
      <c r="C167" s="339"/>
      <c r="D167" s="334" t="s">
        <v>271</v>
      </c>
      <c r="E167" s="335">
        <v>236</v>
      </c>
      <c r="F167" s="336">
        <v>8717.5067799999997</v>
      </c>
      <c r="G167" s="337">
        <v>4244.74917</v>
      </c>
      <c r="H167" s="337">
        <v>12962.255949999999</v>
      </c>
      <c r="I167" s="337">
        <v>71977.39218000001</v>
      </c>
      <c r="J167" s="337">
        <v>39832.31682</v>
      </c>
      <c r="K167" s="337">
        <v>111809.709</v>
      </c>
      <c r="L167" s="337">
        <v>5748.0196599999999</v>
      </c>
      <c r="M167" s="337">
        <v>3817.03352</v>
      </c>
      <c r="N167" s="337">
        <v>9565.053179999999</v>
      </c>
      <c r="O167" s="337">
        <v>134337.01812999998</v>
      </c>
      <c r="P167" s="337">
        <v>10.626139999999999</v>
      </c>
      <c r="Q167" s="337">
        <v>5.7992799999999995</v>
      </c>
      <c r="R167" s="338">
        <v>16.425419999999999</v>
      </c>
      <c r="S167" s="7"/>
      <c r="T167" s="7"/>
      <c r="U167" s="7"/>
      <c r="V167" s="7"/>
      <c r="W167" s="7"/>
      <c r="X167" s="7"/>
      <c r="Y167" s="7"/>
      <c r="Z167" s="7"/>
      <c r="AA167" s="7"/>
      <c r="AB167" s="7"/>
    </row>
    <row r="168" spans="1:28" s="313" customFormat="1">
      <c r="A168" s="339"/>
      <c r="B168" s="339"/>
      <c r="C168" s="339"/>
      <c r="D168" s="334" t="s">
        <v>272</v>
      </c>
      <c r="E168" s="335">
        <v>335</v>
      </c>
      <c r="F168" s="336">
        <v>16210.279119999999</v>
      </c>
      <c r="G168" s="337">
        <v>10105.850710000001</v>
      </c>
      <c r="H168" s="337">
        <v>26316.129829999998</v>
      </c>
      <c r="I168" s="337">
        <v>83819.775939999992</v>
      </c>
      <c r="J168" s="337">
        <v>29661.728749999998</v>
      </c>
      <c r="K168" s="337">
        <v>113481.50469</v>
      </c>
      <c r="L168" s="337">
        <v>2890.1537499999999</v>
      </c>
      <c r="M168" s="337">
        <v>3277.8956699999999</v>
      </c>
      <c r="N168" s="337">
        <v>6168.0494200000003</v>
      </c>
      <c r="O168" s="337">
        <v>145965.68393999999</v>
      </c>
      <c r="P168" s="337">
        <v>45.638510000000004</v>
      </c>
      <c r="Q168" s="337">
        <v>21.952349999999999</v>
      </c>
      <c r="R168" s="338">
        <v>67.590860000000006</v>
      </c>
      <c r="S168" s="7"/>
      <c r="T168" s="7"/>
      <c r="U168" s="7"/>
      <c r="V168" s="7"/>
      <c r="W168" s="7"/>
      <c r="X168" s="7"/>
      <c r="Y168" s="7"/>
      <c r="Z168" s="7"/>
      <c r="AA168" s="7"/>
      <c r="AB168" s="7"/>
    </row>
    <row r="169" spans="1:28" s="313" customFormat="1">
      <c r="A169" s="339"/>
      <c r="B169" s="339"/>
      <c r="C169" s="339"/>
      <c r="D169" s="334" t="s">
        <v>273</v>
      </c>
      <c r="E169" s="335">
        <v>187</v>
      </c>
      <c r="F169" s="336">
        <v>10154.345800000001</v>
      </c>
      <c r="G169" s="337">
        <v>4458.9207800000004</v>
      </c>
      <c r="H169" s="337">
        <v>14613.26658</v>
      </c>
      <c r="I169" s="337">
        <v>67376.62251999999</v>
      </c>
      <c r="J169" s="337">
        <v>52244.393149999996</v>
      </c>
      <c r="K169" s="337">
        <v>119621.01567000001</v>
      </c>
      <c r="L169" s="337">
        <v>3623.2037</v>
      </c>
      <c r="M169" s="337">
        <v>3559.0593399999998</v>
      </c>
      <c r="N169" s="337">
        <v>7182.2630399999998</v>
      </c>
      <c r="O169" s="337">
        <v>141416.54528999998</v>
      </c>
      <c r="P169" s="337">
        <v>53.113500000000002</v>
      </c>
      <c r="Q169" s="337">
        <v>1.0489300000000001</v>
      </c>
      <c r="R169" s="338">
        <v>54.162430000000001</v>
      </c>
      <c r="S169" s="7"/>
      <c r="T169" s="7"/>
      <c r="U169" s="7"/>
      <c r="V169" s="7"/>
      <c r="W169" s="7"/>
      <c r="X169" s="7"/>
      <c r="Y169" s="7"/>
      <c r="Z169" s="7"/>
      <c r="AA169" s="7"/>
      <c r="AB169" s="7"/>
    </row>
    <row r="170" spans="1:28" s="313" customFormat="1">
      <c r="A170" s="339"/>
      <c r="B170" s="339"/>
      <c r="C170" s="339"/>
      <c r="D170" s="339"/>
      <c r="E170" s="340">
        <v>560</v>
      </c>
      <c r="F170" s="341">
        <v>34726.991999999998</v>
      </c>
      <c r="G170" s="342">
        <v>34410.556790000002</v>
      </c>
      <c r="H170" s="342">
        <v>69137.548790000001</v>
      </c>
      <c r="I170" s="342">
        <v>81222.962569999989</v>
      </c>
      <c r="J170" s="342">
        <v>99690.406510000001</v>
      </c>
      <c r="K170" s="342">
        <v>180913.36908</v>
      </c>
      <c r="L170" s="342">
        <v>3535.6256400000002</v>
      </c>
      <c r="M170" s="342">
        <v>4305.9079099999999</v>
      </c>
      <c r="N170" s="342">
        <v>7841.5335500000001</v>
      </c>
      <c r="O170" s="342">
        <v>257892.45142</v>
      </c>
      <c r="P170" s="342">
        <v>18.541619999999998</v>
      </c>
      <c r="Q170" s="342">
        <v>597.96342000000004</v>
      </c>
      <c r="R170" s="343">
        <v>616.50504000000001</v>
      </c>
      <c r="S170" s="7"/>
      <c r="T170" s="7"/>
      <c r="U170" s="7"/>
      <c r="V170" s="7"/>
      <c r="W170" s="7"/>
      <c r="X170" s="7"/>
      <c r="Y170" s="7"/>
      <c r="Z170" s="7"/>
      <c r="AA170" s="7"/>
      <c r="AB170" s="7"/>
    </row>
    <row r="171" spans="1:28" s="313" customFormat="1">
      <c r="A171" s="339"/>
      <c r="B171" s="339"/>
      <c r="C171" s="339"/>
      <c r="D171" s="339"/>
      <c r="E171" s="340">
        <v>576</v>
      </c>
      <c r="F171" s="341">
        <v>81046.306970000005</v>
      </c>
      <c r="G171" s="342">
        <v>178637.4088</v>
      </c>
      <c r="H171" s="342">
        <v>259683.71577000001</v>
      </c>
      <c r="I171" s="342">
        <v>103352.3668</v>
      </c>
      <c r="J171" s="342">
        <v>249782.89296999999</v>
      </c>
      <c r="K171" s="342">
        <v>353135.25977</v>
      </c>
      <c r="L171" s="342">
        <v>4011.6859399999998</v>
      </c>
      <c r="M171" s="342">
        <v>6773.1018800000002</v>
      </c>
      <c r="N171" s="342">
        <v>10784.78782</v>
      </c>
      <c r="O171" s="342">
        <v>623603.76335999998</v>
      </c>
      <c r="P171" s="342">
        <v>125.49649000000001</v>
      </c>
      <c r="Q171" s="342">
        <v>35.796550000000003</v>
      </c>
      <c r="R171" s="343">
        <v>161.29304000000002</v>
      </c>
      <c r="S171" s="7"/>
      <c r="T171" s="7"/>
      <c r="U171" s="7"/>
      <c r="V171" s="7"/>
      <c r="W171" s="7"/>
      <c r="X171" s="7"/>
      <c r="Y171" s="7"/>
      <c r="Z171" s="7"/>
      <c r="AA171" s="7"/>
      <c r="AB171" s="7"/>
    </row>
    <row r="172" spans="1:28" s="313" customFormat="1">
      <c r="A172" s="339"/>
      <c r="B172" s="339"/>
      <c r="C172" s="339"/>
      <c r="D172" s="334" t="s">
        <v>60</v>
      </c>
      <c r="E172" s="335">
        <v>188</v>
      </c>
      <c r="F172" s="336">
        <v>302169.81211</v>
      </c>
      <c r="G172" s="337">
        <v>558412.46178000001</v>
      </c>
      <c r="H172" s="337">
        <v>860582.27388999995</v>
      </c>
      <c r="I172" s="337">
        <v>786077.99582000007</v>
      </c>
      <c r="J172" s="337">
        <v>826694.27514000004</v>
      </c>
      <c r="K172" s="337">
        <v>1612772.2709600001</v>
      </c>
      <c r="L172" s="337">
        <v>492855.7328</v>
      </c>
      <c r="M172" s="337">
        <v>819466.82512000005</v>
      </c>
      <c r="N172" s="337">
        <v>1312322.5579200001</v>
      </c>
      <c r="O172" s="337">
        <v>3785677.1027699998</v>
      </c>
      <c r="P172" s="337">
        <v>7231816.1073599998</v>
      </c>
      <c r="Q172" s="337">
        <v>3222857.3864499996</v>
      </c>
      <c r="R172" s="338">
        <v>10454673.49381</v>
      </c>
      <c r="S172" s="7"/>
      <c r="T172" s="7"/>
      <c r="U172" s="7"/>
      <c r="V172" s="7"/>
      <c r="W172" s="7"/>
      <c r="X172" s="7"/>
      <c r="Y172" s="7"/>
      <c r="Z172" s="7"/>
      <c r="AA172" s="7"/>
      <c r="AB172" s="7"/>
    </row>
    <row r="173" spans="1:28" s="313" customFormat="1">
      <c r="A173" s="339"/>
      <c r="B173" s="339"/>
      <c r="C173" s="339"/>
      <c r="D173" s="339"/>
      <c r="E173" s="340">
        <v>189</v>
      </c>
      <c r="F173" s="341">
        <v>260356.71780000001</v>
      </c>
      <c r="G173" s="342">
        <v>392340.26186999999</v>
      </c>
      <c r="H173" s="342">
        <v>652696.97966999991</v>
      </c>
      <c r="I173" s="342">
        <v>121178.26261000001</v>
      </c>
      <c r="J173" s="342">
        <v>187459.95759000001</v>
      </c>
      <c r="K173" s="342">
        <v>308638.22019999998</v>
      </c>
      <c r="L173" s="342">
        <v>13473.104720000001</v>
      </c>
      <c r="M173" s="342">
        <v>15683.677019999999</v>
      </c>
      <c r="N173" s="342">
        <v>29156.781739999999</v>
      </c>
      <c r="O173" s="342">
        <v>990491.98161000002</v>
      </c>
      <c r="P173" s="342">
        <v>450.67568999999997</v>
      </c>
      <c r="Q173" s="342">
        <v>327.66409999999996</v>
      </c>
      <c r="R173" s="343">
        <v>778.33978999999999</v>
      </c>
      <c r="S173" s="7"/>
      <c r="T173" s="7"/>
      <c r="U173" s="7"/>
      <c r="V173" s="7"/>
      <c r="W173" s="7"/>
      <c r="X173" s="7"/>
      <c r="Y173" s="7"/>
      <c r="Z173" s="7"/>
      <c r="AA173" s="7"/>
      <c r="AB173" s="7"/>
    </row>
    <row r="174" spans="1:28" s="313" customFormat="1">
      <c r="A174" s="339"/>
      <c r="B174" s="339"/>
      <c r="C174" s="339"/>
      <c r="D174" s="339"/>
      <c r="E174" s="340">
        <v>190</v>
      </c>
      <c r="F174" s="341">
        <v>117433.55623999999</v>
      </c>
      <c r="G174" s="342">
        <v>42227.40494</v>
      </c>
      <c r="H174" s="342">
        <v>159660.96118000001</v>
      </c>
      <c r="I174" s="342">
        <v>47113.397270000001</v>
      </c>
      <c r="J174" s="342">
        <v>63514.945240000001</v>
      </c>
      <c r="K174" s="342">
        <v>110628.34251</v>
      </c>
      <c r="L174" s="342">
        <v>941.0201800000001</v>
      </c>
      <c r="M174" s="342">
        <v>1651.1294499999999</v>
      </c>
      <c r="N174" s="342">
        <v>2592.1496299999999</v>
      </c>
      <c r="O174" s="342">
        <v>272881.45331999997</v>
      </c>
      <c r="P174" s="342">
        <v>16.591830000000002</v>
      </c>
      <c r="Q174" s="342">
        <v>11.97132</v>
      </c>
      <c r="R174" s="343">
        <v>28.56315</v>
      </c>
      <c r="S174" s="7"/>
      <c r="T174" s="7"/>
      <c r="U174" s="7"/>
      <c r="V174" s="7"/>
      <c r="W174" s="7"/>
      <c r="X174" s="7"/>
      <c r="Y174" s="7"/>
      <c r="Z174" s="7"/>
      <c r="AA174" s="7"/>
      <c r="AB174" s="7"/>
    </row>
    <row r="175" spans="1:28" s="313" customFormat="1">
      <c r="A175" s="339"/>
      <c r="B175" s="339"/>
      <c r="C175" s="339"/>
      <c r="D175" s="339"/>
      <c r="E175" s="340">
        <v>191</v>
      </c>
      <c r="F175" s="341">
        <v>51259.836670000004</v>
      </c>
      <c r="G175" s="342">
        <v>138471.74938999998</v>
      </c>
      <c r="H175" s="342">
        <v>189731.58606</v>
      </c>
      <c r="I175" s="342">
        <v>56303.678770000006</v>
      </c>
      <c r="J175" s="342">
        <v>111561.05836</v>
      </c>
      <c r="K175" s="342">
        <v>167864.73712999999</v>
      </c>
      <c r="L175" s="342">
        <v>2815.61663</v>
      </c>
      <c r="M175" s="342">
        <v>3614.4462000000003</v>
      </c>
      <c r="N175" s="342">
        <v>6430.0628299999998</v>
      </c>
      <c r="O175" s="342">
        <v>364026.38601999998</v>
      </c>
      <c r="P175" s="342">
        <v>102.10655</v>
      </c>
      <c r="Q175" s="342">
        <v>227.13355999999999</v>
      </c>
      <c r="R175" s="343">
        <v>329.24010999999996</v>
      </c>
      <c r="S175" s="7"/>
      <c r="T175" s="7"/>
      <c r="U175" s="7"/>
      <c r="V175" s="7"/>
      <c r="W175" s="7"/>
      <c r="X175" s="7"/>
      <c r="Y175" s="7"/>
      <c r="Z175" s="7"/>
      <c r="AA175" s="7"/>
      <c r="AB175" s="7"/>
    </row>
    <row r="176" spans="1:28" s="313" customFormat="1">
      <c r="A176" s="339"/>
      <c r="B176" s="339"/>
      <c r="C176" s="339"/>
      <c r="D176" s="339"/>
      <c r="E176" s="340">
        <v>194</v>
      </c>
      <c r="F176" s="341">
        <v>73228.090849999993</v>
      </c>
      <c r="G176" s="342">
        <v>130919.61579000001</v>
      </c>
      <c r="H176" s="342">
        <v>204147.70663999999</v>
      </c>
      <c r="I176" s="342">
        <v>109226.10095000001</v>
      </c>
      <c r="J176" s="342">
        <v>176839.72438</v>
      </c>
      <c r="K176" s="342">
        <v>286065.82532999996</v>
      </c>
      <c r="L176" s="342">
        <v>3570.8488199999997</v>
      </c>
      <c r="M176" s="342">
        <v>6058.7368799999995</v>
      </c>
      <c r="N176" s="342">
        <v>9629.5856999999996</v>
      </c>
      <c r="O176" s="342">
        <v>499843.11767000001</v>
      </c>
      <c r="P176" s="342">
        <v>227.70792</v>
      </c>
      <c r="Q176" s="342">
        <v>222.70506</v>
      </c>
      <c r="R176" s="343">
        <v>450.41298</v>
      </c>
      <c r="S176" s="7"/>
      <c r="T176" s="7"/>
      <c r="U176" s="7"/>
      <c r="V176" s="7"/>
      <c r="W176" s="7"/>
      <c r="X176" s="7"/>
      <c r="Y176" s="7"/>
      <c r="Z176" s="7"/>
      <c r="AA176" s="7"/>
      <c r="AB176" s="7"/>
    </row>
    <row r="177" spans="1:28" s="313" customFormat="1">
      <c r="A177" s="339"/>
      <c r="B177" s="339"/>
      <c r="C177" s="339"/>
      <c r="D177" s="339"/>
      <c r="E177" s="340">
        <v>246</v>
      </c>
      <c r="F177" s="341">
        <v>42992.391840000004</v>
      </c>
      <c r="G177" s="342">
        <v>28546.155600000002</v>
      </c>
      <c r="H177" s="342">
        <v>71538.547439999995</v>
      </c>
      <c r="I177" s="342">
        <v>39029.685700000002</v>
      </c>
      <c r="J177" s="342">
        <v>36004.787270000001</v>
      </c>
      <c r="K177" s="342">
        <v>75034.472970000003</v>
      </c>
      <c r="L177" s="342">
        <v>1000.7149300000001</v>
      </c>
      <c r="M177" s="342">
        <v>2079.8555900000001</v>
      </c>
      <c r="N177" s="342">
        <v>3080.5705200000002</v>
      </c>
      <c r="O177" s="342">
        <v>149653.59093000001</v>
      </c>
      <c r="P177" s="342">
        <v>21.019159999999999</v>
      </c>
      <c r="Q177" s="342">
        <v>39.243050000000004</v>
      </c>
      <c r="R177" s="343">
        <v>60.262209999999996</v>
      </c>
      <c r="S177" s="7"/>
      <c r="T177" s="7"/>
      <c r="U177" s="7"/>
      <c r="V177" s="7"/>
      <c r="W177" s="7"/>
      <c r="X177" s="7"/>
      <c r="Y177" s="7"/>
      <c r="Z177" s="7"/>
      <c r="AA177" s="7"/>
      <c r="AB177" s="7"/>
    </row>
    <row r="178" spans="1:28" s="313" customFormat="1">
      <c r="A178" s="339"/>
      <c r="B178" s="339"/>
      <c r="C178" s="339"/>
      <c r="D178" s="339"/>
      <c r="E178" s="340">
        <v>254</v>
      </c>
      <c r="F178" s="341">
        <v>56577.724860000002</v>
      </c>
      <c r="G178" s="342">
        <v>72345.231349999987</v>
      </c>
      <c r="H178" s="342">
        <v>128922.95620999999</v>
      </c>
      <c r="I178" s="342">
        <v>78122.479749999999</v>
      </c>
      <c r="J178" s="342">
        <v>194692.89861</v>
      </c>
      <c r="K178" s="342">
        <v>272815.37836000003</v>
      </c>
      <c r="L178" s="342">
        <v>2214.7653300000002</v>
      </c>
      <c r="M178" s="342">
        <v>4803.18138</v>
      </c>
      <c r="N178" s="342">
        <v>7017.9467100000002</v>
      </c>
      <c r="O178" s="342">
        <v>408756.28128</v>
      </c>
      <c r="P178" s="342">
        <v>47.910059999999994</v>
      </c>
      <c r="Q178" s="342">
        <v>138.30259000000001</v>
      </c>
      <c r="R178" s="343">
        <v>186.21265</v>
      </c>
      <c r="S178" s="7"/>
      <c r="T178" s="7"/>
      <c r="U178" s="7"/>
      <c r="V178" s="7"/>
      <c r="W178" s="7"/>
      <c r="X178" s="7"/>
      <c r="Y178" s="7"/>
      <c r="Z178" s="7"/>
      <c r="AA178" s="7"/>
      <c r="AB178" s="7"/>
    </row>
    <row r="179" spans="1:28" s="313" customFormat="1">
      <c r="A179" s="339"/>
      <c r="B179" s="339"/>
      <c r="C179" s="339"/>
      <c r="D179" s="339"/>
      <c r="E179" s="340">
        <v>416</v>
      </c>
      <c r="F179" s="341">
        <v>25587.82591</v>
      </c>
      <c r="G179" s="342">
        <v>30071.677609999999</v>
      </c>
      <c r="H179" s="342">
        <v>55659.503520000006</v>
      </c>
      <c r="I179" s="342">
        <v>46334.20493</v>
      </c>
      <c r="J179" s="342">
        <v>43178.149039999997</v>
      </c>
      <c r="K179" s="342">
        <v>89512.353969999996</v>
      </c>
      <c r="L179" s="342">
        <v>759.46832999999992</v>
      </c>
      <c r="M179" s="342">
        <v>1583.43552</v>
      </c>
      <c r="N179" s="342">
        <v>2342.9038500000001</v>
      </c>
      <c r="O179" s="342">
        <v>147514.76134</v>
      </c>
      <c r="P179" s="342">
        <v>513.84708999999998</v>
      </c>
      <c r="Q179" s="342">
        <v>26.980060000000002</v>
      </c>
      <c r="R179" s="343">
        <v>540.82715000000007</v>
      </c>
      <c r="S179" s="7"/>
      <c r="T179" s="7"/>
      <c r="U179" s="7"/>
      <c r="V179" s="7"/>
      <c r="W179" s="7"/>
      <c r="X179" s="7"/>
      <c r="Y179" s="7"/>
      <c r="Z179" s="7"/>
      <c r="AA179" s="7"/>
      <c r="AB179" s="7"/>
    </row>
    <row r="180" spans="1:28" s="313" customFormat="1">
      <c r="A180" s="339"/>
      <c r="B180" s="339"/>
      <c r="C180" s="339"/>
      <c r="D180" s="339"/>
      <c r="E180" s="340">
        <v>599</v>
      </c>
      <c r="F180" s="341">
        <v>111155.22863</v>
      </c>
      <c r="G180" s="342">
        <v>66065.477840000007</v>
      </c>
      <c r="H180" s="342">
        <v>177220.70647</v>
      </c>
      <c r="I180" s="342">
        <v>93412.600430000006</v>
      </c>
      <c r="J180" s="342">
        <v>134506.87255</v>
      </c>
      <c r="K180" s="342">
        <v>227919.47297999999</v>
      </c>
      <c r="L180" s="342">
        <v>2735.6566699999998</v>
      </c>
      <c r="M180" s="342">
        <v>2251.7380899999998</v>
      </c>
      <c r="N180" s="342">
        <v>4987.3947600000001</v>
      </c>
      <c r="O180" s="342">
        <v>410127.57420999999</v>
      </c>
      <c r="P180" s="342">
        <v>222.39642999999998</v>
      </c>
      <c r="Q180" s="342">
        <v>17.336689999999997</v>
      </c>
      <c r="R180" s="343">
        <v>239.73311999999999</v>
      </c>
      <c r="S180" s="7"/>
      <c r="T180" s="7"/>
      <c r="U180" s="7"/>
      <c r="V180" s="7"/>
      <c r="W180" s="7"/>
      <c r="X180" s="7"/>
      <c r="Y180" s="7"/>
      <c r="Z180" s="7"/>
      <c r="AA180" s="7"/>
      <c r="AB180" s="7"/>
    </row>
    <row r="181" spans="1:28" s="313" customFormat="1">
      <c r="A181" s="339"/>
      <c r="B181" s="339"/>
      <c r="C181" s="339"/>
      <c r="D181" s="339"/>
      <c r="E181" s="340">
        <v>621</v>
      </c>
      <c r="F181" s="341">
        <v>36478.749729999996</v>
      </c>
      <c r="G181" s="342">
        <v>36380.74826</v>
      </c>
      <c r="H181" s="342">
        <v>72859.497989999989</v>
      </c>
      <c r="I181" s="342">
        <v>53707.533289999999</v>
      </c>
      <c r="J181" s="342">
        <v>62984.468390000002</v>
      </c>
      <c r="K181" s="342">
        <v>116692.00168</v>
      </c>
      <c r="L181" s="342">
        <v>12761.998119999998</v>
      </c>
      <c r="M181" s="342">
        <v>3730.7396100000001</v>
      </c>
      <c r="N181" s="342">
        <v>16492.737730000001</v>
      </c>
      <c r="O181" s="342">
        <v>206044.23740000001</v>
      </c>
      <c r="P181" s="342">
        <v>64.468860000000006</v>
      </c>
      <c r="Q181" s="342">
        <v>13.605799999999999</v>
      </c>
      <c r="R181" s="343">
        <v>78.074660000000009</v>
      </c>
      <c r="S181" s="7"/>
      <c r="T181" s="7"/>
      <c r="U181" s="7"/>
      <c r="V181" s="7"/>
      <c r="W181" s="7"/>
      <c r="X181" s="7"/>
      <c r="Y181" s="7"/>
      <c r="Z181" s="7"/>
      <c r="AA181" s="7"/>
      <c r="AB181" s="7"/>
    </row>
    <row r="182" spans="1:28" s="313" customFormat="1">
      <c r="A182" s="339"/>
      <c r="B182" s="339"/>
      <c r="C182" s="339"/>
      <c r="D182" s="339"/>
      <c r="E182" s="340">
        <v>647</v>
      </c>
      <c r="F182" s="341">
        <v>1213.8171100000002</v>
      </c>
      <c r="G182" s="342">
        <v>7501.8710599999995</v>
      </c>
      <c r="H182" s="342">
        <v>8715.6881699999994</v>
      </c>
      <c r="I182" s="342">
        <v>11358.105109999999</v>
      </c>
      <c r="J182" s="342">
        <v>66146.47447999999</v>
      </c>
      <c r="K182" s="342">
        <v>77504.579590000008</v>
      </c>
      <c r="L182" s="342">
        <v>12523.165220000001</v>
      </c>
      <c r="M182" s="342">
        <v>29234.661539999997</v>
      </c>
      <c r="N182" s="342">
        <v>41757.826759999996</v>
      </c>
      <c r="O182" s="342">
        <v>127978.09452</v>
      </c>
      <c r="P182" s="342">
        <v>1.6800000000000002E-2</v>
      </c>
      <c r="Q182" s="342">
        <v>0.11472</v>
      </c>
      <c r="R182" s="343">
        <v>0.13152</v>
      </c>
      <c r="S182" s="7"/>
      <c r="T182" s="7"/>
      <c r="U182" s="7"/>
      <c r="V182" s="7"/>
      <c r="W182" s="7"/>
      <c r="X182" s="7"/>
      <c r="Y182" s="7"/>
      <c r="Z182" s="7"/>
      <c r="AA182" s="7"/>
      <c r="AB182" s="7"/>
    </row>
    <row r="183" spans="1:28" s="313" customFormat="1">
      <c r="A183" s="339"/>
      <c r="B183" s="339"/>
      <c r="C183" s="339"/>
      <c r="D183" s="339"/>
      <c r="E183" s="340">
        <v>677</v>
      </c>
      <c r="F183" s="341">
        <v>117.64927</v>
      </c>
      <c r="G183" s="342">
        <v>932.02652999999998</v>
      </c>
      <c r="H183" s="342">
        <v>1049.6758</v>
      </c>
      <c r="I183" s="342">
        <v>3984.5863199999999</v>
      </c>
      <c r="J183" s="342">
        <v>22477.00459</v>
      </c>
      <c r="K183" s="342">
        <v>26461.590909999999</v>
      </c>
      <c r="L183" s="342">
        <v>21352.117739999998</v>
      </c>
      <c r="M183" s="342">
        <v>63161.289349999999</v>
      </c>
      <c r="N183" s="342">
        <v>84513.407090000008</v>
      </c>
      <c r="O183" s="342">
        <v>112024.6738</v>
      </c>
      <c r="P183" s="342">
        <v>1.3089999999999999E-2</v>
      </c>
      <c r="Q183" s="342">
        <v>1.3980000000000001E-2</v>
      </c>
      <c r="R183" s="343">
        <v>2.707E-2</v>
      </c>
      <c r="S183" s="7"/>
      <c r="T183" s="7"/>
      <c r="U183" s="7"/>
      <c r="V183" s="7"/>
      <c r="W183" s="7"/>
      <c r="X183" s="7"/>
      <c r="Y183" s="7"/>
      <c r="Z183" s="7"/>
      <c r="AA183" s="7"/>
      <c r="AB183" s="7"/>
    </row>
    <row r="184" spans="1:28" s="313" customFormat="1">
      <c r="A184" s="339"/>
      <c r="B184" s="339"/>
      <c r="C184" s="339"/>
      <c r="D184" s="334" t="s">
        <v>82</v>
      </c>
      <c r="E184" s="335">
        <v>195</v>
      </c>
      <c r="F184" s="336">
        <v>30184.61232</v>
      </c>
      <c r="G184" s="337">
        <v>10657.95685</v>
      </c>
      <c r="H184" s="337">
        <v>40842.569170000002</v>
      </c>
      <c r="I184" s="337">
        <v>94423.003060000003</v>
      </c>
      <c r="J184" s="337">
        <v>28515.414829999998</v>
      </c>
      <c r="K184" s="337">
        <v>122938.41789</v>
      </c>
      <c r="L184" s="337">
        <v>2424.2248799999998</v>
      </c>
      <c r="M184" s="337">
        <v>1161.90111</v>
      </c>
      <c r="N184" s="337">
        <v>3586.12599</v>
      </c>
      <c r="O184" s="337">
        <v>167367.11305000001</v>
      </c>
      <c r="P184" s="337">
        <v>32.801169999999999</v>
      </c>
      <c r="Q184" s="337">
        <v>14.5444</v>
      </c>
      <c r="R184" s="338">
        <v>47.345570000000002</v>
      </c>
      <c r="S184" s="7"/>
      <c r="T184" s="7"/>
      <c r="U184" s="7"/>
      <c r="V184" s="7"/>
      <c r="W184" s="7"/>
      <c r="X184" s="7"/>
      <c r="Y184" s="7"/>
      <c r="Z184" s="7"/>
      <c r="AA184" s="7"/>
      <c r="AB184" s="7"/>
    </row>
    <row r="185" spans="1:28" s="313" customFormat="1">
      <c r="A185" s="339"/>
      <c r="B185" s="339"/>
      <c r="C185" s="339"/>
      <c r="D185" s="339"/>
      <c r="E185" s="340">
        <v>419</v>
      </c>
      <c r="F185" s="341">
        <v>11373.80516</v>
      </c>
      <c r="G185" s="342">
        <v>3608.3698199999999</v>
      </c>
      <c r="H185" s="342">
        <v>14982.17498</v>
      </c>
      <c r="I185" s="342">
        <v>92141.539180000007</v>
      </c>
      <c r="J185" s="342">
        <v>14445.13248</v>
      </c>
      <c r="K185" s="342">
        <v>106586.67165999999</v>
      </c>
      <c r="L185" s="342">
        <v>1312.5631100000001</v>
      </c>
      <c r="M185" s="342">
        <v>1237.3787500000001</v>
      </c>
      <c r="N185" s="342">
        <v>2549.9418599999999</v>
      </c>
      <c r="O185" s="342">
        <v>124118.7885</v>
      </c>
      <c r="P185" s="342">
        <v>8.1810500000000008</v>
      </c>
      <c r="Q185" s="342">
        <v>6.8346499999999999</v>
      </c>
      <c r="R185" s="343">
        <v>15.015700000000001</v>
      </c>
      <c r="S185" s="7"/>
      <c r="T185" s="7"/>
      <c r="U185" s="7"/>
      <c r="V185" s="7"/>
      <c r="W185" s="7"/>
      <c r="X185" s="7"/>
      <c r="Y185" s="7"/>
      <c r="Z185" s="7"/>
      <c r="AA185" s="7"/>
      <c r="AB185" s="7"/>
    </row>
    <row r="186" spans="1:28" s="313" customFormat="1">
      <c r="A186" s="339"/>
      <c r="B186" s="339"/>
      <c r="C186" s="339"/>
      <c r="D186" s="334" t="s">
        <v>67</v>
      </c>
      <c r="E186" s="335">
        <v>240</v>
      </c>
      <c r="F186" s="336">
        <v>92756.175780000005</v>
      </c>
      <c r="G186" s="337">
        <v>66826.380080000003</v>
      </c>
      <c r="H186" s="337">
        <v>159582.55586000002</v>
      </c>
      <c r="I186" s="337">
        <v>93041.796989999988</v>
      </c>
      <c r="J186" s="337">
        <v>119682.87087</v>
      </c>
      <c r="K186" s="337">
        <v>212724.66786000002</v>
      </c>
      <c r="L186" s="337">
        <v>3561.64291</v>
      </c>
      <c r="M186" s="337">
        <v>6377.0141700000004</v>
      </c>
      <c r="N186" s="337">
        <v>9938.6570800000009</v>
      </c>
      <c r="O186" s="337">
        <v>382245.88079999998</v>
      </c>
      <c r="P186" s="337">
        <v>207.78491</v>
      </c>
      <c r="Q186" s="337">
        <v>24.739450000000001</v>
      </c>
      <c r="R186" s="338">
        <v>232.52435999999997</v>
      </c>
      <c r="S186" s="7"/>
      <c r="T186" s="7"/>
      <c r="U186" s="7"/>
      <c r="V186" s="7"/>
      <c r="W186" s="7"/>
      <c r="X186" s="7"/>
      <c r="Y186" s="7"/>
      <c r="Z186" s="7"/>
      <c r="AA186" s="7"/>
      <c r="AB186" s="7"/>
    </row>
    <row r="187" spans="1:28" s="313" customFormat="1">
      <c r="A187" s="339"/>
      <c r="B187" s="339"/>
      <c r="C187" s="339"/>
      <c r="D187" s="339"/>
      <c r="E187" s="340">
        <v>241</v>
      </c>
      <c r="F187" s="341">
        <v>77816.576840000009</v>
      </c>
      <c r="G187" s="342">
        <v>55544.484979999994</v>
      </c>
      <c r="H187" s="342">
        <v>133361.06182</v>
      </c>
      <c r="I187" s="342">
        <v>92397.101349999997</v>
      </c>
      <c r="J187" s="342">
        <v>136311.30097000001</v>
      </c>
      <c r="K187" s="342">
        <v>228708.40231999999</v>
      </c>
      <c r="L187" s="342">
        <v>3081.5806299999999</v>
      </c>
      <c r="M187" s="342">
        <v>6606.55224</v>
      </c>
      <c r="N187" s="342">
        <v>9688.1328699999995</v>
      </c>
      <c r="O187" s="342">
        <v>371757.59700999997</v>
      </c>
      <c r="P187" s="342">
        <v>79.693490000000011</v>
      </c>
      <c r="Q187" s="342">
        <v>27.803090000000001</v>
      </c>
      <c r="R187" s="343">
        <v>107.49658000000001</v>
      </c>
      <c r="S187" s="7"/>
      <c r="T187" s="7"/>
      <c r="U187" s="7"/>
      <c r="V187" s="7"/>
      <c r="W187" s="7"/>
      <c r="X187" s="7"/>
      <c r="Y187" s="7"/>
      <c r="Z187" s="7"/>
      <c r="AA187" s="7"/>
      <c r="AB187" s="7"/>
    </row>
    <row r="188" spans="1:28" s="313" customFormat="1">
      <c r="A188" s="339"/>
      <c r="B188" s="339"/>
      <c r="C188" s="339"/>
      <c r="D188" s="339"/>
      <c r="E188" s="340">
        <v>239</v>
      </c>
      <c r="F188" s="341">
        <v>34650.504970000002</v>
      </c>
      <c r="G188" s="342">
        <v>56943.19341</v>
      </c>
      <c r="H188" s="342">
        <v>91593.698380000002</v>
      </c>
      <c r="I188" s="342">
        <v>52077.500659999998</v>
      </c>
      <c r="J188" s="342">
        <v>76794.372900000002</v>
      </c>
      <c r="K188" s="342">
        <v>128871.87356000001</v>
      </c>
      <c r="L188" s="342">
        <v>2929.51512</v>
      </c>
      <c r="M188" s="342">
        <v>5380.8252499999999</v>
      </c>
      <c r="N188" s="342">
        <v>8310.3403699999999</v>
      </c>
      <c r="O188" s="342">
        <v>228775.91231000001</v>
      </c>
      <c r="P188" s="342">
        <v>110.2645</v>
      </c>
      <c r="Q188" s="342">
        <v>7.6000399999999999</v>
      </c>
      <c r="R188" s="343">
        <v>117.86453999999999</v>
      </c>
      <c r="S188" s="7"/>
      <c r="T188" s="7"/>
      <c r="U188" s="7"/>
      <c r="V188" s="7"/>
      <c r="W188" s="7"/>
      <c r="X188" s="7"/>
      <c r="Y188" s="7"/>
      <c r="Z188" s="7"/>
      <c r="AA188" s="7"/>
      <c r="AB188" s="7"/>
    </row>
    <row r="189" spans="1:28" s="313" customFormat="1">
      <c r="A189" s="339"/>
      <c r="B189" s="339"/>
      <c r="C189" s="339"/>
      <c r="D189" s="339"/>
      <c r="E189" s="340">
        <v>330</v>
      </c>
      <c r="F189" s="341">
        <v>27645.54163</v>
      </c>
      <c r="G189" s="342">
        <v>20002.244579999999</v>
      </c>
      <c r="H189" s="342">
        <v>47647.786209999998</v>
      </c>
      <c r="I189" s="342">
        <v>64763.870940000001</v>
      </c>
      <c r="J189" s="342">
        <v>52019.284310000003</v>
      </c>
      <c r="K189" s="342">
        <v>116783.15525</v>
      </c>
      <c r="L189" s="342">
        <v>2752.1990099999998</v>
      </c>
      <c r="M189" s="342">
        <v>3097.0224199999998</v>
      </c>
      <c r="N189" s="342">
        <v>5849.2214299999996</v>
      </c>
      <c r="O189" s="342">
        <v>170280.16288999998</v>
      </c>
      <c r="P189" s="342">
        <v>34.37706</v>
      </c>
      <c r="Q189" s="342">
        <v>14.988040000000002</v>
      </c>
      <c r="R189" s="343">
        <v>49.365099999999998</v>
      </c>
      <c r="S189" s="7"/>
      <c r="T189" s="7"/>
      <c r="U189" s="7"/>
      <c r="V189" s="7"/>
      <c r="W189" s="7"/>
      <c r="X189" s="7"/>
      <c r="Y189" s="7"/>
      <c r="Z189" s="7"/>
      <c r="AA189" s="7"/>
      <c r="AB189" s="7"/>
    </row>
    <row r="190" spans="1:28" s="313" customFormat="1">
      <c r="A190" s="339"/>
      <c r="B190" s="339"/>
      <c r="C190" s="339"/>
      <c r="D190" s="339"/>
      <c r="E190" s="340">
        <v>556</v>
      </c>
      <c r="F190" s="341">
        <v>324.45380999999998</v>
      </c>
      <c r="G190" s="342">
        <v>2590.0964399999998</v>
      </c>
      <c r="H190" s="342">
        <v>2914.5502499999998</v>
      </c>
      <c r="I190" s="342">
        <v>19058.28859</v>
      </c>
      <c r="J190" s="342">
        <v>88323.877680000005</v>
      </c>
      <c r="K190" s="342">
        <v>107382.16627</v>
      </c>
      <c r="L190" s="342">
        <v>14300.810750000001</v>
      </c>
      <c r="M190" s="342">
        <v>23124.516889999999</v>
      </c>
      <c r="N190" s="342">
        <v>37425.327640000003</v>
      </c>
      <c r="O190" s="342">
        <v>147722.04415999999</v>
      </c>
      <c r="P190" s="342">
        <v>4.3439999999999999E-2</v>
      </c>
      <c r="Q190" s="342">
        <v>0.22046000000000002</v>
      </c>
      <c r="R190" s="343">
        <v>0.26389999999999997</v>
      </c>
      <c r="S190" s="7"/>
      <c r="T190" s="7"/>
      <c r="U190" s="7"/>
      <c r="V190" s="7"/>
      <c r="W190" s="7"/>
      <c r="X190" s="7"/>
      <c r="Y190" s="7"/>
      <c r="Z190" s="7"/>
      <c r="AA190" s="7"/>
      <c r="AB190" s="7"/>
    </row>
    <row r="191" spans="1:28" s="313" customFormat="1">
      <c r="A191" s="339"/>
      <c r="B191" s="339"/>
      <c r="C191" s="339"/>
      <c r="D191" s="339"/>
      <c r="E191" s="340">
        <v>591</v>
      </c>
      <c r="F191" s="341">
        <v>10927.24503</v>
      </c>
      <c r="G191" s="342">
        <v>9101.301089999999</v>
      </c>
      <c r="H191" s="342">
        <v>20028.546120000003</v>
      </c>
      <c r="I191" s="342">
        <v>35094.579560000006</v>
      </c>
      <c r="J191" s="342">
        <v>58595.709310000006</v>
      </c>
      <c r="K191" s="342">
        <v>93690.288870000004</v>
      </c>
      <c r="L191" s="342">
        <v>1189.38402</v>
      </c>
      <c r="M191" s="342">
        <v>3116.26539</v>
      </c>
      <c r="N191" s="342">
        <v>4305.64941</v>
      </c>
      <c r="O191" s="342">
        <v>118024.4844</v>
      </c>
      <c r="P191" s="342">
        <v>11.99499</v>
      </c>
      <c r="Q191" s="342">
        <v>3.92238</v>
      </c>
      <c r="R191" s="343">
        <v>15.91737</v>
      </c>
      <c r="S191" s="7"/>
      <c r="T191" s="7"/>
      <c r="U191" s="7"/>
      <c r="V191" s="7"/>
      <c r="W191" s="7"/>
      <c r="X191" s="7"/>
      <c r="Y191" s="7"/>
      <c r="Z191" s="7"/>
      <c r="AA191" s="7"/>
      <c r="AB191" s="7"/>
    </row>
    <row r="192" spans="1:28" s="313" customFormat="1">
      <c r="A192" s="339"/>
      <c r="B192" s="339"/>
      <c r="C192" s="339"/>
      <c r="D192" s="339"/>
      <c r="E192" s="340">
        <v>601</v>
      </c>
      <c r="F192" s="341">
        <v>66802.412710000004</v>
      </c>
      <c r="G192" s="342">
        <v>72634.166590000008</v>
      </c>
      <c r="H192" s="342">
        <v>139436.57930000001</v>
      </c>
      <c r="I192" s="342">
        <v>109165.56112</v>
      </c>
      <c r="J192" s="342">
        <v>134103.01571000001</v>
      </c>
      <c r="K192" s="342">
        <v>243268.57683000001</v>
      </c>
      <c r="L192" s="342">
        <v>6160.2266900000004</v>
      </c>
      <c r="M192" s="342">
        <v>5620.8617699999995</v>
      </c>
      <c r="N192" s="342">
        <v>11781.088460000001</v>
      </c>
      <c r="O192" s="342">
        <v>394486.24458999996</v>
      </c>
      <c r="P192" s="342">
        <v>109.8797</v>
      </c>
      <c r="Q192" s="342">
        <v>92.293710000000004</v>
      </c>
      <c r="R192" s="343">
        <v>202.17340999999999</v>
      </c>
      <c r="S192" s="7"/>
      <c r="T192" s="7"/>
      <c r="U192" s="7"/>
      <c r="V192" s="7"/>
      <c r="W192" s="7"/>
      <c r="X192" s="7"/>
      <c r="Y192" s="7"/>
      <c r="Z192" s="7"/>
      <c r="AA192" s="7"/>
      <c r="AB192" s="7"/>
    </row>
    <row r="193" spans="1:28" s="313" customFormat="1">
      <c r="A193" s="339"/>
      <c r="B193" s="339"/>
      <c r="C193" s="339"/>
      <c r="D193" s="334" t="s">
        <v>63</v>
      </c>
      <c r="E193" s="335">
        <v>199</v>
      </c>
      <c r="F193" s="336">
        <v>6399296.2662200006</v>
      </c>
      <c r="G193" s="337">
        <v>4845726.5834999997</v>
      </c>
      <c r="H193" s="337">
        <v>11245022.849719999</v>
      </c>
      <c r="I193" s="337">
        <v>1559246.1963</v>
      </c>
      <c r="J193" s="337">
        <v>1282915.3354500001</v>
      </c>
      <c r="K193" s="337">
        <v>2842161.5317500001</v>
      </c>
      <c r="L193" s="337">
        <v>1290393.95636</v>
      </c>
      <c r="M193" s="337">
        <v>701502.91628999996</v>
      </c>
      <c r="N193" s="337">
        <v>1991896.87265</v>
      </c>
      <c r="O193" s="337">
        <v>16079081.254120002</v>
      </c>
      <c r="P193" s="337">
        <v>19142542.434459999</v>
      </c>
      <c r="Q193" s="337">
        <v>12439082.424120001</v>
      </c>
      <c r="R193" s="338">
        <v>31581624.858580001</v>
      </c>
      <c r="S193" s="7"/>
      <c r="T193" s="7"/>
      <c r="U193" s="7"/>
      <c r="V193" s="7"/>
      <c r="W193" s="7"/>
      <c r="X193" s="7"/>
      <c r="Y193" s="7"/>
      <c r="Z193" s="7"/>
      <c r="AA193" s="7"/>
      <c r="AB193" s="7"/>
    </row>
    <row r="194" spans="1:28" s="313" customFormat="1">
      <c r="A194" s="339"/>
      <c r="B194" s="339"/>
      <c r="C194" s="339"/>
      <c r="D194" s="339"/>
      <c r="E194" s="340">
        <v>202</v>
      </c>
      <c r="F194" s="341">
        <v>67199.368019999994</v>
      </c>
      <c r="G194" s="342">
        <v>111731.70935999999</v>
      </c>
      <c r="H194" s="342">
        <v>178931.07738</v>
      </c>
      <c r="I194" s="342">
        <v>61545.488770000004</v>
      </c>
      <c r="J194" s="342">
        <v>195772.82657</v>
      </c>
      <c r="K194" s="342">
        <v>257318.31534</v>
      </c>
      <c r="L194" s="342">
        <v>2200.2240899999997</v>
      </c>
      <c r="M194" s="342">
        <v>1834.4597099999999</v>
      </c>
      <c r="N194" s="342">
        <v>4034.6837999999998</v>
      </c>
      <c r="O194" s="342">
        <v>440284.07652</v>
      </c>
      <c r="P194" s="342">
        <v>31.782769999999999</v>
      </c>
      <c r="Q194" s="342">
        <v>48.686920000000001</v>
      </c>
      <c r="R194" s="343">
        <v>80.46969</v>
      </c>
      <c r="S194" s="7"/>
      <c r="T194" s="7"/>
      <c r="U194" s="7"/>
      <c r="V194" s="7"/>
      <c r="W194" s="7"/>
      <c r="X194" s="7"/>
      <c r="Y194" s="7"/>
      <c r="Z194" s="7"/>
      <c r="AA194" s="7"/>
      <c r="AB194" s="7"/>
    </row>
    <row r="195" spans="1:28" s="313" customFormat="1">
      <c r="A195" s="339"/>
      <c r="B195" s="339"/>
      <c r="C195" s="339"/>
      <c r="D195" s="339"/>
      <c r="E195" s="340">
        <v>252</v>
      </c>
      <c r="F195" s="341">
        <v>84059.224489999993</v>
      </c>
      <c r="G195" s="342">
        <v>77734.037430000011</v>
      </c>
      <c r="H195" s="342">
        <v>161793.26191999999</v>
      </c>
      <c r="I195" s="342">
        <v>67683.940920000008</v>
      </c>
      <c r="J195" s="342">
        <v>161462.08650999999</v>
      </c>
      <c r="K195" s="342">
        <v>229146.02743000002</v>
      </c>
      <c r="L195" s="342">
        <v>3058.0897599999998</v>
      </c>
      <c r="M195" s="342">
        <v>5364.4746100000002</v>
      </c>
      <c r="N195" s="342">
        <v>8422.5643700000001</v>
      </c>
      <c r="O195" s="342">
        <v>399361.85372000001</v>
      </c>
      <c r="P195" s="342">
        <v>225.38414</v>
      </c>
      <c r="Q195" s="342">
        <v>39.498429999999999</v>
      </c>
      <c r="R195" s="343">
        <v>264.88256999999999</v>
      </c>
      <c r="S195" s="7"/>
      <c r="T195" s="7"/>
      <c r="U195" s="7"/>
      <c r="V195" s="7"/>
      <c r="W195" s="7"/>
      <c r="X195" s="7"/>
      <c r="Y195" s="7"/>
      <c r="Z195" s="7"/>
      <c r="AA195" s="7"/>
      <c r="AB195" s="7"/>
    </row>
    <row r="196" spans="1:28" s="313" customFormat="1">
      <c r="A196" s="339"/>
      <c r="B196" s="339"/>
      <c r="C196" s="339"/>
      <c r="D196" s="339"/>
      <c r="E196" s="340">
        <v>301</v>
      </c>
      <c r="F196" s="341">
        <v>230052.73784000002</v>
      </c>
      <c r="G196" s="342">
        <v>285723.78036999999</v>
      </c>
      <c r="H196" s="342">
        <v>515776.51820999995</v>
      </c>
      <c r="I196" s="342">
        <v>133649.73827999999</v>
      </c>
      <c r="J196" s="342">
        <v>242684.81172999999</v>
      </c>
      <c r="K196" s="342">
        <v>376334.55001000001</v>
      </c>
      <c r="L196" s="342">
        <v>6345.8079400000006</v>
      </c>
      <c r="M196" s="342">
        <v>14932.461160000001</v>
      </c>
      <c r="N196" s="342">
        <v>21278.269100000001</v>
      </c>
      <c r="O196" s="342">
        <v>913389.33732000005</v>
      </c>
      <c r="P196" s="342">
        <v>187.63855999999998</v>
      </c>
      <c r="Q196" s="342">
        <v>140.66908999999998</v>
      </c>
      <c r="R196" s="343">
        <v>328.30765000000002</v>
      </c>
      <c r="S196" s="7"/>
      <c r="T196" s="7"/>
      <c r="U196" s="7"/>
      <c r="V196" s="7"/>
      <c r="W196" s="7"/>
      <c r="X196" s="7"/>
      <c r="Y196" s="7"/>
      <c r="Z196" s="7"/>
      <c r="AA196" s="7"/>
      <c r="AB196" s="7"/>
    </row>
    <row r="197" spans="1:28" s="313" customFormat="1">
      <c r="A197" s="339"/>
      <c r="B197" s="339"/>
      <c r="C197" s="339"/>
      <c r="D197" s="339"/>
      <c r="E197" s="340">
        <v>340</v>
      </c>
      <c r="F197" s="341">
        <v>244481.60931</v>
      </c>
      <c r="G197" s="342">
        <v>306511.95611000003</v>
      </c>
      <c r="H197" s="342">
        <v>550993.56542</v>
      </c>
      <c r="I197" s="342">
        <v>124610.61376000001</v>
      </c>
      <c r="J197" s="342">
        <v>164078.13578000001</v>
      </c>
      <c r="K197" s="342">
        <v>288688.74954000005</v>
      </c>
      <c r="L197" s="342">
        <v>3647.3521099999998</v>
      </c>
      <c r="M197" s="342">
        <v>15444.51893</v>
      </c>
      <c r="N197" s="342">
        <v>19091.871039999998</v>
      </c>
      <c r="O197" s="342">
        <v>858774.18599999999</v>
      </c>
      <c r="P197" s="342">
        <v>258.80094000000003</v>
      </c>
      <c r="Q197" s="342">
        <v>294.54322999999999</v>
      </c>
      <c r="R197" s="343">
        <v>553.34417000000008</v>
      </c>
      <c r="S197" s="7"/>
      <c r="T197" s="7"/>
      <c r="U197" s="7"/>
      <c r="V197" s="7"/>
      <c r="W197" s="7"/>
      <c r="X197" s="7"/>
      <c r="Y197" s="7"/>
      <c r="Z197" s="7"/>
      <c r="AA197" s="7"/>
      <c r="AB197" s="7"/>
    </row>
    <row r="198" spans="1:28" s="313" customFormat="1">
      <c r="A198" s="339"/>
      <c r="B198" s="339"/>
      <c r="C198" s="339"/>
      <c r="D198" s="339"/>
      <c r="E198" s="340">
        <v>553</v>
      </c>
      <c r="F198" s="341">
        <v>78672.068520000001</v>
      </c>
      <c r="G198" s="342">
        <v>95302.950180000014</v>
      </c>
      <c r="H198" s="342">
        <v>173975.01869999999</v>
      </c>
      <c r="I198" s="342">
        <v>74871.371499999994</v>
      </c>
      <c r="J198" s="342">
        <v>148455.42225999999</v>
      </c>
      <c r="K198" s="342">
        <v>223326.79376</v>
      </c>
      <c r="L198" s="342">
        <v>13603.11908</v>
      </c>
      <c r="M198" s="342">
        <v>18612.535960000001</v>
      </c>
      <c r="N198" s="342">
        <v>32215.655039999998</v>
      </c>
      <c r="O198" s="342">
        <v>429517.46750000003</v>
      </c>
      <c r="P198" s="342">
        <v>534.14293000000009</v>
      </c>
      <c r="Q198" s="342">
        <v>58.22822</v>
      </c>
      <c r="R198" s="343">
        <v>592.37115000000006</v>
      </c>
      <c r="S198" s="7"/>
      <c r="T198" s="7"/>
      <c r="U198" s="7"/>
      <c r="V198" s="7"/>
      <c r="W198" s="7"/>
      <c r="X198" s="7"/>
      <c r="Y198" s="7"/>
      <c r="Z198" s="7"/>
      <c r="AA198" s="7"/>
      <c r="AB198" s="7"/>
    </row>
    <row r="199" spans="1:28" s="313" customFormat="1">
      <c r="A199" s="339"/>
      <c r="B199" s="339"/>
      <c r="C199" s="339"/>
      <c r="D199" s="339"/>
      <c r="E199" s="340">
        <v>554</v>
      </c>
      <c r="F199" s="341">
        <v>2851.80026</v>
      </c>
      <c r="G199" s="342">
        <v>4469.8187900000003</v>
      </c>
      <c r="H199" s="342">
        <v>7321.6190500000002</v>
      </c>
      <c r="I199" s="342">
        <v>11215.0524</v>
      </c>
      <c r="J199" s="342">
        <v>106236.71474</v>
      </c>
      <c r="K199" s="342">
        <v>117451.76714</v>
      </c>
      <c r="L199" s="342">
        <v>15291.9503</v>
      </c>
      <c r="M199" s="342">
        <v>17519.145270000001</v>
      </c>
      <c r="N199" s="342">
        <v>32811.095569999998</v>
      </c>
      <c r="O199" s="342">
        <v>157584.48176</v>
      </c>
      <c r="P199" s="342">
        <v>0.51639000000000002</v>
      </c>
      <c r="Q199" s="342">
        <v>11.219950000000001</v>
      </c>
      <c r="R199" s="343">
        <v>11.73634</v>
      </c>
      <c r="S199" s="7"/>
      <c r="T199" s="7"/>
      <c r="U199" s="7"/>
      <c r="V199" s="7"/>
      <c r="W199" s="7"/>
      <c r="X199" s="7"/>
      <c r="Y199" s="7"/>
      <c r="Z199" s="7"/>
      <c r="AA199" s="7"/>
      <c r="AB199" s="7"/>
    </row>
    <row r="200" spans="1:28" s="313" customFormat="1">
      <c r="A200" s="339"/>
      <c r="B200" s="339"/>
      <c r="C200" s="339"/>
      <c r="D200" s="339"/>
      <c r="E200" s="340">
        <v>557</v>
      </c>
      <c r="F200" s="341">
        <v>8178.9235799999997</v>
      </c>
      <c r="G200" s="342">
        <v>41834.896700000005</v>
      </c>
      <c r="H200" s="342">
        <v>50013.82028</v>
      </c>
      <c r="I200" s="342">
        <v>15472.392810000001</v>
      </c>
      <c r="J200" s="342">
        <v>83266.540309999997</v>
      </c>
      <c r="K200" s="342">
        <v>98738.933120000002</v>
      </c>
      <c r="L200" s="342">
        <v>39088.211790000001</v>
      </c>
      <c r="M200" s="342">
        <v>105437.03023999999</v>
      </c>
      <c r="N200" s="342">
        <v>144525.24202999999</v>
      </c>
      <c r="O200" s="342">
        <v>293277.99543000001</v>
      </c>
      <c r="P200" s="342">
        <v>19.612629999999999</v>
      </c>
      <c r="Q200" s="342">
        <v>5.2837299999999994</v>
      </c>
      <c r="R200" s="343">
        <v>24.896360000000001</v>
      </c>
      <c r="S200" s="7"/>
      <c r="T200" s="7"/>
      <c r="U200" s="7"/>
      <c r="V200" s="7"/>
      <c r="W200" s="7"/>
      <c r="X200" s="7"/>
      <c r="Y200" s="7"/>
      <c r="Z200" s="7"/>
      <c r="AA200" s="7"/>
      <c r="AB200" s="7"/>
    </row>
    <row r="201" spans="1:28" s="313" customFormat="1">
      <c r="A201" s="339"/>
      <c r="B201" s="339"/>
      <c r="C201" s="339"/>
      <c r="D201" s="339"/>
      <c r="E201" s="340">
        <v>600</v>
      </c>
      <c r="F201" s="341">
        <v>28814.3815</v>
      </c>
      <c r="G201" s="342">
        <v>17930.235629999999</v>
      </c>
      <c r="H201" s="342">
        <v>46744.617130000006</v>
      </c>
      <c r="I201" s="342">
        <v>23368.92843</v>
      </c>
      <c r="J201" s="342">
        <v>39617.92813</v>
      </c>
      <c r="K201" s="342">
        <v>62986.85656</v>
      </c>
      <c r="L201" s="342">
        <v>19039.032600000002</v>
      </c>
      <c r="M201" s="342">
        <v>20729.80877</v>
      </c>
      <c r="N201" s="342">
        <v>39768.841369999995</v>
      </c>
      <c r="O201" s="342">
        <v>149500.31505999999</v>
      </c>
      <c r="P201" s="342">
        <v>7.7575000000000003</v>
      </c>
      <c r="Q201" s="342">
        <v>3.1683400000000002</v>
      </c>
      <c r="R201" s="343">
        <v>10.925840000000001</v>
      </c>
      <c r="S201" s="7"/>
      <c r="T201" s="7"/>
      <c r="U201" s="7"/>
      <c r="V201" s="7"/>
      <c r="W201" s="7"/>
      <c r="X201" s="7"/>
      <c r="Y201" s="7"/>
      <c r="Z201" s="7"/>
      <c r="AA201" s="7"/>
      <c r="AB201" s="7"/>
    </row>
    <row r="202" spans="1:28" s="313" customFormat="1">
      <c r="A202" s="339"/>
      <c r="B202" s="339"/>
      <c r="C202" s="339"/>
      <c r="D202" s="339"/>
      <c r="E202" s="340">
        <v>633</v>
      </c>
      <c r="F202" s="341">
        <v>0</v>
      </c>
      <c r="G202" s="342">
        <v>0</v>
      </c>
      <c r="H202" s="342">
        <v>0</v>
      </c>
      <c r="I202" s="342">
        <v>0</v>
      </c>
      <c r="J202" s="342">
        <v>0</v>
      </c>
      <c r="K202" s="342">
        <v>0</v>
      </c>
      <c r="L202" s="342">
        <v>3499</v>
      </c>
      <c r="M202" s="342">
        <v>3727.5450000000001</v>
      </c>
      <c r="N202" s="342">
        <v>7226.5450000000001</v>
      </c>
      <c r="O202" s="342">
        <v>7226.5450000000001</v>
      </c>
      <c r="P202" s="342">
        <v>0</v>
      </c>
      <c r="Q202" s="342">
        <v>0</v>
      </c>
      <c r="R202" s="343">
        <v>0</v>
      </c>
      <c r="S202" s="7"/>
      <c r="T202" s="7"/>
      <c r="U202" s="7"/>
      <c r="V202" s="7"/>
      <c r="W202" s="7"/>
      <c r="X202" s="7"/>
      <c r="Y202" s="7"/>
      <c r="Z202" s="7"/>
      <c r="AA202" s="7"/>
      <c r="AB202" s="7"/>
    </row>
    <row r="203" spans="1:28" s="313" customFormat="1">
      <c r="A203" s="339"/>
      <c r="B203" s="339"/>
      <c r="C203" s="339"/>
      <c r="D203" s="334" t="s">
        <v>64</v>
      </c>
      <c r="E203" s="335">
        <v>337</v>
      </c>
      <c r="F203" s="336">
        <v>10813.166880000001</v>
      </c>
      <c r="G203" s="337">
        <v>3654.2993099999999</v>
      </c>
      <c r="H203" s="337">
        <v>14467.466189999999</v>
      </c>
      <c r="I203" s="337">
        <v>105155.00347</v>
      </c>
      <c r="J203" s="337">
        <v>10919.62434</v>
      </c>
      <c r="K203" s="337">
        <v>116074.62781000001</v>
      </c>
      <c r="L203" s="337">
        <v>1672.10411</v>
      </c>
      <c r="M203" s="337">
        <v>351.41947999999996</v>
      </c>
      <c r="N203" s="337">
        <v>2023.52359</v>
      </c>
      <c r="O203" s="337">
        <v>132565.61759000001</v>
      </c>
      <c r="P203" s="337">
        <v>7.2153199999999993</v>
      </c>
      <c r="Q203" s="337">
        <v>3.6653800000000003</v>
      </c>
      <c r="R203" s="338">
        <v>10.880700000000001</v>
      </c>
      <c r="S203" s="7"/>
      <c r="T203" s="7"/>
      <c r="U203" s="7"/>
      <c r="V203" s="7"/>
      <c r="W203" s="7"/>
      <c r="X203" s="7"/>
      <c r="Y203" s="7"/>
      <c r="Z203" s="7"/>
      <c r="AA203" s="7"/>
      <c r="AB203" s="7"/>
    </row>
    <row r="204" spans="1:28" s="313" customFormat="1">
      <c r="A204" s="339"/>
      <c r="B204" s="339"/>
      <c r="C204" s="339"/>
      <c r="D204" s="339"/>
      <c r="E204" s="340">
        <v>348</v>
      </c>
      <c r="F204" s="341">
        <v>21306.96746</v>
      </c>
      <c r="G204" s="342">
        <v>11398.20356</v>
      </c>
      <c r="H204" s="342">
        <v>32705.171019999998</v>
      </c>
      <c r="I204" s="342">
        <v>91214.08606999999</v>
      </c>
      <c r="J204" s="342">
        <v>16224.85189</v>
      </c>
      <c r="K204" s="342">
        <v>107438.93796</v>
      </c>
      <c r="L204" s="342">
        <v>2367.4181400000002</v>
      </c>
      <c r="M204" s="342">
        <v>968.27053999999998</v>
      </c>
      <c r="N204" s="342">
        <v>3335.6886800000002</v>
      </c>
      <c r="O204" s="342">
        <v>143479.79765999998</v>
      </c>
      <c r="P204" s="342">
        <v>22.13186</v>
      </c>
      <c r="Q204" s="342">
        <v>3.8437800000000002</v>
      </c>
      <c r="R204" s="343">
        <v>25.975639999999999</v>
      </c>
      <c r="S204" s="7"/>
      <c r="T204" s="7"/>
      <c r="U204" s="7"/>
      <c r="V204" s="7"/>
      <c r="W204" s="7"/>
      <c r="X204" s="7"/>
      <c r="Y204" s="7"/>
      <c r="Z204" s="7"/>
      <c r="AA204" s="7"/>
      <c r="AB204" s="7"/>
    </row>
    <row r="205" spans="1:28" s="313" customFormat="1">
      <c r="A205" s="339"/>
      <c r="B205" s="339"/>
      <c r="C205" s="339"/>
      <c r="D205" s="339"/>
      <c r="E205" s="340">
        <v>355</v>
      </c>
      <c r="F205" s="341">
        <v>28790.78327</v>
      </c>
      <c r="G205" s="342">
        <v>19612.157079999997</v>
      </c>
      <c r="H205" s="342">
        <v>48402.940350000004</v>
      </c>
      <c r="I205" s="342">
        <v>72165.641480000006</v>
      </c>
      <c r="J205" s="342">
        <v>26561.485539999998</v>
      </c>
      <c r="K205" s="342">
        <v>98727.12702</v>
      </c>
      <c r="L205" s="342">
        <v>3275.4097200000001</v>
      </c>
      <c r="M205" s="342">
        <v>2276.1512900000002</v>
      </c>
      <c r="N205" s="342">
        <v>5551.5610099999994</v>
      </c>
      <c r="O205" s="342">
        <v>152681.62838000001</v>
      </c>
      <c r="P205" s="342">
        <v>143.17201</v>
      </c>
      <c r="Q205" s="342">
        <v>18.334049999999998</v>
      </c>
      <c r="R205" s="343">
        <v>161.50605999999999</v>
      </c>
      <c r="S205" s="7"/>
      <c r="T205" s="7"/>
      <c r="U205" s="7"/>
      <c r="V205" s="7"/>
      <c r="W205" s="7"/>
      <c r="X205" s="7"/>
      <c r="Y205" s="7"/>
      <c r="Z205" s="7"/>
      <c r="AA205" s="7"/>
      <c r="AB205" s="7"/>
    </row>
    <row r="206" spans="1:28" s="313" customFormat="1">
      <c r="A206" s="339"/>
      <c r="B206" s="339"/>
      <c r="C206" s="339"/>
      <c r="D206" s="339"/>
      <c r="E206" s="340">
        <v>425</v>
      </c>
      <c r="F206" s="341">
        <v>512.46375</v>
      </c>
      <c r="G206" s="342">
        <v>2284.1533799999997</v>
      </c>
      <c r="H206" s="342">
        <v>2796.6171300000001</v>
      </c>
      <c r="I206" s="342">
        <v>5127.8607499999998</v>
      </c>
      <c r="J206" s="342">
        <v>2738.9837499999999</v>
      </c>
      <c r="K206" s="342">
        <v>7866.8445000000002</v>
      </c>
      <c r="L206" s="342">
        <v>151.65088</v>
      </c>
      <c r="M206" s="342">
        <v>6.8938800000000002</v>
      </c>
      <c r="N206" s="342">
        <v>158.54476</v>
      </c>
      <c r="O206" s="342">
        <v>10822.00639</v>
      </c>
      <c r="P206" s="342">
        <v>0.18922</v>
      </c>
      <c r="Q206" s="342">
        <v>3.9237899999999999</v>
      </c>
      <c r="R206" s="343">
        <v>4.1130100000000001</v>
      </c>
      <c r="S206" s="7"/>
      <c r="T206" s="7"/>
      <c r="U206" s="7"/>
      <c r="V206" s="7"/>
      <c r="W206" s="7"/>
      <c r="X206" s="7"/>
      <c r="Y206" s="7"/>
      <c r="Z206" s="7"/>
      <c r="AA206" s="7"/>
      <c r="AB206" s="7"/>
    </row>
    <row r="207" spans="1:28" s="313" customFormat="1">
      <c r="A207" s="339"/>
      <c r="B207" s="339"/>
      <c r="C207" s="339"/>
      <c r="D207" s="339"/>
      <c r="E207" s="340">
        <v>533</v>
      </c>
      <c r="F207" s="341">
        <v>16145.33999</v>
      </c>
      <c r="G207" s="342">
        <v>17405.022670000002</v>
      </c>
      <c r="H207" s="342">
        <v>33550.362659999999</v>
      </c>
      <c r="I207" s="342">
        <v>85778.56538</v>
      </c>
      <c r="J207" s="342">
        <v>17997.421770000001</v>
      </c>
      <c r="K207" s="342">
        <v>103775.98715</v>
      </c>
      <c r="L207" s="342">
        <v>2125.0216099999998</v>
      </c>
      <c r="M207" s="342">
        <v>1034.2124799999999</v>
      </c>
      <c r="N207" s="342">
        <v>3159.2340899999999</v>
      </c>
      <c r="O207" s="342">
        <v>140485.5839</v>
      </c>
      <c r="P207" s="342">
        <v>14.46203</v>
      </c>
      <c r="Q207" s="342">
        <v>25.662430000000001</v>
      </c>
      <c r="R207" s="343">
        <v>40.124459999999999</v>
      </c>
      <c r="S207" s="7"/>
      <c r="T207" s="7"/>
      <c r="U207" s="7"/>
      <c r="V207" s="7"/>
      <c r="W207" s="7"/>
      <c r="X207" s="7"/>
      <c r="Y207" s="7"/>
      <c r="Z207" s="7"/>
      <c r="AA207" s="7"/>
      <c r="AB207" s="7"/>
    </row>
    <row r="208" spans="1:28" s="313" customFormat="1">
      <c r="A208" s="339"/>
      <c r="B208" s="339"/>
      <c r="C208" s="339"/>
      <c r="D208" s="339"/>
      <c r="E208" s="340">
        <v>541</v>
      </c>
      <c r="F208" s="341">
        <v>40612.34938</v>
      </c>
      <c r="G208" s="342">
        <v>28236.63825</v>
      </c>
      <c r="H208" s="342">
        <v>68848.987629999989</v>
      </c>
      <c r="I208" s="342">
        <v>95649.157590000003</v>
      </c>
      <c r="J208" s="342">
        <v>42686.593930000003</v>
      </c>
      <c r="K208" s="342">
        <v>138335.75152000002</v>
      </c>
      <c r="L208" s="342">
        <v>3591.6993900000002</v>
      </c>
      <c r="M208" s="342">
        <v>1505.3708999999999</v>
      </c>
      <c r="N208" s="342">
        <v>5097.0702899999997</v>
      </c>
      <c r="O208" s="342">
        <v>212281.80944000001</v>
      </c>
      <c r="P208" s="342">
        <v>31.208740000000002</v>
      </c>
      <c r="Q208" s="342">
        <v>21.43056</v>
      </c>
      <c r="R208" s="343">
        <v>52.639300000000006</v>
      </c>
      <c r="S208" s="7"/>
      <c r="T208" s="7"/>
      <c r="U208" s="7"/>
      <c r="V208" s="7"/>
      <c r="W208" s="7"/>
      <c r="X208" s="7"/>
      <c r="Y208" s="7"/>
      <c r="Z208" s="7"/>
      <c r="AA208" s="7"/>
      <c r="AB208" s="7"/>
    </row>
    <row r="209" spans="1:28" s="313" customFormat="1">
      <c r="A209" s="339"/>
      <c r="B209" s="339"/>
      <c r="C209" s="339"/>
      <c r="D209" s="339"/>
      <c r="E209" s="340">
        <v>566</v>
      </c>
      <c r="F209" s="341">
        <v>26013.71025</v>
      </c>
      <c r="G209" s="342">
        <v>8110.1022599999997</v>
      </c>
      <c r="H209" s="342">
        <v>34123.812509999996</v>
      </c>
      <c r="I209" s="342">
        <v>66211.286959999998</v>
      </c>
      <c r="J209" s="342">
        <v>26291.520089999998</v>
      </c>
      <c r="K209" s="342">
        <v>92502.807050000003</v>
      </c>
      <c r="L209" s="342">
        <v>3820.1746400000002</v>
      </c>
      <c r="M209" s="342">
        <v>1985.5452</v>
      </c>
      <c r="N209" s="342">
        <v>5805.7198399999997</v>
      </c>
      <c r="O209" s="342">
        <v>132432.3394</v>
      </c>
      <c r="P209" s="342">
        <v>34.844900000000003</v>
      </c>
      <c r="Q209" s="342">
        <v>11.759709999999998</v>
      </c>
      <c r="R209" s="343">
        <v>46.604610000000001</v>
      </c>
      <c r="S209" s="7"/>
      <c r="T209" s="7"/>
      <c r="U209" s="7"/>
      <c r="V209" s="7"/>
      <c r="W209" s="7"/>
      <c r="X209" s="7"/>
      <c r="Y209" s="7"/>
      <c r="Z209" s="7"/>
      <c r="AA209" s="7"/>
      <c r="AB209" s="7"/>
    </row>
    <row r="210" spans="1:28" s="313" customFormat="1">
      <c r="A210" s="339"/>
      <c r="B210" s="339"/>
      <c r="C210" s="339"/>
      <c r="D210" s="339"/>
      <c r="E210" s="340">
        <v>604</v>
      </c>
      <c r="F210" s="341">
        <v>9989.5452699999987</v>
      </c>
      <c r="G210" s="342">
        <v>2680.3624199999999</v>
      </c>
      <c r="H210" s="342">
        <v>12669.90769</v>
      </c>
      <c r="I210" s="342">
        <v>62201.614549999998</v>
      </c>
      <c r="J210" s="342">
        <v>14239.459779999999</v>
      </c>
      <c r="K210" s="342">
        <v>76441.074330000003</v>
      </c>
      <c r="L210" s="342">
        <v>449.07441</v>
      </c>
      <c r="M210" s="342">
        <v>290.31900999999999</v>
      </c>
      <c r="N210" s="342">
        <v>739.39341999999999</v>
      </c>
      <c r="O210" s="342">
        <v>89850.375440000003</v>
      </c>
      <c r="P210" s="342">
        <v>23.53012</v>
      </c>
      <c r="Q210" s="342">
        <v>2.6455799999999998</v>
      </c>
      <c r="R210" s="343">
        <v>26.175699999999999</v>
      </c>
      <c r="S210" s="7"/>
      <c r="T210" s="7"/>
      <c r="U210" s="7"/>
      <c r="V210" s="7"/>
      <c r="W210" s="7"/>
      <c r="X210" s="7"/>
      <c r="Y210" s="7"/>
      <c r="Z210" s="7"/>
      <c r="AA210" s="7"/>
      <c r="AB210" s="7"/>
    </row>
    <row r="211" spans="1:28" s="313" customFormat="1">
      <c r="A211" s="339"/>
      <c r="B211" s="339"/>
      <c r="C211" s="339"/>
      <c r="D211" s="339"/>
      <c r="E211" s="340">
        <v>625</v>
      </c>
      <c r="F211" s="341">
        <v>110963.80189</v>
      </c>
      <c r="G211" s="342">
        <v>47439.490270000002</v>
      </c>
      <c r="H211" s="342">
        <v>158403.29215999998</v>
      </c>
      <c r="I211" s="342">
        <v>152126.79586000001</v>
      </c>
      <c r="J211" s="342">
        <v>77574.390680000011</v>
      </c>
      <c r="K211" s="342">
        <v>229701.18654</v>
      </c>
      <c r="L211" s="342">
        <v>5618.0683899999995</v>
      </c>
      <c r="M211" s="342">
        <v>2993.33088</v>
      </c>
      <c r="N211" s="342">
        <v>8611.3992699999999</v>
      </c>
      <c r="O211" s="342">
        <v>396715.87797000003</v>
      </c>
      <c r="P211" s="342">
        <v>160.71542000000002</v>
      </c>
      <c r="Q211" s="342">
        <v>93.791820000000001</v>
      </c>
      <c r="R211" s="343">
        <v>254.50724</v>
      </c>
      <c r="S211" s="7"/>
      <c r="T211" s="7"/>
      <c r="U211" s="7"/>
      <c r="V211" s="7"/>
      <c r="W211" s="7"/>
      <c r="X211" s="7"/>
      <c r="Y211" s="7"/>
      <c r="Z211" s="7"/>
      <c r="AA211" s="7"/>
      <c r="AB211" s="7"/>
    </row>
    <row r="212" spans="1:28" s="313" customFormat="1">
      <c r="A212" s="339"/>
      <c r="B212" s="339"/>
      <c r="C212" s="339"/>
      <c r="D212" s="334" t="s">
        <v>84</v>
      </c>
      <c r="E212" s="335">
        <v>233</v>
      </c>
      <c r="F212" s="336">
        <v>14727.374949999999</v>
      </c>
      <c r="G212" s="337">
        <v>8896.6352100000004</v>
      </c>
      <c r="H212" s="337">
        <v>23624.010160000002</v>
      </c>
      <c r="I212" s="337">
        <v>74832.145550000001</v>
      </c>
      <c r="J212" s="337">
        <v>38662.450669999998</v>
      </c>
      <c r="K212" s="337">
        <v>113494.59621999999</v>
      </c>
      <c r="L212" s="337">
        <v>2393.3114</v>
      </c>
      <c r="M212" s="337">
        <v>1209.89194</v>
      </c>
      <c r="N212" s="337">
        <v>3603.20334</v>
      </c>
      <c r="O212" s="337">
        <v>140721.80971999999</v>
      </c>
      <c r="P212" s="337">
        <v>45.585050000000003</v>
      </c>
      <c r="Q212" s="337">
        <v>16.10737</v>
      </c>
      <c r="R212" s="338">
        <v>61.692419999999998</v>
      </c>
      <c r="S212" s="7"/>
      <c r="T212" s="7"/>
      <c r="U212" s="7"/>
      <c r="V212" s="7"/>
      <c r="W212" s="7"/>
      <c r="X212" s="7"/>
      <c r="Y212" s="7"/>
      <c r="Z212" s="7"/>
      <c r="AA212" s="7"/>
      <c r="AB212" s="7"/>
    </row>
    <row r="213" spans="1:28" s="313" customFormat="1">
      <c r="A213" s="339"/>
      <c r="B213" s="339"/>
      <c r="C213" s="339"/>
      <c r="D213" s="339"/>
      <c r="E213" s="340">
        <v>234</v>
      </c>
      <c r="F213" s="341">
        <v>13905.703720000001</v>
      </c>
      <c r="G213" s="342">
        <v>7953.3681500000002</v>
      </c>
      <c r="H213" s="342">
        <v>21859.07187</v>
      </c>
      <c r="I213" s="342">
        <v>100962.7654</v>
      </c>
      <c r="J213" s="342">
        <v>28013.08872</v>
      </c>
      <c r="K213" s="342">
        <v>128975.85412</v>
      </c>
      <c r="L213" s="342">
        <v>1685.20793</v>
      </c>
      <c r="M213" s="342">
        <v>1738.75243</v>
      </c>
      <c r="N213" s="342">
        <v>3423.96036</v>
      </c>
      <c r="O213" s="342">
        <v>154258.88634999999</v>
      </c>
      <c r="P213" s="342">
        <v>82.634289999999993</v>
      </c>
      <c r="Q213" s="342">
        <v>5.4537200000000006</v>
      </c>
      <c r="R213" s="343">
        <v>88.088009999999997</v>
      </c>
      <c r="S213" s="7"/>
      <c r="T213" s="7"/>
      <c r="U213" s="7"/>
      <c r="V213" s="7"/>
      <c r="W213" s="7"/>
      <c r="X213" s="7"/>
      <c r="Y213" s="7"/>
      <c r="Z213" s="7"/>
      <c r="AA213" s="7"/>
      <c r="AB213" s="7"/>
    </row>
    <row r="214" spans="1:28" s="313" customFormat="1">
      <c r="A214" s="339"/>
      <c r="B214" s="339"/>
      <c r="C214" s="339"/>
      <c r="D214" s="339"/>
      <c r="E214" s="340">
        <v>499</v>
      </c>
      <c r="F214" s="341">
        <v>19913.15264</v>
      </c>
      <c r="G214" s="342">
        <v>8497.2066099999993</v>
      </c>
      <c r="H214" s="342">
        <v>28410.359250000001</v>
      </c>
      <c r="I214" s="342">
        <v>88585.84090000001</v>
      </c>
      <c r="J214" s="342">
        <v>34358.982670000005</v>
      </c>
      <c r="K214" s="342">
        <v>122944.82356999999</v>
      </c>
      <c r="L214" s="342">
        <v>2454.3045400000001</v>
      </c>
      <c r="M214" s="342">
        <v>2909.2869000000001</v>
      </c>
      <c r="N214" s="342">
        <v>5363.5914400000001</v>
      </c>
      <c r="O214" s="342">
        <v>156718.77425999998</v>
      </c>
      <c r="P214" s="342">
        <v>26.22231</v>
      </c>
      <c r="Q214" s="342">
        <v>10.920959999999999</v>
      </c>
      <c r="R214" s="343">
        <v>37.143269999999994</v>
      </c>
      <c r="S214" s="7"/>
      <c r="T214" s="7"/>
      <c r="U214" s="7"/>
      <c r="V214" s="7"/>
      <c r="W214" s="7"/>
      <c r="X214" s="7"/>
      <c r="Y214" s="7"/>
      <c r="Z214" s="7"/>
      <c r="AA214" s="7"/>
      <c r="AB214" s="7"/>
    </row>
    <row r="215" spans="1:28" s="313" customFormat="1">
      <c r="A215" s="339"/>
      <c r="B215" s="339"/>
      <c r="C215" s="339"/>
      <c r="D215" s="339"/>
      <c r="E215" s="340">
        <v>567</v>
      </c>
      <c r="F215" s="341">
        <v>8393.9465299999993</v>
      </c>
      <c r="G215" s="342">
        <v>2852.9099100000003</v>
      </c>
      <c r="H215" s="342">
        <v>11246.85644</v>
      </c>
      <c r="I215" s="342">
        <v>54170.746490000005</v>
      </c>
      <c r="J215" s="342">
        <v>14583.867269999999</v>
      </c>
      <c r="K215" s="342">
        <v>68754.613760000007</v>
      </c>
      <c r="L215" s="342">
        <v>1197.8136100000002</v>
      </c>
      <c r="M215" s="342">
        <v>2645.4557500000001</v>
      </c>
      <c r="N215" s="342">
        <v>3843.2693599999998</v>
      </c>
      <c r="O215" s="342">
        <v>83844.739560000002</v>
      </c>
      <c r="P215" s="342">
        <v>15.02117</v>
      </c>
      <c r="Q215" s="342">
        <v>34.177620000000005</v>
      </c>
      <c r="R215" s="343">
        <v>49.198790000000002</v>
      </c>
      <c r="S215" s="7"/>
      <c r="T215" s="7"/>
      <c r="U215" s="7"/>
      <c r="V215" s="7"/>
      <c r="W215" s="7"/>
      <c r="X215" s="7"/>
      <c r="Y215" s="7"/>
      <c r="Z215" s="7"/>
      <c r="AA215" s="7"/>
      <c r="AB215" s="7"/>
    </row>
    <row r="216" spans="1:28" s="313" customFormat="1">
      <c r="A216" s="339"/>
      <c r="B216" s="339"/>
      <c r="C216" s="339"/>
      <c r="D216" s="339"/>
      <c r="E216" s="340">
        <v>692</v>
      </c>
      <c r="F216" s="341">
        <v>7088.9471599999997</v>
      </c>
      <c r="G216" s="342">
        <v>2638.1767200000004</v>
      </c>
      <c r="H216" s="342">
        <v>9727.123880000001</v>
      </c>
      <c r="I216" s="342">
        <v>45339.917369999996</v>
      </c>
      <c r="J216" s="342">
        <v>15081.7132</v>
      </c>
      <c r="K216" s="342">
        <v>60421.630570000001</v>
      </c>
      <c r="L216" s="342">
        <v>1411.0193100000001</v>
      </c>
      <c r="M216" s="342">
        <v>935.02958999999998</v>
      </c>
      <c r="N216" s="342">
        <v>2346.0488999999998</v>
      </c>
      <c r="O216" s="342">
        <v>72494.803349999987</v>
      </c>
      <c r="P216" s="342">
        <v>8.35656</v>
      </c>
      <c r="Q216" s="342">
        <v>4.7243599999999999</v>
      </c>
      <c r="R216" s="343">
        <v>13.080920000000001</v>
      </c>
      <c r="S216" s="7"/>
      <c r="T216" s="7"/>
      <c r="U216" s="7"/>
      <c r="V216" s="7"/>
      <c r="W216" s="7"/>
      <c r="X216" s="7"/>
      <c r="Y216" s="7"/>
      <c r="Z216" s="7"/>
      <c r="AA216" s="7"/>
      <c r="AB216" s="7"/>
    </row>
    <row r="217" spans="1:28" s="313" customFormat="1">
      <c r="A217" s="339"/>
      <c r="B217" s="339"/>
      <c r="C217" s="339"/>
      <c r="D217" s="334" t="s">
        <v>274</v>
      </c>
      <c r="E217" s="335">
        <v>224</v>
      </c>
      <c r="F217" s="336">
        <v>116535.23617</v>
      </c>
      <c r="G217" s="337">
        <v>75169.380550000002</v>
      </c>
      <c r="H217" s="337">
        <v>191704.61671999999</v>
      </c>
      <c r="I217" s="337">
        <v>91488.092269999994</v>
      </c>
      <c r="J217" s="337">
        <v>56975.207179999998</v>
      </c>
      <c r="K217" s="337">
        <v>148463.29944999999</v>
      </c>
      <c r="L217" s="337">
        <v>3480.5151700000001</v>
      </c>
      <c r="M217" s="337">
        <v>3862.08628</v>
      </c>
      <c r="N217" s="337">
        <v>7342.6014500000001</v>
      </c>
      <c r="O217" s="337">
        <v>347510.51762</v>
      </c>
      <c r="P217" s="337">
        <v>180.70757</v>
      </c>
      <c r="Q217" s="337">
        <v>15.40663</v>
      </c>
      <c r="R217" s="338">
        <v>196.11420000000001</v>
      </c>
      <c r="S217" s="7"/>
      <c r="T217" s="7"/>
      <c r="U217" s="7"/>
      <c r="V217" s="7"/>
      <c r="W217" s="7"/>
      <c r="X217" s="7"/>
      <c r="Y217" s="7"/>
      <c r="Z217" s="7"/>
      <c r="AA217" s="7"/>
      <c r="AB217" s="7"/>
    </row>
    <row r="218" spans="1:28" s="313" customFormat="1">
      <c r="A218" s="339"/>
      <c r="B218" s="339"/>
      <c r="C218" s="339"/>
      <c r="D218" s="339"/>
      <c r="E218" s="340">
        <v>349</v>
      </c>
      <c r="F218" s="341">
        <v>35248.345110000002</v>
      </c>
      <c r="G218" s="342">
        <v>17778.091210000002</v>
      </c>
      <c r="H218" s="342">
        <v>53026.436320000001</v>
      </c>
      <c r="I218" s="342">
        <v>101133.32691</v>
      </c>
      <c r="J218" s="342">
        <v>51056.973509999996</v>
      </c>
      <c r="K218" s="342">
        <v>152190.30041999999</v>
      </c>
      <c r="L218" s="342">
        <v>2057.5238300000001</v>
      </c>
      <c r="M218" s="342">
        <v>1794.9120600000001</v>
      </c>
      <c r="N218" s="342">
        <v>3852.4358900000002</v>
      </c>
      <c r="O218" s="342">
        <v>209069.17262999999</v>
      </c>
      <c r="P218" s="342">
        <v>43.25658</v>
      </c>
      <c r="Q218" s="342">
        <v>14.998280000000001</v>
      </c>
      <c r="R218" s="343">
        <v>58.254860000000001</v>
      </c>
      <c r="S218" s="7"/>
      <c r="T218" s="7"/>
      <c r="U218" s="7"/>
      <c r="V218" s="7"/>
      <c r="W218" s="7"/>
      <c r="X218" s="7"/>
      <c r="Y218" s="7"/>
      <c r="Z218" s="7"/>
      <c r="AA218" s="7"/>
      <c r="AB218" s="7"/>
    </row>
    <row r="219" spans="1:28" s="313" customFormat="1">
      <c r="A219" s="339"/>
      <c r="B219" s="339"/>
      <c r="C219" s="339"/>
      <c r="D219" s="339"/>
      <c r="E219" s="340">
        <v>354</v>
      </c>
      <c r="F219" s="341">
        <v>31344.196660000001</v>
      </c>
      <c r="G219" s="342">
        <v>28126.833480000001</v>
      </c>
      <c r="H219" s="342">
        <v>59471.030140000003</v>
      </c>
      <c r="I219" s="342">
        <v>111052.38204000001</v>
      </c>
      <c r="J219" s="342">
        <v>60929.625220000002</v>
      </c>
      <c r="K219" s="342">
        <v>171982.00725999998</v>
      </c>
      <c r="L219" s="342">
        <v>5079.9179199999999</v>
      </c>
      <c r="M219" s="342">
        <v>2708.5310499999996</v>
      </c>
      <c r="N219" s="342">
        <v>7788.4489699999995</v>
      </c>
      <c r="O219" s="342">
        <v>239241.48637</v>
      </c>
      <c r="P219" s="342">
        <v>44.555570000000003</v>
      </c>
      <c r="Q219" s="342">
        <v>17.71631</v>
      </c>
      <c r="R219" s="343">
        <v>62.271879999999996</v>
      </c>
      <c r="S219" s="7"/>
      <c r="T219" s="7"/>
      <c r="U219" s="7"/>
      <c r="V219" s="7"/>
      <c r="W219" s="7"/>
      <c r="X219" s="7"/>
      <c r="Y219" s="7"/>
      <c r="Z219" s="7"/>
      <c r="AA219" s="7"/>
      <c r="AB219" s="7"/>
    </row>
    <row r="220" spans="1:28" s="313" customFormat="1">
      <c r="A220" s="339"/>
      <c r="B220" s="339"/>
      <c r="C220" s="339"/>
      <c r="D220" s="334" t="s">
        <v>68</v>
      </c>
      <c r="E220" s="335">
        <v>206</v>
      </c>
      <c r="F220" s="336">
        <v>32061.203219999999</v>
      </c>
      <c r="G220" s="337">
        <v>51874.677380000001</v>
      </c>
      <c r="H220" s="337">
        <v>83935.880599999989</v>
      </c>
      <c r="I220" s="337">
        <v>69266.505109999998</v>
      </c>
      <c r="J220" s="337">
        <v>56039.793560000006</v>
      </c>
      <c r="K220" s="337">
        <v>125306.29867</v>
      </c>
      <c r="L220" s="337">
        <v>3801.7306100000001</v>
      </c>
      <c r="M220" s="337">
        <v>2613.6459199999999</v>
      </c>
      <c r="N220" s="337">
        <v>6415.3765300000005</v>
      </c>
      <c r="O220" s="337">
        <v>215657.5558</v>
      </c>
      <c r="P220" s="337">
        <v>50.835209999999996</v>
      </c>
      <c r="Q220" s="337">
        <v>572.01095999999995</v>
      </c>
      <c r="R220" s="338">
        <v>622.84617000000003</v>
      </c>
      <c r="S220" s="7"/>
      <c r="T220" s="7"/>
      <c r="U220" s="7"/>
      <c r="V220" s="7"/>
      <c r="W220" s="7"/>
      <c r="X220" s="7"/>
      <c r="Y220" s="7"/>
      <c r="Z220" s="7"/>
      <c r="AA220" s="7"/>
      <c r="AB220" s="7"/>
    </row>
    <row r="221" spans="1:28" s="313" customFormat="1">
      <c r="A221" s="339"/>
      <c r="B221" s="339"/>
      <c r="C221" s="339"/>
      <c r="D221" s="339"/>
      <c r="E221" s="340">
        <v>208</v>
      </c>
      <c r="F221" s="341">
        <v>22579.88379</v>
      </c>
      <c r="G221" s="342">
        <v>37900.29565</v>
      </c>
      <c r="H221" s="342">
        <v>60480.17944</v>
      </c>
      <c r="I221" s="342">
        <v>78902.067459999991</v>
      </c>
      <c r="J221" s="342">
        <v>75054.634470000005</v>
      </c>
      <c r="K221" s="342">
        <v>153956.70193000001</v>
      </c>
      <c r="L221" s="342">
        <v>2294.6494199999997</v>
      </c>
      <c r="M221" s="342">
        <v>2103.0402400000003</v>
      </c>
      <c r="N221" s="342">
        <v>4397.68966</v>
      </c>
      <c r="O221" s="342">
        <v>218834.57102999999</v>
      </c>
      <c r="P221" s="342">
        <v>18.45148</v>
      </c>
      <c r="Q221" s="342">
        <v>15.168139999999999</v>
      </c>
      <c r="R221" s="343">
        <v>33.619620000000005</v>
      </c>
      <c r="S221" s="7"/>
      <c r="T221" s="7"/>
      <c r="U221" s="7"/>
      <c r="V221" s="7"/>
      <c r="W221" s="7"/>
      <c r="X221" s="7"/>
      <c r="Y221" s="7"/>
      <c r="Z221" s="7"/>
      <c r="AA221" s="7"/>
      <c r="AB221" s="7"/>
    </row>
    <row r="222" spans="1:28" s="313" customFormat="1">
      <c r="A222" s="339"/>
      <c r="B222" s="339"/>
      <c r="C222" s="339"/>
      <c r="D222" s="339"/>
      <c r="E222" s="340">
        <v>427</v>
      </c>
      <c r="F222" s="341">
        <v>46532.703420000005</v>
      </c>
      <c r="G222" s="342">
        <v>58283.38566</v>
      </c>
      <c r="H222" s="342">
        <v>104816.08908000001</v>
      </c>
      <c r="I222" s="342">
        <v>92291.628140000001</v>
      </c>
      <c r="J222" s="342">
        <v>103814.27090999999</v>
      </c>
      <c r="K222" s="342">
        <v>196105.89905000001</v>
      </c>
      <c r="L222" s="342">
        <v>7844.0582199999999</v>
      </c>
      <c r="M222" s="342">
        <v>4555.4432800000004</v>
      </c>
      <c r="N222" s="342">
        <v>12399.5015</v>
      </c>
      <c r="O222" s="342">
        <v>313321.48962999997</v>
      </c>
      <c r="P222" s="342">
        <v>328.42412000000002</v>
      </c>
      <c r="Q222" s="342">
        <v>48.952440000000003</v>
      </c>
      <c r="R222" s="343">
        <v>377.37655999999998</v>
      </c>
      <c r="S222" s="7"/>
      <c r="T222" s="7"/>
      <c r="U222" s="7"/>
      <c r="V222" s="7"/>
      <c r="W222" s="7"/>
      <c r="X222" s="7"/>
      <c r="Y222" s="7"/>
      <c r="Z222" s="7"/>
      <c r="AA222" s="7"/>
      <c r="AB222" s="7"/>
    </row>
    <row r="223" spans="1:28" s="313" customFormat="1">
      <c r="A223" s="339"/>
      <c r="B223" s="339"/>
      <c r="C223" s="339"/>
      <c r="D223" s="339"/>
      <c r="E223" s="340">
        <v>697</v>
      </c>
      <c r="F223" s="341">
        <v>19345.191079999997</v>
      </c>
      <c r="G223" s="342">
        <v>14671.92497</v>
      </c>
      <c r="H223" s="342">
        <v>34017.116049999997</v>
      </c>
      <c r="I223" s="342">
        <v>127780.87128000001</v>
      </c>
      <c r="J223" s="342">
        <v>142641.02265999999</v>
      </c>
      <c r="K223" s="342">
        <v>270421.89393999998</v>
      </c>
      <c r="L223" s="342">
        <v>2400.4620499999996</v>
      </c>
      <c r="M223" s="342">
        <v>5516.4615300000005</v>
      </c>
      <c r="N223" s="342">
        <v>7916.9235799999997</v>
      </c>
      <c r="O223" s="342">
        <v>312355.93356999999</v>
      </c>
      <c r="P223" s="342">
        <v>37.526410000000006</v>
      </c>
      <c r="Q223" s="342">
        <v>13.02918</v>
      </c>
      <c r="R223" s="343">
        <v>50.555589999999995</v>
      </c>
      <c r="S223" s="7"/>
      <c r="T223" s="7"/>
      <c r="U223" s="7"/>
      <c r="V223" s="7"/>
      <c r="W223" s="7"/>
      <c r="X223" s="7"/>
      <c r="Y223" s="7"/>
      <c r="Z223" s="7"/>
      <c r="AA223" s="7"/>
      <c r="AB223" s="7"/>
    </row>
    <row r="224" spans="1:28" s="313" customFormat="1">
      <c r="A224" s="339"/>
      <c r="B224" s="339"/>
      <c r="C224" s="339"/>
      <c r="D224" s="334" t="s">
        <v>83</v>
      </c>
      <c r="E224" s="335">
        <v>411</v>
      </c>
      <c r="F224" s="336">
        <v>27888.358329999999</v>
      </c>
      <c r="G224" s="337">
        <v>14602.079380000001</v>
      </c>
      <c r="H224" s="337">
        <v>42490.437709999998</v>
      </c>
      <c r="I224" s="337">
        <v>76804.313420000006</v>
      </c>
      <c r="J224" s="337">
        <v>31201.74569</v>
      </c>
      <c r="K224" s="337">
        <v>108006.05911</v>
      </c>
      <c r="L224" s="337">
        <v>2445.0457700000002</v>
      </c>
      <c r="M224" s="337">
        <v>1140.3417299999999</v>
      </c>
      <c r="N224" s="337">
        <v>3585.3874999999998</v>
      </c>
      <c r="O224" s="337">
        <v>154081.88431999998</v>
      </c>
      <c r="P224" s="337">
        <v>40.030349999999999</v>
      </c>
      <c r="Q224" s="337">
        <v>10.54768</v>
      </c>
      <c r="R224" s="338">
        <v>50.578029999999998</v>
      </c>
      <c r="S224" s="7"/>
      <c r="T224" s="7"/>
      <c r="U224" s="7"/>
      <c r="V224" s="7"/>
      <c r="W224" s="7"/>
      <c r="X224" s="7"/>
      <c r="Y224" s="7"/>
      <c r="Z224" s="7"/>
      <c r="AA224" s="7"/>
      <c r="AB224" s="7"/>
    </row>
    <row r="225" spans="1:28" s="313" customFormat="1">
      <c r="A225" s="339"/>
      <c r="B225" s="339"/>
      <c r="C225" s="339"/>
      <c r="D225" s="339"/>
      <c r="E225" s="340">
        <v>474</v>
      </c>
      <c r="F225" s="341">
        <v>38622.451240000002</v>
      </c>
      <c r="G225" s="342">
        <v>11075.97298</v>
      </c>
      <c r="H225" s="342">
        <v>49698.424220000001</v>
      </c>
      <c r="I225" s="342">
        <v>59979.902560000002</v>
      </c>
      <c r="J225" s="342">
        <v>18673.7065</v>
      </c>
      <c r="K225" s="342">
        <v>78653.609060000003</v>
      </c>
      <c r="L225" s="342">
        <v>1227.9747500000001</v>
      </c>
      <c r="M225" s="342">
        <v>893.44219999999996</v>
      </c>
      <c r="N225" s="342">
        <v>2121.4169500000003</v>
      </c>
      <c r="O225" s="342">
        <v>130473.45023</v>
      </c>
      <c r="P225" s="342">
        <v>93.646619999999999</v>
      </c>
      <c r="Q225" s="342">
        <v>12.807450000000001</v>
      </c>
      <c r="R225" s="343">
        <v>106.45407</v>
      </c>
      <c r="S225" s="7"/>
      <c r="T225" s="7"/>
      <c r="U225" s="7"/>
      <c r="V225" s="7"/>
      <c r="W225" s="7"/>
      <c r="X225" s="7"/>
      <c r="Y225" s="7"/>
      <c r="Z225" s="7"/>
      <c r="AA225" s="7"/>
      <c r="AB225" s="7"/>
    </row>
    <row r="226" spans="1:28" s="313" customFormat="1">
      <c r="A226" s="339"/>
      <c r="B226" s="339"/>
      <c r="C226" s="339"/>
      <c r="D226" s="339"/>
      <c r="E226" s="340">
        <v>563</v>
      </c>
      <c r="F226" s="341">
        <v>158412.21040000001</v>
      </c>
      <c r="G226" s="342">
        <v>133308.74458</v>
      </c>
      <c r="H226" s="342">
        <v>291720.95498000004</v>
      </c>
      <c r="I226" s="342">
        <v>264227.07553999999</v>
      </c>
      <c r="J226" s="342">
        <v>130702.65806999999</v>
      </c>
      <c r="K226" s="342">
        <v>394929.73361</v>
      </c>
      <c r="L226" s="342">
        <v>7934.9335599999995</v>
      </c>
      <c r="M226" s="342">
        <v>8208.0456200000008</v>
      </c>
      <c r="N226" s="342">
        <v>16142.97918</v>
      </c>
      <c r="O226" s="342">
        <v>702793.66776999994</v>
      </c>
      <c r="P226" s="342">
        <v>579.69554000000005</v>
      </c>
      <c r="Q226" s="342">
        <v>69.06177000000001</v>
      </c>
      <c r="R226" s="343">
        <v>648.75731000000007</v>
      </c>
      <c r="S226" s="7"/>
      <c r="T226" s="7"/>
      <c r="U226" s="7"/>
      <c r="V226" s="7"/>
      <c r="W226" s="7"/>
      <c r="X226" s="7"/>
      <c r="Y226" s="7"/>
      <c r="Z226" s="7"/>
      <c r="AA226" s="7"/>
      <c r="AB226" s="7"/>
    </row>
    <row r="227" spans="1:28" s="313" customFormat="1">
      <c r="A227" s="339"/>
      <c r="B227" s="339"/>
      <c r="C227" s="339"/>
      <c r="D227" s="334" t="s">
        <v>69</v>
      </c>
      <c r="E227" s="335">
        <v>212</v>
      </c>
      <c r="F227" s="336">
        <v>123769.11762</v>
      </c>
      <c r="G227" s="337">
        <v>231559.19361000002</v>
      </c>
      <c r="H227" s="337">
        <v>355328.31122999999</v>
      </c>
      <c r="I227" s="337">
        <v>163116.12734000001</v>
      </c>
      <c r="J227" s="337">
        <v>403060.05829000002</v>
      </c>
      <c r="K227" s="337">
        <v>566176.18562999996</v>
      </c>
      <c r="L227" s="337">
        <v>5529.4255599999997</v>
      </c>
      <c r="M227" s="337">
        <v>12625.45516</v>
      </c>
      <c r="N227" s="337">
        <v>18154.880719999997</v>
      </c>
      <c r="O227" s="337">
        <v>939659.37758000009</v>
      </c>
      <c r="P227" s="337">
        <v>158.40604999999999</v>
      </c>
      <c r="Q227" s="337">
        <v>243.47385999999997</v>
      </c>
      <c r="R227" s="338">
        <v>401.87991</v>
      </c>
      <c r="S227" s="7"/>
      <c r="T227" s="7"/>
      <c r="U227" s="7"/>
      <c r="V227" s="7"/>
      <c r="W227" s="7"/>
      <c r="X227" s="7"/>
      <c r="Y227" s="7"/>
      <c r="Z227" s="7"/>
      <c r="AA227" s="7"/>
      <c r="AB227" s="7"/>
    </row>
    <row r="228" spans="1:28" s="313" customFormat="1">
      <c r="A228" s="339"/>
      <c r="B228" s="339"/>
      <c r="C228" s="339"/>
      <c r="D228" s="339"/>
      <c r="E228" s="340">
        <v>213</v>
      </c>
      <c r="F228" s="341">
        <v>57594.084799999997</v>
      </c>
      <c r="G228" s="342">
        <v>61183.275420000005</v>
      </c>
      <c r="H228" s="342">
        <v>118777.36022</v>
      </c>
      <c r="I228" s="342">
        <v>74500.457459999991</v>
      </c>
      <c r="J228" s="342">
        <v>89931.550969999997</v>
      </c>
      <c r="K228" s="342">
        <v>164432.00843000002</v>
      </c>
      <c r="L228" s="342">
        <v>2821.9538399999997</v>
      </c>
      <c r="M228" s="342">
        <v>4901.2765399999998</v>
      </c>
      <c r="N228" s="342">
        <v>7723.23038</v>
      </c>
      <c r="O228" s="342">
        <v>290932.59902999998</v>
      </c>
      <c r="P228" s="342">
        <v>28.157060000000001</v>
      </c>
      <c r="Q228" s="342">
        <v>8.5382000000000016</v>
      </c>
      <c r="R228" s="343">
        <v>36.695260000000005</v>
      </c>
      <c r="S228" s="7"/>
      <c r="T228" s="7"/>
      <c r="U228" s="7"/>
      <c r="V228" s="7"/>
      <c r="W228" s="7"/>
      <c r="X228" s="7"/>
      <c r="Y228" s="7"/>
      <c r="Z228" s="7"/>
      <c r="AA228" s="7"/>
      <c r="AB228" s="7"/>
    </row>
    <row r="229" spans="1:28" s="313" customFormat="1">
      <c r="A229" s="339"/>
      <c r="B229" s="339"/>
      <c r="C229" s="339"/>
      <c r="D229" s="339"/>
      <c r="E229" s="340">
        <v>215</v>
      </c>
      <c r="F229" s="341">
        <v>24869.887899999998</v>
      </c>
      <c r="G229" s="342">
        <v>24064.817300000002</v>
      </c>
      <c r="H229" s="342">
        <v>48934.705200000004</v>
      </c>
      <c r="I229" s="342">
        <v>95265.752330000003</v>
      </c>
      <c r="J229" s="342">
        <v>91845.72815000001</v>
      </c>
      <c r="K229" s="342">
        <v>187111.48048</v>
      </c>
      <c r="L229" s="342">
        <v>3340.3888099999999</v>
      </c>
      <c r="M229" s="342">
        <v>3997.9390800000001</v>
      </c>
      <c r="N229" s="342">
        <v>7338.3278899999996</v>
      </c>
      <c r="O229" s="342">
        <v>243384.51356999998</v>
      </c>
      <c r="P229" s="342">
        <v>113.24757000000001</v>
      </c>
      <c r="Q229" s="342">
        <v>42.848959999999998</v>
      </c>
      <c r="R229" s="343">
        <v>156.09653</v>
      </c>
      <c r="S229" s="7"/>
      <c r="T229" s="7"/>
      <c r="U229" s="7"/>
      <c r="V229" s="7"/>
      <c r="W229" s="7"/>
      <c r="X229" s="7"/>
      <c r="Y229" s="7"/>
      <c r="Z229" s="7"/>
      <c r="AA229" s="7"/>
      <c r="AB229" s="7"/>
    </row>
    <row r="230" spans="1:28" s="313" customFormat="1">
      <c r="A230" s="339"/>
      <c r="B230" s="339"/>
      <c r="C230" s="339"/>
      <c r="D230" s="339"/>
      <c r="E230" s="340">
        <v>296</v>
      </c>
      <c r="F230" s="341">
        <v>196410.32102999999</v>
      </c>
      <c r="G230" s="342">
        <v>381525.86202999996</v>
      </c>
      <c r="H230" s="342">
        <v>577936.18305999995</v>
      </c>
      <c r="I230" s="342">
        <v>108447.51517</v>
      </c>
      <c r="J230" s="342">
        <v>227962.33966</v>
      </c>
      <c r="K230" s="342">
        <v>336409.85482999997</v>
      </c>
      <c r="L230" s="342">
        <v>5889.2502599999998</v>
      </c>
      <c r="M230" s="342">
        <v>12650.888130000001</v>
      </c>
      <c r="N230" s="342">
        <v>18540.13839</v>
      </c>
      <c r="O230" s="342">
        <v>932886.17628000001</v>
      </c>
      <c r="P230" s="342">
        <v>265.27125999999998</v>
      </c>
      <c r="Q230" s="342">
        <v>138.97465</v>
      </c>
      <c r="R230" s="343">
        <v>404.24590999999998</v>
      </c>
      <c r="S230" s="7"/>
      <c r="T230" s="7"/>
      <c r="U230" s="7"/>
      <c r="V230" s="7"/>
      <c r="W230" s="7"/>
      <c r="X230" s="7"/>
      <c r="Y230" s="7"/>
      <c r="Z230" s="7"/>
      <c r="AA230" s="7"/>
      <c r="AB230" s="7"/>
    </row>
    <row r="231" spans="1:28" s="313" customFormat="1">
      <c r="A231" s="339"/>
      <c r="B231" s="339"/>
      <c r="C231" s="339"/>
      <c r="D231" s="339"/>
      <c r="E231" s="340">
        <v>303</v>
      </c>
      <c r="F231" s="341">
        <v>58629.821240000005</v>
      </c>
      <c r="G231" s="342">
        <v>55437.112799999995</v>
      </c>
      <c r="H231" s="342">
        <v>114066.93404000001</v>
      </c>
      <c r="I231" s="342">
        <v>154122.72827000002</v>
      </c>
      <c r="J231" s="342">
        <v>205437.64516999997</v>
      </c>
      <c r="K231" s="342">
        <v>359560.37344</v>
      </c>
      <c r="L231" s="342">
        <v>5705.5479699999996</v>
      </c>
      <c r="M231" s="342">
        <v>6639.8365999999996</v>
      </c>
      <c r="N231" s="342">
        <v>12345.38457</v>
      </c>
      <c r="O231" s="342">
        <v>485972.69205000001</v>
      </c>
      <c r="P231" s="342">
        <v>77.515720000000002</v>
      </c>
      <c r="Q231" s="342">
        <v>47.344529999999999</v>
      </c>
      <c r="R231" s="343">
        <v>124.86024999999999</v>
      </c>
      <c r="S231" s="7"/>
      <c r="T231" s="7"/>
      <c r="U231" s="7"/>
      <c r="V231" s="7"/>
      <c r="W231" s="7"/>
      <c r="X231" s="7"/>
      <c r="Y231" s="7"/>
      <c r="Z231" s="7"/>
      <c r="AA231" s="7"/>
      <c r="AB231" s="7"/>
    </row>
    <row r="232" spans="1:28" s="313" customFormat="1">
      <c r="A232" s="339"/>
      <c r="B232" s="339"/>
      <c r="C232" s="339"/>
      <c r="D232" s="339"/>
      <c r="E232" s="340">
        <v>420</v>
      </c>
      <c r="F232" s="341">
        <v>28968.596160000001</v>
      </c>
      <c r="G232" s="342">
        <v>41727.606520000001</v>
      </c>
      <c r="H232" s="342">
        <v>70696.202680000002</v>
      </c>
      <c r="I232" s="342">
        <v>50879.443249999997</v>
      </c>
      <c r="J232" s="342">
        <v>104416.08462000001</v>
      </c>
      <c r="K232" s="342">
        <v>155295.52786999999</v>
      </c>
      <c r="L232" s="342">
        <v>7104.0164500000001</v>
      </c>
      <c r="M232" s="342">
        <v>6392.9790700000003</v>
      </c>
      <c r="N232" s="342">
        <v>13496.99552</v>
      </c>
      <c r="O232" s="342">
        <v>239488.72607</v>
      </c>
      <c r="P232" s="342">
        <v>156.61579999999998</v>
      </c>
      <c r="Q232" s="342">
        <v>672.68386999999996</v>
      </c>
      <c r="R232" s="343">
        <v>829.29966999999999</v>
      </c>
      <c r="S232" s="7"/>
      <c r="T232" s="7"/>
      <c r="U232" s="7"/>
      <c r="V232" s="7"/>
      <c r="W232" s="7"/>
      <c r="X232" s="7"/>
      <c r="Y232" s="7"/>
      <c r="Z232" s="7"/>
      <c r="AA232" s="7"/>
      <c r="AB232" s="7"/>
    </row>
    <row r="233" spans="1:28" s="313" customFormat="1">
      <c r="A233" s="339"/>
      <c r="B233" s="339"/>
      <c r="C233" s="339"/>
      <c r="D233" s="339"/>
      <c r="E233" s="340">
        <v>446</v>
      </c>
      <c r="F233" s="341">
        <v>39230.994350000001</v>
      </c>
      <c r="G233" s="342">
        <v>19533.920269999999</v>
      </c>
      <c r="H233" s="342">
        <v>58764.914619999996</v>
      </c>
      <c r="I233" s="342">
        <v>58319.699970000001</v>
      </c>
      <c r="J233" s="342">
        <v>93945.734450000004</v>
      </c>
      <c r="K233" s="342">
        <v>152265.43441999998</v>
      </c>
      <c r="L233" s="342">
        <v>4362.2665700000007</v>
      </c>
      <c r="M233" s="342">
        <v>2958.3255099999997</v>
      </c>
      <c r="N233" s="342">
        <v>7320.5920800000004</v>
      </c>
      <c r="O233" s="342">
        <v>218350.94112</v>
      </c>
      <c r="P233" s="342">
        <v>50.874339999999997</v>
      </c>
      <c r="Q233" s="342">
        <v>7.9882299999999997</v>
      </c>
      <c r="R233" s="343">
        <v>58.862569999999998</v>
      </c>
      <c r="S233" s="7"/>
      <c r="T233" s="7"/>
      <c r="U233" s="7"/>
      <c r="V233" s="7"/>
      <c r="W233" s="7"/>
      <c r="X233" s="7"/>
      <c r="Y233" s="7"/>
      <c r="Z233" s="7"/>
      <c r="AA233" s="7"/>
      <c r="AB233" s="7"/>
    </row>
    <row r="234" spans="1:28" s="313" customFormat="1">
      <c r="A234" s="339"/>
      <c r="B234" s="339"/>
      <c r="C234" s="339"/>
      <c r="D234" s="339"/>
      <c r="E234" s="340">
        <v>477</v>
      </c>
      <c r="F234" s="341">
        <v>15638.322900000001</v>
      </c>
      <c r="G234" s="342">
        <v>5518.8986799999993</v>
      </c>
      <c r="H234" s="342">
        <v>21157.221579999998</v>
      </c>
      <c r="I234" s="342">
        <v>42804.82546</v>
      </c>
      <c r="J234" s="342">
        <v>36199.854679999997</v>
      </c>
      <c r="K234" s="342">
        <v>79004.680139999997</v>
      </c>
      <c r="L234" s="342">
        <v>1806.0668500000002</v>
      </c>
      <c r="M234" s="342">
        <v>1910.3911499999999</v>
      </c>
      <c r="N234" s="342">
        <v>3716.4580000000001</v>
      </c>
      <c r="O234" s="342">
        <v>103878.35971999999</v>
      </c>
      <c r="P234" s="342">
        <v>57.042839999999998</v>
      </c>
      <c r="Q234" s="342">
        <v>41.063569999999999</v>
      </c>
      <c r="R234" s="343">
        <v>98.106409999999997</v>
      </c>
      <c r="S234" s="7"/>
      <c r="T234" s="7"/>
      <c r="U234" s="7"/>
      <c r="V234" s="7"/>
      <c r="W234" s="7"/>
      <c r="X234" s="7"/>
      <c r="Y234" s="7"/>
      <c r="Z234" s="7"/>
      <c r="AA234" s="7"/>
      <c r="AB234" s="7"/>
    </row>
    <row r="235" spans="1:28" s="313" customFormat="1">
      <c r="A235" s="339"/>
      <c r="B235" s="339"/>
      <c r="C235" s="339"/>
      <c r="D235" s="339"/>
      <c r="E235" s="340">
        <v>481</v>
      </c>
      <c r="F235" s="341">
        <v>26952.31236</v>
      </c>
      <c r="G235" s="342">
        <v>33531.342089999998</v>
      </c>
      <c r="H235" s="342">
        <v>60483.654450000002</v>
      </c>
      <c r="I235" s="342">
        <v>74073.889190000002</v>
      </c>
      <c r="J235" s="342">
        <v>94028.265750000006</v>
      </c>
      <c r="K235" s="342">
        <v>168102.15494000001</v>
      </c>
      <c r="L235" s="342">
        <v>3383.58293</v>
      </c>
      <c r="M235" s="342">
        <v>2302.3069700000001</v>
      </c>
      <c r="N235" s="342">
        <v>5685.8899000000001</v>
      </c>
      <c r="O235" s="342">
        <v>234271.69928999999</v>
      </c>
      <c r="P235" s="342">
        <v>44.115070000000003</v>
      </c>
      <c r="Q235" s="342">
        <v>13.958129999999999</v>
      </c>
      <c r="R235" s="343">
        <v>58.0732</v>
      </c>
      <c r="S235" s="7"/>
      <c r="T235" s="7"/>
      <c r="U235" s="7"/>
      <c r="V235" s="7"/>
      <c r="W235" s="7"/>
      <c r="X235" s="7"/>
      <c r="Y235" s="7"/>
      <c r="Z235" s="7"/>
      <c r="AA235" s="7"/>
      <c r="AB235" s="7"/>
    </row>
    <row r="236" spans="1:28" s="313" customFormat="1">
      <c r="A236" s="339"/>
      <c r="B236" s="339"/>
      <c r="C236" s="339"/>
      <c r="D236" s="339"/>
      <c r="E236" s="340">
        <v>521</v>
      </c>
      <c r="F236" s="341">
        <v>15099.54765</v>
      </c>
      <c r="G236" s="342">
        <v>25634.8302</v>
      </c>
      <c r="H236" s="342">
        <v>40734.377850000004</v>
      </c>
      <c r="I236" s="342">
        <v>39825.697820000001</v>
      </c>
      <c r="J236" s="342">
        <v>63664.292970000002</v>
      </c>
      <c r="K236" s="342">
        <v>103489.99079000001</v>
      </c>
      <c r="L236" s="342">
        <v>420.11349000000001</v>
      </c>
      <c r="M236" s="342">
        <v>3378.5296600000001</v>
      </c>
      <c r="N236" s="342">
        <v>3798.6431499999999</v>
      </c>
      <c r="O236" s="342">
        <v>148023.01178999999</v>
      </c>
      <c r="P236" s="342">
        <v>34.723469999999999</v>
      </c>
      <c r="Q236" s="342">
        <v>3.77963</v>
      </c>
      <c r="R236" s="343">
        <v>38.503099999999996</v>
      </c>
      <c r="S236" s="7"/>
      <c r="T236" s="7"/>
      <c r="U236" s="7"/>
      <c r="V236" s="7"/>
      <c r="W236" s="7"/>
      <c r="X236" s="7"/>
      <c r="Y236" s="7"/>
      <c r="Z236" s="7"/>
      <c r="AA236" s="7"/>
      <c r="AB236" s="7"/>
    </row>
    <row r="237" spans="1:28" s="313" customFormat="1">
      <c r="A237" s="339"/>
      <c r="B237" s="339"/>
      <c r="C237" s="339"/>
      <c r="D237" s="339"/>
      <c r="E237" s="340">
        <v>542</v>
      </c>
      <c r="F237" s="341">
        <v>14398.958970000002</v>
      </c>
      <c r="G237" s="342">
        <v>11722.49223</v>
      </c>
      <c r="H237" s="342">
        <v>26121.4512</v>
      </c>
      <c r="I237" s="342">
        <v>60177.071299999996</v>
      </c>
      <c r="J237" s="342">
        <v>41142.991040000001</v>
      </c>
      <c r="K237" s="342">
        <v>101320.06234</v>
      </c>
      <c r="L237" s="342">
        <v>1318.6059</v>
      </c>
      <c r="M237" s="342">
        <v>843.72266000000002</v>
      </c>
      <c r="N237" s="342">
        <v>2162.3285599999999</v>
      </c>
      <c r="O237" s="342">
        <v>129603.84209999999</v>
      </c>
      <c r="P237" s="342">
        <v>26.329049999999999</v>
      </c>
      <c r="Q237" s="342">
        <v>7.6032799999999998</v>
      </c>
      <c r="R237" s="343">
        <v>33.93233</v>
      </c>
      <c r="S237" s="7"/>
      <c r="T237" s="7"/>
      <c r="U237" s="7"/>
      <c r="V237" s="7"/>
      <c r="W237" s="7"/>
      <c r="X237" s="7"/>
      <c r="Y237" s="7"/>
      <c r="Z237" s="7"/>
      <c r="AA237" s="7"/>
      <c r="AB237" s="7"/>
    </row>
    <row r="238" spans="1:28" s="313" customFormat="1">
      <c r="A238" s="339"/>
      <c r="B238" s="339"/>
      <c r="C238" s="339"/>
      <c r="D238" s="339"/>
      <c r="E238" s="340">
        <v>551</v>
      </c>
      <c r="F238" s="341">
        <v>889.73536999999999</v>
      </c>
      <c r="G238" s="342">
        <v>2523.3957799999998</v>
      </c>
      <c r="H238" s="342">
        <v>3413.1311499999997</v>
      </c>
      <c r="I238" s="342">
        <v>17776.298649999997</v>
      </c>
      <c r="J238" s="342">
        <v>91876.97262</v>
      </c>
      <c r="K238" s="342">
        <v>109653.27127</v>
      </c>
      <c r="L238" s="342">
        <v>23750.13855</v>
      </c>
      <c r="M238" s="342">
        <v>54598.511749999998</v>
      </c>
      <c r="N238" s="342">
        <v>78348.650299999994</v>
      </c>
      <c r="O238" s="342">
        <v>191415.05272000001</v>
      </c>
      <c r="P238" s="342">
        <v>5.0000000000000001E-3</v>
      </c>
      <c r="Q238" s="342">
        <v>4.5840000000000006E-2</v>
      </c>
      <c r="R238" s="343">
        <v>5.0840000000000003E-2</v>
      </c>
      <c r="S238" s="7"/>
      <c r="T238" s="7"/>
      <c r="U238" s="7"/>
      <c r="V238" s="7"/>
      <c r="W238" s="7"/>
      <c r="X238" s="7"/>
      <c r="Y238" s="7"/>
      <c r="Z238" s="7"/>
      <c r="AA238" s="7"/>
      <c r="AB238" s="7"/>
    </row>
    <row r="239" spans="1:28" s="313" customFormat="1">
      <c r="A239" s="339"/>
      <c r="B239" s="339"/>
      <c r="C239" s="339"/>
      <c r="D239" s="339"/>
      <c r="E239" s="340">
        <v>558</v>
      </c>
      <c r="F239" s="341">
        <v>7478.2824800000008</v>
      </c>
      <c r="G239" s="342">
        <v>71047.838029999999</v>
      </c>
      <c r="H239" s="342">
        <v>78526.120510000008</v>
      </c>
      <c r="I239" s="342">
        <v>16407.838830000001</v>
      </c>
      <c r="J239" s="342">
        <v>136083.1194</v>
      </c>
      <c r="K239" s="342">
        <v>152490.95822999999</v>
      </c>
      <c r="L239" s="342">
        <v>9460.7190300000002</v>
      </c>
      <c r="M239" s="342">
        <v>48849.461569999999</v>
      </c>
      <c r="N239" s="342">
        <v>58310.1806</v>
      </c>
      <c r="O239" s="342">
        <v>289327.25933999999</v>
      </c>
      <c r="P239" s="342">
        <v>0.27432999999999996</v>
      </c>
      <c r="Q239" s="342">
        <v>1.0364100000000001</v>
      </c>
      <c r="R239" s="343">
        <v>1.31074</v>
      </c>
      <c r="S239" s="7"/>
      <c r="T239" s="7"/>
      <c r="U239" s="7"/>
      <c r="V239" s="7"/>
      <c r="W239" s="7"/>
      <c r="X239" s="7"/>
      <c r="Y239" s="7"/>
      <c r="Z239" s="7"/>
      <c r="AA239" s="7"/>
      <c r="AB239" s="7"/>
    </row>
    <row r="240" spans="1:28" s="313" customFormat="1">
      <c r="A240" s="339"/>
      <c r="B240" s="339"/>
      <c r="C240" s="339"/>
      <c r="D240" s="339"/>
      <c r="E240" s="340">
        <v>580</v>
      </c>
      <c r="F240" s="341">
        <v>23945.239659999999</v>
      </c>
      <c r="G240" s="342">
        <v>28132.024399999998</v>
      </c>
      <c r="H240" s="342">
        <v>52077.264060000001</v>
      </c>
      <c r="I240" s="342">
        <v>76041.723469999997</v>
      </c>
      <c r="J240" s="342">
        <v>119347.97042</v>
      </c>
      <c r="K240" s="342">
        <v>195389.69389</v>
      </c>
      <c r="L240" s="342">
        <v>33752.337630000002</v>
      </c>
      <c r="M240" s="342">
        <v>30208.96284</v>
      </c>
      <c r="N240" s="342">
        <v>63961.300470000002</v>
      </c>
      <c r="O240" s="342">
        <v>311428.25842000003</v>
      </c>
      <c r="P240" s="342">
        <v>24.515229999999999</v>
      </c>
      <c r="Q240" s="342">
        <v>18.561109999999999</v>
      </c>
      <c r="R240" s="343">
        <v>43.076339999999995</v>
      </c>
      <c r="S240" s="7"/>
      <c r="T240" s="7"/>
      <c r="U240" s="7"/>
      <c r="V240" s="7"/>
      <c r="W240" s="7"/>
      <c r="X240" s="7"/>
      <c r="Y240" s="7"/>
      <c r="Z240" s="7"/>
      <c r="AA240" s="7"/>
      <c r="AB240" s="7"/>
    </row>
    <row r="241" spans="1:28" s="313" customFormat="1">
      <c r="A241" s="339"/>
      <c r="B241" s="339"/>
      <c r="C241" s="339"/>
      <c r="D241" s="334" t="s">
        <v>86</v>
      </c>
      <c r="E241" s="335">
        <v>291</v>
      </c>
      <c r="F241" s="336">
        <v>13445.086730000001</v>
      </c>
      <c r="G241" s="337">
        <v>4202.1895100000002</v>
      </c>
      <c r="H241" s="337">
        <v>17647.276239999999</v>
      </c>
      <c r="I241" s="337">
        <v>55877.723659999996</v>
      </c>
      <c r="J241" s="337">
        <v>14080.752259999999</v>
      </c>
      <c r="K241" s="337">
        <v>69958.475919999997</v>
      </c>
      <c r="L241" s="337">
        <v>1264.33808</v>
      </c>
      <c r="M241" s="337">
        <v>610.63826000000006</v>
      </c>
      <c r="N241" s="337">
        <v>1874.9763400000002</v>
      </c>
      <c r="O241" s="337">
        <v>89480.728499999997</v>
      </c>
      <c r="P241" s="337">
        <v>18.732430000000001</v>
      </c>
      <c r="Q241" s="337">
        <v>10.170969999999999</v>
      </c>
      <c r="R241" s="338">
        <v>28.903400000000001</v>
      </c>
      <c r="S241" s="7"/>
      <c r="T241" s="7"/>
      <c r="U241" s="7"/>
      <c r="V241" s="7"/>
      <c r="W241" s="7"/>
      <c r="X241" s="7"/>
      <c r="Y241" s="7"/>
      <c r="Z241" s="7"/>
      <c r="AA241" s="7"/>
      <c r="AB241" s="7"/>
    </row>
    <row r="242" spans="1:28" s="313" customFormat="1">
      <c r="A242" s="339"/>
      <c r="B242" s="339"/>
      <c r="C242" s="339"/>
      <c r="D242" s="339"/>
      <c r="E242" s="340">
        <v>378</v>
      </c>
      <c r="F242" s="341">
        <v>39760.398950000003</v>
      </c>
      <c r="G242" s="342">
        <v>13216.57741</v>
      </c>
      <c r="H242" s="342">
        <v>52976.976360000001</v>
      </c>
      <c r="I242" s="342">
        <v>88747.874260000011</v>
      </c>
      <c r="J242" s="342">
        <v>17946.860649999999</v>
      </c>
      <c r="K242" s="342">
        <v>106694.73491</v>
      </c>
      <c r="L242" s="342">
        <v>1065.6342099999999</v>
      </c>
      <c r="M242" s="342">
        <v>586.07002999999997</v>
      </c>
      <c r="N242" s="342">
        <v>1651.70424</v>
      </c>
      <c r="O242" s="342">
        <v>161323.41550999999</v>
      </c>
      <c r="P242" s="342">
        <v>38.033529999999999</v>
      </c>
      <c r="Q242" s="342">
        <v>16.96949</v>
      </c>
      <c r="R242" s="343">
        <v>55.003019999999999</v>
      </c>
      <c r="S242" s="7"/>
      <c r="T242" s="7"/>
      <c r="U242" s="7"/>
      <c r="V242" s="7"/>
      <c r="W242" s="7"/>
      <c r="X242" s="7"/>
      <c r="Y242" s="7"/>
      <c r="Z242" s="7"/>
      <c r="AA242" s="7"/>
      <c r="AB242" s="7"/>
    </row>
    <row r="243" spans="1:28" s="313" customFormat="1">
      <c r="A243" s="339"/>
      <c r="B243" s="339"/>
      <c r="C243" s="339"/>
      <c r="D243" s="339"/>
      <c r="E243" s="340">
        <v>391</v>
      </c>
      <c r="F243" s="341">
        <v>23955.545539999999</v>
      </c>
      <c r="G243" s="342">
        <v>7407.2780499999999</v>
      </c>
      <c r="H243" s="342">
        <v>31362.82359</v>
      </c>
      <c r="I243" s="342">
        <v>126372.12209</v>
      </c>
      <c r="J243" s="342">
        <v>22315.336940000001</v>
      </c>
      <c r="K243" s="342">
        <v>148687.45903</v>
      </c>
      <c r="L243" s="342">
        <v>9491.0814499999997</v>
      </c>
      <c r="M243" s="342">
        <v>2088.7420299999999</v>
      </c>
      <c r="N243" s="342">
        <v>11579.823480000001</v>
      </c>
      <c r="O243" s="342">
        <v>191630.1061</v>
      </c>
      <c r="P243" s="342">
        <v>51.613080000000004</v>
      </c>
      <c r="Q243" s="342">
        <v>13.63453</v>
      </c>
      <c r="R243" s="343">
        <v>65.247609999999995</v>
      </c>
      <c r="S243" s="7"/>
      <c r="T243" s="7"/>
      <c r="U243" s="7"/>
      <c r="V243" s="7"/>
      <c r="W243" s="7"/>
      <c r="X243" s="7"/>
      <c r="Y243" s="7"/>
      <c r="Z243" s="7"/>
      <c r="AA243" s="7"/>
      <c r="AB243" s="7"/>
    </row>
    <row r="244" spans="1:28" s="313" customFormat="1">
      <c r="A244" s="339"/>
      <c r="B244" s="339"/>
      <c r="C244" s="339"/>
      <c r="D244" s="339"/>
      <c r="E244" s="340">
        <v>545</v>
      </c>
      <c r="F244" s="341">
        <v>20450.471559999998</v>
      </c>
      <c r="G244" s="342">
        <v>3702.9064500000004</v>
      </c>
      <c r="H244" s="342">
        <v>24153.37801</v>
      </c>
      <c r="I244" s="342">
        <v>86244.716910000003</v>
      </c>
      <c r="J244" s="342">
        <v>20082.86562</v>
      </c>
      <c r="K244" s="342">
        <v>106327.58253</v>
      </c>
      <c r="L244" s="342">
        <v>2020.4520600000001</v>
      </c>
      <c r="M244" s="342">
        <v>1430.34852</v>
      </c>
      <c r="N244" s="342">
        <v>3450.8005800000001</v>
      </c>
      <c r="O244" s="342">
        <v>133931.76112000001</v>
      </c>
      <c r="P244" s="342">
        <v>26.93356</v>
      </c>
      <c r="Q244" s="342">
        <v>13.15823</v>
      </c>
      <c r="R244" s="343">
        <v>40.091790000000003</v>
      </c>
      <c r="S244" s="7"/>
      <c r="T244" s="7"/>
      <c r="U244" s="7"/>
      <c r="V244" s="7"/>
      <c r="W244" s="7"/>
      <c r="X244" s="7"/>
      <c r="Y244" s="7"/>
      <c r="Z244" s="7"/>
      <c r="AA244" s="7"/>
      <c r="AB244" s="7"/>
    </row>
    <row r="245" spans="1:28" s="313" customFormat="1">
      <c r="A245" s="339"/>
      <c r="B245" s="339"/>
      <c r="C245" s="339"/>
      <c r="D245" s="334" t="s">
        <v>275</v>
      </c>
      <c r="E245" s="335">
        <v>350</v>
      </c>
      <c r="F245" s="336">
        <v>24128.81825</v>
      </c>
      <c r="G245" s="337">
        <v>9381.4253499999995</v>
      </c>
      <c r="H245" s="337">
        <v>33510.243600000002</v>
      </c>
      <c r="I245" s="337">
        <v>98708.797720000002</v>
      </c>
      <c r="J245" s="337">
        <v>24541.312170000001</v>
      </c>
      <c r="K245" s="337">
        <v>123250.10989000001</v>
      </c>
      <c r="L245" s="337">
        <v>3453.9877900000001</v>
      </c>
      <c r="M245" s="337">
        <v>1903.9545800000001</v>
      </c>
      <c r="N245" s="337">
        <v>5357.9423699999998</v>
      </c>
      <c r="O245" s="337">
        <v>162118.29586000001</v>
      </c>
      <c r="P245" s="337">
        <v>60.05668</v>
      </c>
      <c r="Q245" s="337">
        <v>33.64181</v>
      </c>
      <c r="R245" s="338">
        <v>93.698490000000007</v>
      </c>
      <c r="S245" s="7"/>
      <c r="T245" s="7"/>
      <c r="U245" s="7"/>
      <c r="V245" s="7"/>
      <c r="W245" s="7"/>
      <c r="X245" s="7"/>
      <c r="Y245" s="7"/>
      <c r="Z245" s="7"/>
      <c r="AA245" s="7"/>
      <c r="AB245" s="7"/>
    </row>
    <row r="246" spans="1:28" s="313" customFormat="1">
      <c r="A246" s="339"/>
      <c r="B246" s="339"/>
      <c r="C246" s="339"/>
      <c r="D246" s="339"/>
      <c r="E246" s="340">
        <v>688</v>
      </c>
      <c r="F246" s="341">
        <v>5328.5304900000001</v>
      </c>
      <c r="G246" s="342">
        <v>1085.4697800000001</v>
      </c>
      <c r="H246" s="342">
        <v>6414.0002699999995</v>
      </c>
      <c r="I246" s="342">
        <v>58909.248159999996</v>
      </c>
      <c r="J246" s="342">
        <v>10974.218269999999</v>
      </c>
      <c r="K246" s="342">
        <v>69883.46643</v>
      </c>
      <c r="L246" s="342">
        <v>813.06455000000005</v>
      </c>
      <c r="M246" s="342">
        <v>306.67054999999999</v>
      </c>
      <c r="N246" s="342">
        <v>1119.7351000000001</v>
      </c>
      <c r="O246" s="342">
        <v>77417.201799999995</v>
      </c>
      <c r="P246" s="342">
        <v>7.2843299999999997</v>
      </c>
      <c r="Q246" s="342">
        <v>13.52999</v>
      </c>
      <c r="R246" s="343">
        <v>20.814319999999999</v>
      </c>
      <c r="S246" s="7"/>
      <c r="T246" s="7"/>
      <c r="U246" s="7"/>
      <c r="V246" s="7"/>
      <c r="W246" s="7"/>
      <c r="X246" s="7"/>
      <c r="Y246" s="7"/>
      <c r="Z246" s="7"/>
      <c r="AA246" s="7"/>
      <c r="AB246" s="7"/>
    </row>
    <row r="247" spans="1:28" s="313" customFormat="1">
      <c r="A247" s="339"/>
      <c r="B247" s="339"/>
      <c r="C247" s="339"/>
      <c r="D247" s="334" t="s">
        <v>77</v>
      </c>
      <c r="E247" s="335">
        <v>338</v>
      </c>
      <c r="F247" s="336">
        <v>58881.699590000004</v>
      </c>
      <c r="G247" s="337">
        <v>49771.335549999996</v>
      </c>
      <c r="H247" s="337">
        <v>108653.03514000001</v>
      </c>
      <c r="I247" s="337">
        <v>203458.60286000001</v>
      </c>
      <c r="J247" s="337">
        <v>97680.884959999996</v>
      </c>
      <c r="K247" s="337">
        <v>301139.48781999998</v>
      </c>
      <c r="L247" s="337">
        <v>10699.376</v>
      </c>
      <c r="M247" s="337">
        <v>6657.3266100000001</v>
      </c>
      <c r="N247" s="337">
        <v>17356.70261</v>
      </c>
      <c r="O247" s="337">
        <v>427149.22557000001</v>
      </c>
      <c r="P247" s="337">
        <v>144.89565999999999</v>
      </c>
      <c r="Q247" s="337">
        <v>19.138060000000003</v>
      </c>
      <c r="R247" s="338">
        <v>164.03371999999999</v>
      </c>
      <c r="S247" s="7"/>
      <c r="T247" s="7"/>
      <c r="U247" s="7"/>
      <c r="V247" s="7"/>
      <c r="W247" s="7"/>
      <c r="X247" s="7"/>
      <c r="Y247" s="7"/>
      <c r="Z247" s="7"/>
      <c r="AA247" s="7"/>
      <c r="AB247" s="7"/>
    </row>
    <row r="248" spans="1:28" s="313" customFormat="1">
      <c r="A248" s="339"/>
      <c r="B248" s="339"/>
      <c r="C248" s="339"/>
      <c r="D248" s="339"/>
      <c r="E248" s="340">
        <v>407</v>
      </c>
      <c r="F248" s="341">
        <v>21272.326579999997</v>
      </c>
      <c r="G248" s="342">
        <v>10940.445460000001</v>
      </c>
      <c r="H248" s="342">
        <v>32212.77204</v>
      </c>
      <c r="I248" s="342">
        <v>70614.193159999995</v>
      </c>
      <c r="J248" s="342">
        <v>19772.1253</v>
      </c>
      <c r="K248" s="342">
        <v>90386.318459999995</v>
      </c>
      <c r="L248" s="342">
        <v>2699.8056699999997</v>
      </c>
      <c r="M248" s="342">
        <v>1258.9419800000001</v>
      </c>
      <c r="N248" s="342">
        <v>3958.7476499999998</v>
      </c>
      <c r="O248" s="342">
        <v>126557.83815000001</v>
      </c>
      <c r="P248" s="342">
        <v>145.32195999999999</v>
      </c>
      <c r="Q248" s="342">
        <v>7.9131099999999996</v>
      </c>
      <c r="R248" s="343">
        <v>153.23507000000001</v>
      </c>
      <c r="S248" s="7"/>
      <c r="T248" s="7"/>
      <c r="U248" s="7"/>
      <c r="V248" s="7"/>
      <c r="W248" s="7"/>
      <c r="X248" s="7"/>
      <c r="Y248" s="7"/>
      <c r="Z248" s="7"/>
      <c r="AA248" s="7"/>
      <c r="AB248" s="7"/>
    </row>
    <row r="249" spans="1:28" s="313" customFormat="1">
      <c r="A249" s="339"/>
      <c r="B249" s="339"/>
      <c r="C249" s="339"/>
      <c r="D249" s="339"/>
      <c r="E249" s="340">
        <v>510</v>
      </c>
      <c r="F249" s="341">
        <v>19011.014289999999</v>
      </c>
      <c r="G249" s="342">
        <v>8769.0674199999994</v>
      </c>
      <c r="H249" s="342">
        <v>27780.081710000002</v>
      </c>
      <c r="I249" s="342">
        <v>120309.87909999999</v>
      </c>
      <c r="J249" s="342">
        <v>45522.174930000001</v>
      </c>
      <c r="K249" s="342">
        <v>165832.05403</v>
      </c>
      <c r="L249" s="342">
        <v>5654.1735499999995</v>
      </c>
      <c r="M249" s="342">
        <v>1976.8059499999999</v>
      </c>
      <c r="N249" s="342">
        <v>7630.9795000000004</v>
      </c>
      <c r="O249" s="342">
        <v>201243.11524000001</v>
      </c>
      <c r="P249" s="342">
        <v>28.91996</v>
      </c>
      <c r="Q249" s="342">
        <v>12.88758</v>
      </c>
      <c r="R249" s="343">
        <v>41.807540000000003</v>
      </c>
      <c r="S249" s="7"/>
      <c r="T249" s="7"/>
      <c r="U249" s="7"/>
      <c r="V249" s="7"/>
      <c r="W249" s="7"/>
      <c r="X249" s="7"/>
      <c r="Y249" s="7"/>
      <c r="Z249" s="7"/>
      <c r="AA249" s="7"/>
      <c r="AB249" s="7"/>
    </row>
    <row r="250" spans="1:28" s="313" customFormat="1">
      <c r="A250" s="339"/>
      <c r="B250" s="339"/>
      <c r="C250" s="339"/>
      <c r="D250" s="339"/>
      <c r="E250" s="340">
        <v>616</v>
      </c>
      <c r="F250" s="341">
        <v>11818.57951</v>
      </c>
      <c r="G250" s="342">
        <v>6125.7679699999999</v>
      </c>
      <c r="H250" s="342">
        <v>17944.34748</v>
      </c>
      <c r="I250" s="342">
        <v>30254.477269999999</v>
      </c>
      <c r="J250" s="342">
        <v>10491.865890000001</v>
      </c>
      <c r="K250" s="342">
        <v>40746.343159999997</v>
      </c>
      <c r="L250" s="342">
        <v>893.32339999999999</v>
      </c>
      <c r="M250" s="342">
        <v>738.58736999999996</v>
      </c>
      <c r="N250" s="342">
        <v>1631.91077</v>
      </c>
      <c r="O250" s="342">
        <v>60322.601409999996</v>
      </c>
      <c r="P250" s="342">
        <v>17.63025</v>
      </c>
      <c r="Q250" s="342">
        <v>3.4151599999999998</v>
      </c>
      <c r="R250" s="343">
        <v>21.04541</v>
      </c>
      <c r="S250" s="7"/>
      <c r="T250" s="7"/>
      <c r="U250" s="7"/>
      <c r="V250" s="7"/>
      <c r="W250" s="7"/>
      <c r="X250" s="7"/>
      <c r="Y250" s="7"/>
      <c r="Z250" s="7"/>
      <c r="AA250" s="7"/>
      <c r="AB250" s="7"/>
    </row>
    <row r="251" spans="1:28" s="313" customFormat="1">
      <c r="A251" s="339"/>
      <c r="B251" s="339"/>
      <c r="C251" s="339"/>
      <c r="D251" s="334" t="s">
        <v>81</v>
      </c>
      <c r="E251" s="335">
        <v>577</v>
      </c>
      <c r="F251" s="336">
        <v>14421.922560000001</v>
      </c>
      <c r="G251" s="337">
        <v>6495.8104499999999</v>
      </c>
      <c r="H251" s="337">
        <v>20917.73301</v>
      </c>
      <c r="I251" s="337">
        <v>37017.65064</v>
      </c>
      <c r="J251" s="337">
        <v>17590.820319999999</v>
      </c>
      <c r="K251" s="337">
        <v>54608.470959999999</v>
      </c>
      <c r="L251" s="337">
        <v>650.16936999999996</v>
      </c>
      <c r="M251" s="337">
        <v>316.13297999999998</v>
      </c>
      <c r="N251" s="337">
        <v>966.30234999999993</v>
      </c>
      <c r="O251" s="337">
        <v>76492.506319999986</v>
      </c>
      <c r="P251" s="337">
        <v>25.069790000000001</v>
      </c>
      <c r="Q251" s="337">
        <v>9.9553600000000007</v>
      </c>
      <c r="R251" s="338">
        <v>35.025150000000004</v>
      </c>
      <c r="S251" s="7"/>
      <c r="T251" s="7"/>
      <c r="U251" s="7"/>
      <c r="V251" s="7"/>
      <c r="W251" s="7"/>
      <c r="X251" s="7"/>
      <c r="Y251" s="7"/>
      <c r="Z251" s="7"/>
      <c r="AA251" s="7"/>
      <c r="AB251" s="7"/>
    </row>
    <row r="252" spans="1:28" s="313" customFormat="1">
      <c r="A252" s="339"/>
      <c r="B252" s="339"/>
      <c r="C252" s="339"/>
      <c r="D252" s="334" t="s">
        <v>53</v>
      </c>
      <c r="E252" s="335">
        <v>166</v>
      </c>
      <c r="F252" s="336">
        <v>51053.810100000002</v>
      </c>
      <c r="G252" s="337">
        <v>34501.838369999998</v>
      </c>
      <c r="H252" s="337">
        <v>85555.64847</v>
      </c>
      <c r="I252" s="337">
        <v>85868.124920000002</v>
      </c>
      <c r="J252" s="337">
        <v>54860.947390000001</v>
      </c>
      <c r="K252" s="337">
        <v>140729.07230999999</v>
      </c>
      <c r="L252" s="337">
        <v>2937.7170099999998</v>
      </c>
      <c r="M252" s="337">
        <v>3088.54702</v>
      </c>
      <c r="N252" s="337">
        <v>6026.2640300000003</v>
      </c>
      <c r="O252" s="337">
        <v>232310.98480999999</v>
      </c>
      <c r="P252" s="337">
        <v>56.789870000000001</v>
      </c>
      <c r="Q252" s="337">
        <v>16.14471</v>
      </c>
      <c r="R252" s="338">
        <v>72.934579999999997</v>
      </c>
      <c r="S252" s="7"/>
      <c r="T252" s="7"/>
      <c r="U252" s="7"/>
      <c r="V252" s="7"/>
      <c r="W252" s="7"/>
      <c r="X252" s="7"/>
      <c r="Y252" s="7"/>
      <c r="Z252" s="7"/>
      <c r="AA252" s="7"/>
      <c r="AB252" s="7"/>
    </row>
    <row r="253" spans="1:28" s="313" customFormat="1">
      <c r="A253" s="339"/>
      <c r="B253" s="339"/>
      <c r="C253" s="339"/>
      <c r="D253" s="339"/>
      <c r="E253" s="340">
        <v>548</v>
      </c>
      <c r="F253" s="341">
        <v>10798.966640000001</v>
      </c>
      <c r="G253" s="342">
        <v>4021.7594599999998</v>
      </c>
      <c r="H253" s="342">
        <v>14820.7261</v>
      </c>
      <c r="I253" s="342">
        <v>19186.064640000001</v>
      </c>
      <c r="J253" s="342">
        <v>13202.322119999999</v>
      </c>
      <c r="K253" s="342">
        <v>32388.386760000001</v>
      </c>
      <c r="L253" s="342">
        <v>559.83824000000004</v>
      </c>
      <c r="M253" s="342">
        <v>406.55970000000002</v>
      </c>
      <c r="N253" s="342">
        <v>966.39793999999995</v>
      </c>
      <c r="O253" s="342">
        <v>48175.510799999996</v>
      </c>
      <c r="P253" s="342">
        <v>10.75367</v>
      </c>
      <c r="Q253" s="342">
        <v>5.9023100000000008</v>
      </c>
      <c r="R253" s="343">
        <v>16.65598</v>
      </c>
      <c r="S253" s="7"/>
      <c r="T253" s="7"/>
      <c r="U253" s="7"/>
      <c r="V253" s="7"/>
      <c r="W253" s="7"/>
      <c r="X253" s="7"/>
      <c r="Y253" s="7"/>
      <c r="Z253" s="7"/>
      <c r="AA253" s="7"/>
      <c r="AB253" s="7"/>
    </row>
    <row r="254" spans="1:28" s="313" customFormat="1">
      <c r="A254" s="339"/>
      <c r="B254" s="339"/>
      <c r="C254" s="339"/>
      <c r="D254" s="339"/>
      <c r="E254" s="340">
        <v>634</v>
      </c>
      <c r="F254" s="341">
        <v>25491.44312</v>
      </c>
      <c r="G254" s="342">
        <v>24141.338239999997</v>
      </c>
      <c r="H254" s="342">
        <v>49632.781360000001</v>
      </c>
      <c r="I254" s="342">
        <v>67005.189409999992</v>
      </c>
      <c r="J254" s="342">
        <v>47936.878020000004</v>
      </c>
      <c r="K254" s="342">
        <v>114942.06743000001</v>
      </c>
      <c r="L254" s="342">
        <v>2047.51297</v>
      </c>
      <c r="M254" s="342">
        <v>2826.81513</v>
      </c>
      <c r="N254" s="342">
        <v>4874.3280999999997</v>
      </c>
      <c r="O254" s="342">
        <v>169449.17688999997</v>
      </c>
      <c r="P254" s="342">
        <v>150.09114000000002</v>
      </c>
      <c r="Q254" s="342">
        <v>160.24389000000002</v>
      </c>
      <c r="R254" s="343">
        <v>310.33503000000002</v>
      </c>
      <c r="S254" s="7"/>
      <c r="T254" s="7"/>
      <c r="U254" s="7"/>
      <c r="V254" s="7"/>
      <c r="W254" s="7"/>
      <c r="X254" s="7"/>
      <c r="Y254" s="7"/>
      <c r="Z254" s="7"/>
      <c r="AA254" s="7"/>
      <c r="AB254" s="7"/>
    </row>
    <row r="255" spans="1:28" s="313" customFormat="1">
      <c r="A255" s="339"/>
      <c r="B255" s="339"/>
      <c r="C255" s="339"/>
      <c r="D255" s="334" t="s">
        <v>276</v>
      </c>
      <c r="E255" s="335">
        <v>244</v>
      </c>
      <c r="F255" s="336">
        <v>44198.346920000004</v>
      </c>
      <c r="G255" s="337">
        <v>38414.09016</v>
      </c>
      <c r="H255" s="337">
        <v>82612.437080000003</v>
      </c>
      <c r="I255" s="337">
        <v>113266.21637000001</v>
      </c>
      <c r="J255" s="337">
        <v>111144.27536</v>
      </c>
      <c r="K255" s="337">
        <v>224410.49172999998</v>
      </c>
      <c r="L255" s="337">
        <v>5610.0555400000003</v>
      </c>
      <c r="M255" s="337">
        <v>9134.8370099999993</v>
      </c>
      <c r="N255" s="337">
        <v>14744.89255</v>
      </c>
      <c r="O255" s="337">
        <v>321767.82136</v>
      </c>
      <c r="P255" s="337">
        <v>148.04819000000001</v>
      </c>
      <c r="Q255" s="337">
        <v>20.10568</v>
      </c>
      <c r="R255" s="338">
        <v>168.15386999999998</v>
      </c>
      <c r="S255" s="7"/>
      <c r="T255" s="7"/>
      <c r="U255" s="7"/>
      <c r="V255" s="7"/>
      <c r="W255" s="7"/>
      <c r="X255" s="7"/>
      <c r="Y255" s="7"/>
      <c r="Z255" s="7"/>
      <c r="AA255" s="7"/>
      <c r="AB255" s="7"/>
    </row>
    <row r="256" spans="1:28" s="313" customFormat="1">
      <c r="A256" s="339"/>
      <c r="B256" s="339"/>
      <c r="C256" s="339"/>
      <c r="D256" s="339"/>
      <c r="E256" s="340">
        <v>582</v>
      </c>
      <c r="F256" s="341">
        <v>39525.816450000006</v>
      </c>
      <c r="G256" s="342">
        <v>21150.24829</v>
      </c>
      <c r="H256" s="342">
        <v>60676.064740000002</v>
      </c>
      <c r="I256" s="342">
        <v>68316.289819999991</v>
      </c>
      <c r="J256" s="342">
        <v>89884.945219999994</v>
      </c>
      <c r="K256" s="342">
        <v>158201.23504</v>
      </c>
      <c r="L256" s="342">
        <v>2941.5935399999998</v>
      </c>
      <c r="M256" s="342">
        <v>6147.5723200000002</v>
      </c>
      <c r="N256" s="342">
        <v>9089.1658599999992</v>
      </c>
      <c r="O256" s="342">
        <v>227966.46563999998</v>
      </c>
      <c r="P256" s="342">
        <v>26.2668</v>
      </c>
      <c r="Q256" s="342">
        <v>27.62613</v>
      </c>
      <c r="R256" s="343">
        <v>53.89293</v>
      </c>
      <c r="S256" s="7"/>
      <c r="T256" s="7"/>
      <c r="U256" s="7"/>
      <c r="V256" s="7"/>
      <c r="W256" s="7"/>
      <c r="X256" s="7"/>
      <c r="Y256" s="7"/>
      <c r="Z256" s="7"/>
      <c r="AA256" s="7"/>
      <c r="AB256" s="7"/>
    </row>
    <row r="257" spans="1:28" s="313" customFormat="1">
      <c r="A257" s="339"/>
      <c r="B257" s="339"/>
      <c r="C257" s="339"/>
      <c r="D257" s="334" t="s">
        <v>54</v>
      </c>
      <c r="E257" s="335">
        <v>171</v>
      </c>
      <c r="F257" s="336">
        <v>18051.923790000001</v>
      </c>
      <c r="G257" s="337">
        <v>13687.187390000001</v>
      </c>
      <c r="H257" s="337">
        <v>31739.11118</v>
      </c>
      <c r="I257" s="337">
        <v>45692.615659999996</v>
      </c>
      <c r="J257" s="337">
        <v>30076.594920000003</v>
      </c>
      <c r="K257" s="337">
        <v>75769.210579999999</v>
      </c>
      <c r="L257" s="337">
        <v>1406.6863799999999</v>
      </c>
      <c r="M257" s="337">
        <v>2089.0767099999998</v>
      </c>
      <c r="N257" s="337">
        <v>3495.7630899999999</v>
      </c>
      <c r="O257" s="337">
        <v>111004.08485</v>
      </c>
      <c r="P257" s="337">
        <v>35.757539999999999</v>
      </c>
      <c r="Q257" s="337">
        <v>28.656860000000002</v>
      </c>
      <c r="R257" s="338">
        <v>64.414400000000001</v>
      </c>
      <c r="S257" s="7"/>
      <c r="T257" s="7"/>
      <c r="U257" s="7"/>
      <c r="V257" s="7"/>
      <c r="W257" s="7"/>
      <c r="X257" s="7"/>
      <c r="Y257" s="7"/>
      <c r="Z257" s="7"/>
      <c r="AA257" s="7"/>
      <c r="AB257" s="7"/>
    </row>
    <row r="258" spans="1:28" s="313" customFormat="1">
      <c r="A258" s="339"/>
      <c r="B258" s="339"/>
      <c r="C258" s="339"/>
      <c r="D258" s="339"/>
      <c r="E258" s="340">
        <v>395</v>
      </c>
      <c r="F258" s="341">
        <v>2285.8151499999999</v>
      </c>
      <c r="G258" s="342">
        <v>1862.49108</v>
      </c>
      <c r="H258" s="342">
        <v>4148.3062300000001</v>
      </c>
      <c r="I258" s="342">
        <v>14904.15295</v>
      </c>
      <c r="J258" s="342">
        <v>49827.560869999994</v>
      </c>
      <c r="K258" s="342">
        <v>64731.713819999997</v>
      </c>
      <c r="L258" s="342">
        <v>188.7764</v>
      </c>
      <c r="M258" s="342">
        <v>209.08576000000002</v>
      </c>
      <c r="N258" s="342">
        <v>397.86215999999996</v>
      </c>
      <c r="O258" s="342">
        <v>69277.882209999996</v>
      </c>
      <c r="P258" s="342">
        <v>0.61133999999999999</v>
      </c>
      <c r="Q258" s="342">
        <v>0.82699</v>
      </c>
      <c r="R258" s="343">
        <v>1.4383299999999999</v>
      </c>
      <c r="S258" s="7"/>
      <c r="T258" s="7"/>
      <c r="U258" s="7"/>
      <c r="V258" s="7"/>
      <c r="W258" s="7"/>
      <c r="X258" s="7"/>
      <c r="Y258" s="7"/>
      <c r="Z258" s="7"/>
      <c r="AA258" s="7"/>
      <c r="AB258" s="7"/>
    </row>
    <row r="259" spans="1:28" s="313" customFormat="1">
      <c r="A259" s="339"/>
      <c r="B259" s="339"/>
      <c r="C259" s="339"/>
      <c r="D259" s="339"/>
      <c r="E259" s="340">
        <v>524</v>
      </c>
      <c r="F259" s="341">
        <v>46767.183369999999</v>
      </c>
      <c r="G259" s="342">
        <v>38102.87096</v>
      </c>
      <c r="H259" s="342">
        <v>84870.054329999999</v>
      </c>
      <c r="I259" s="342">
        <v>147472.17008000001</v>
      </c>
      <c r="J259" s="342">
        <v>104715.44564000001</v>
      </c>
      <c r="K259" s="342">
        <v>252187.61572</v>
      </c>
      <c r="L259" s="342">
        <v>2591.1934500000002</v>
      </c>
      <c r="M259" s="342">
        <v>3341.3333700000003</v>
      </c>
      <c r="N259" s="342">
        <v>5932.52682</v>
      </c>
      <c r="O259" s="342">
        <v>342990.19686999999</v>
      </c>
      <c r="P259" s="342">
        <v>100.23649</v>
      </c>
      <c r="Q259" s="342">
        <v>38.60942</v>
      </c>
      <c r="R259" s="343">
        <v>138.84591</v>
      </c>
      <c r="S259" s="7"/>
      <c r="T259" s="7"/>
      <c r="U259" s="7"/>
      <c r="V259" s="7"/>
      <c r="W259" s="7"/>
      <c r="X259" s="7"/>
      <c r="Y259" s="7"/>
      <c r="Z259" s="7"/>
      <c r="AA259" s="7"/>
      <c r="AB259" s="7"/>
    </row>
    <row r="260" spans="1:28" s="313" customFormat="1">
      <c r="A260" s="339"/>
      <c r="B260" s="339"/>
      <c r="C260" s="339"/>
      <c r="D260" s="339"/>
      <c r="E260" s="340">
        <v>527</v>
      </c>
      <c r="F260" s="341">
        <v>12002.44275</v>
      </c>
      <c r="G260" s="342">
        <v>15461.36499</v>
      </c>
      <c r="H260" s="342">
        <v>27463.807739999997</v>
      </c>
      <c r="I260" s="342">
        <v>62190.812030000001</v>
      </c>
      <c r="J260" s="342">
        <v>26210.964190000002</v>
      </c>
      <c r="K260" s="342">
        <v>88401.77622</v>
      </c>
      <c r="L260" s="342">
        <v>1962.4648099999999</v>
      </c>
      <c r="M260" s="342">
        <v>1603.6451200000001</v>
      </c>
      <c r="N260" s="342">
        <v>3566.1099300000001</v>
      </c>
      <c r="O260" s="342">
        <v>119431.69389</v>
      </c>
      <c r="P260" s="342">
        <v>36.754449999999999</v>
      </c>
      <c r="Q260" s="342">
        <v>16.325839999999999</v>
      </c>
      <c r="R260" s="343">
        <v>53.080289999999998</v>
      </c>
      <c r="S260" s="7"/>
      <c r="T260" s="7"/>
      <c r="U260" s="7"/>
      <c r="V260" s="7"/>
      <c r="W260" s="7"/>
      <c r="X260" s="7"/>
      <c r="Y260" s="7"/>
      <c r="Z260" s="7"/>
      <c r="AA260" s="7"/>
      <c r="AB260" s="7"/>
    </row>
    <row r="261" spans="1:28" s="313" customFormat="1">
      <c r="A261" s="339"/>
      <c r="B261" s="339"/>
      <c r="C261" s="339"/>
      <c r="D261" s="339"/>
      <c r="E261" s="340">
        <v>670</v>
      </c>
      <c r="F261" s="341">
        <v>13280.36447</v>
      </c>
      <c r="G261" s="342">
        <v>11606.211789999999</v>
      </c>
      <c r="H261" s="342">
        <v>24886.576260000002</v>
      </c>
      <c r="I261" s="342">
        <v>47829.150090000003</v>
      </c>
      <c r="J261" s="342">
        <v>29427.947179999999</v>
      </c>
      <c r="K261" s="342">
        <v>77257.097269999998</v>
      </c>
      <c r="L261" s="342">
        <v>1651.40032</v>
      </c>
      <c r="M261" s="342">
        <v>895.55255</v>
      </c>
      <c r="N261" s="342">
        <v>2546.9528700000001</v>
      </c>
      <c r="O261" s="342">
        <v>104690.62640000001</v>
      </c>
      <c r="P261" s="342">
        <v>20.861060000000002</v>
      </c>
      <c r="Q261" s="342">
        <v>8.7169699999999999</v>
      </c>
      <c r="R261" s="343">
        <v>29.578029999999998</v>
      </c>
      <c r="S261" s="7"/>
      <c r="T261" s="7"/>
      <c r="U261" s="7"/>
      <c r="V261" s="7"/>
      <c r="W261" s="7"/>
      <c r="X261" s="7"/>
      <c r="Y261" s="7"/>
      <c r="Z261" s="7"/>
      <c r="AA261" s="7"/>
      <c r="AB261" s="7"/>
    </row>
    <row r="262" spans="1:28" s="313" customFormat="1">
      <c r="A262" s="339"/>
      <c r="B262" s="339"/>
      <c r="C262" s="339"/>
      <c r="D262" s="334" t="s">
        <v>277</v>
      </c>
      <c r="E262" s="335">
        <v>198</v>
      </c>
      <c r="F262" s="336">
        <v>44099.744170000005</v>
      </c>
      <c r="G262" s="337">
        <v>14274.76742</v>
      </c>
      <c r="H262" s="337">
        <v>58374.511590000002</v>
      </c>
      <c r="I262" s="337">
        <v>86792.030989999999</v>
      </c>
      <c r="J262" s="337">
        <v>46838.862630000003</v>
      </c>
      <c r="K262" s="337">
        <v>133630.89362000002</v>
      </c>
      <c r="L262" s="337">
        <v>4234.1505499999994</v>
      </c>
      <c r="M262" s="337">
        <v>5900.1545099999994</v>
      </c>
      <c r="N262" s="337">
        <v>10134.305060000001</v>
      </c>
      <c r="O262" s="337">
        <v>202139.71027000001</v>
      </c>
      <c r="P262" s="337">
        <v>24.854569999999999</v>
      </c>
      <c r="Q262" s="337">
        <v>8.7369199999999996</v>
      </c>
      <c r="R262" s="338">
        <v>33.59149</v>
      </c>
      <c r="S262" s="7"/>
      <c r="T262" s="7"/>
      <c r="U262" s="7"/>
      <c r="V262" s="7"/>
      <c r="W262" s="7"/>
      <c r="X262" s="7"/>
      <c r="Y262" s="7"/>
      <c r="Z262" s="7"/>
      <c r="AA262" s="7"/>
      <c r="AB262" s="7"/>
    </row>
    <row r="263" spans="1:28" s="313" customFormat="1">
      <c r="A263" s="339"/>
      <c r="B263" s="339"/>
      <c r="C263" s="339"/>
      <c r="D263" s="339"/>
      <c r="E263" s="340">
        <v>362</v>
      </c>
      <c r="F263" s="341">
        <v>16472.208419999999</v>
      </c>
      <c r="G263" s="342">
        <v>11677.534619999999</v>
      </c>
      <c r="H263" s="342">
        <v>28149.743039999998</v>
      </c>
      <c r="I263" s="342">
        <v>34305.491190000001</v>
      </c>
      <c r="J263" s="342">
        <v>6613.6333199999999</v>
      </c>
      <c r="K263" s="342">
        <v>40919.124510000001</v>
      </c>
      <c r="L263" s="342">
        <v>1372.6773000000001</v>
      </c>
      <c r="M263" s="342">
        <v>715.72231999999997</v>
      </c>
      <c r="N263" s="342">
        <v>2088.3996200000001</v>
      </c>
      <c r="O263" s="342">
        <v>71157.267170000006</v>
      </c>
      <c r="P263" s="342">
        <v>20.357569999999999</v>
      </c>
      <c r="Q263" s="342">
        <v>7.0295100000000001</v>
      </c>
      <c r="R263" s="343">
        <v>27.387080000000001</v>
      </c>
      <c r="S263" s="7"/>
      <c r="T263" s="7"/>
      <c r="U263" s="7"/>
      <c r="V263" s="7"/>
      <c r="W263" s="7"/>
      <c r="X263" s="7"/>
      <c r="Y263" s="7"/>
      <c r="Z263" s="7"/>
      <c r="AA263" s="7"/>
      <c r="AB263" s="7"/>
    </row>
    <row r="264" spans="1:28" s="313" customFormat="1">
      <c r="A264" s="339"/>
      <c r="B264" s="339"/>
      <c r="C264" s="339"/>
      <c r="D264" s="334" t="s">
        <v>52</v>
      </c>
      <c r="E264" s="335">
        <v>205</v>
      </c>
      <c r="F264" s="336">
        <v>62864.922340000005</v>
      </c>
      <c r="G264" s="337">
        <v>65842.041590000008</v>
      </c>
      <c r="H264" s="337">
        <v>128706.96393000001</v>
      </c>
      <c r="I264" s="337">
        <v>95775.419139999998</v>
      </c>
      <c r="J264" s="337">
        <v>112248.67309</v>
      </c>
      <c r="K264" s="337">
        <v>208024.09222999998</v>
      </c>
      <c r="L264" s="337">
        <v>3126.87556</v>
      </c>
      <c r="M264" s="337">
        <v>4669.8800599999995</v>
      </c>
      <c r="N264" s="337">
        <v>7796.7556199999999</v>
      </c>
      <c r="O264" s="337">
        <v>344527.81177999999</v>
      </c>
      <c r="P264" s="337">
        <v>165.36471</v>
      </c>
      <c r="Q264" s="337">
        <v>24.616330000000001</v>
      </c>
      <c r="R264" s="338">
        <v>189.98104000000001</v>
      </c>
      <c r="S264" s="7"/>
      <c r="T264" s="7"/>
      <c r="U264" s="7"/>
      <c r="V264" s="7"/>
      <c r="W264" s="7"/>
      <c r="X264" s="7"/>
      <c r="Y264" s="7"/>
      <c r="Z264" s="7"/>
      <c r="AA264" s="7"/>
      <c r="AB264" s="7"/>
    </row>
    <row r="265" spans="1:28" s="313" customFormat="1">
      <c r="A265" s="339"/>
      <c r="B265" s="339"/>
      <c r="C265" s="339"/>
      <c r="D265" s="334" t="s">
        <v>76</v>
      </c>
      <c r="E265" s="335">
        <v>448</v>
      </c>
      <c r="F265" s="336">
        <v>20361.059880000001</v>
      </c>
      <c r="G265" s="337">
        <v>4826.7782800000004</v>
      </c>
      <c r="H265" s="337">
        <v>25187.838159999999</v>
      </c>
      <c r="I265" s="337">
        <v>78089.344799999992</v>
      </c>
      <c r="J265" s="337">
        <v>21841.81537</v>
      </c>
      <c r="K265" s="337">
        <v>99931.160170000003</v>
      </c>
      <c r="L265" s="337">
        <v>28188.60469</v>
      </c>
      <c r="M265" s="337">
        <v>37538.666270000002</v>
      </c>
      <c r="N265" s="337">
        <v>65727.270959999994</v>
      </c>
      <c r="O265" s="337">
        <v>190846.26929</v>
      </c>
      <c r="P265" s="337">
        <v>12.81588</v>
      </c>
      <c r="Q265" s="337">
        <v>5.5315300000000001</v>
      </c>
      <c r="R265" s="338">
        <v>18.34741</v>
      </c>
      <c r="S265" s="7"/>
      <c r="T265" s="7"/>
      <c r="U265" s="7"/>
      <c r="V265" s="7"/>
      <c r="W265" s="7"/>
      <c r="X265" s="7"/>
      <c r="Y265" s="7"/>
      <c r="Z265" s="7"/>
      <c r="AA265" s="7"/>
      <c r="AB265" s="7"/>
    </row>
    <row r="266" spans="1:28" s="313" customFormat="1">
      <c r="A266" s="339"/>
      <c r="B266" s="339"/>
      <c r="C266" s="339"/>
      <c r="D266" s="334" t="s">
        <v>278</v>
      </c>
      <c r="E266" s="335">
        <v>517</v>
      </c>
      <c r="F266" s="336">
        <v>58660.590210000002</v>
      </c>
      <c r="G266" s="337">
        <v>76691.436010000005</v>
      </c>
      <c r="H266" s="337">
        <v>135352.02622</v>
      </c>
      <c r="I266" s="337">
        <v>69056.324170000007</v>
      </c>
      <c r="J266" s="337">
        <v>46100.55199</v>
      </c>
      <c r="K266" s="337">
        <v>115156.87616</v>
      </c>
      <c r="L266" s="337">
        <v>2661.9794200000001</v>
      </c>
      <c r="M266" s="337">
        <v>2084.7240099999999</v>
      </c>
      <c r="N266" s="337">
        <v>4746.7034299999996</v>
      </c>
      <c r="O266" s="337">
        <v>255255.60581000001</v>
      </c>
      <c r="P266" s="337">
        <v>20.133659999999999</v>
      </c>
      <c r="Q266" s="337">
        <v>287.4975</v>
      </c>
      <c r="R266" s="338">
        <v>307.63115999999997</v>
      </c>
      <c r="S266" s="7"/>
      <c r="T266" s="7"/>
      <c r="U266" s="7"/>
      <c r="V266" s="7"/>
      <c r="W266" s="7"/>
      <c r="X266" s="7"/>
      <c r="Y266" s="7"/>
      <c r="Z266" s="7"/>
      <c r="AA266" s="7"/>
      <c r="AB266" s="7"/>
    </row>
    <row r="267" spans="1:28" s="313" customFormat="1">
      <c r="A267" s="339"/>
      <c r="B267" s="339"/>
      <c r="C267" s="339"/>
      <c r="D267" s="339"/>
      <c r="E267" s="340">
        <v>590</v>
      </c>
      <c r="F267" s="341">
        <v>11024.289339999999</v>
      </c>
      <c r="G267" s="342">
        <v>5801.5534500000003</v>
      </c>
      <c r="H267" s="342">
        <v>16825.842789999999</v>
      </c>
      <c r="I267" s="342">
        <v>21587.872950000001</v>
      </c>
      <c r="J267" s="342">
        <v>22019.66647</v>
      </c>
      <c r="K267" s="342">
        <v>43607.539420000001</v>
      </c>
      <c r="L267" s="342">
        <v>545.46696999999995</v>
      </c>
      <c r="M267" s="342">
        <v>592.00406000000009</v>
      </c>
      <c r="N267" s="342">
        <v>1137.4710299999999</v>
      </c>
      <c r="O267" s="342">
        <v>61570.853240000004</v>
      </c>
      <c r="P267" s="342">
        <v>17.08916</v>
      </c>
      <c r="Q267" s="342">
        <v>4.9214399999999996</v>
      </c>
      <c r="R267" s="343">
        <v>22.0106</v>
      </c>
      <c r="S267" s="7"/>
      <c r="T267" s="7"/>
      <c r="U267" s="7"/>
      <c r="V267" s="7"/>
      <c r="W267" s="7"/>
      <c r="X267" s="7"/>
      <c r="Y267" s="7"/>
      <c r="Z267" s="7"/>
      <c r="AA267" s="7"/>
      <c r="AB267" s="7"/>
    </row>
    <row r="268" spans="1:28" s="313" customFormat="1">
      <c r="A268" s="339"/>
      <c r="B268" s="339"/>
      <c r="C268" s="339"/>
      <c r="D268" s="334" t="s">
        <v>70</v>
      </c>
      <c r="E268" s="335">
        <v>217</v>
      </c>
      <c r="F268" s="336">
        <v>83869.550599999988</v>
      </c>
      <c r="G268" s="337">
        <v>95453.920370000007</v>
      </c>
      <c r="H268" s="337">
        <v>179323.47096999999</v>
      </c>
      <c r="I268" s="337">
        <v>156455.6862</v>
      </c>
      <c r="J268" s="337">
        <v>122874.38717</v>
      </c>
      <c r="K268" s="337">
        <v>279330.07337</v>
      </c>
      <c r="L268" s="337">
        <v>3627.0791099999997</v>
      </c>
      <c r="M268" s="337">
        <v>3587.8701599999999</v>
      </c>
      <c r="N268" s="337">
        <v>7214.9492699999992</v>
      </c>
      <c r="O268" s="337">
        <v>465868.49361</v>
      </c>
      <c r="P268" s="337">
        <v>318.37392</v>
      </c>
      <c r="Q268" s="337">
        <v>167.39176</v>
      </c>
      <c r="R268" s="338">
        <v>485.76567999999997</v>
      </c>
      <c r="S268" s="7"/>
      <c r="T268" s="7"/>
      <c r="U268" s="7"/>
      <c r="V268" s="7"/>
      <c r="W268" s="7"/>
      <c r="X268" s="7"/>
      <c r="Y268" s="7"/>
      <c r="Z268" s="7"/>
      <c r="AA268" s="7"/>
      <c r="AB268" s="7"/>
    </row>
    <row r="269" spans="1:28" s="313" customFormat="1">
      <c r="A269" s="339"/>
      <c r="B269" s="339"/>
      <c r="C269" s="339"/>
      <c r="D269" s="339"/>
      <c r="E269" s="340">
        <v>525</v>
      </c>
      <c r="F269" s="341">
        <v>36703.791369999999</v>
      </c>
      <c r="G269" s="342">
        <v>44558.099090000003</v>
      </c>
      <c r="H269" s="342">
        <v>81261.890459999995</v>
      </c>
      <c r="I269" s="342">
        <v>67558.351170000009</v>
      </c>
      <c r="J269" s="342">
        <v>62975.467490000003</v>
      </c>
      <c r="K269" s="342">
        <v>130533.81865999999</v>
      </c>
      <c r="L269" s="342">
        <v>2162.2494999999999</v>
      </c>
      <c r="M269" s="342">
        <v>778.25022999999999</v>
      </c>
      <c r="N269" s="342">
        <v>2940.49973</v>
      </c>
      <c r="O269" s="342">
        <v>214736.20885</v>
      </c>
      <c r="P269" s="342">
        <v>207.1028</v>
      </c>
      <c r="Q269" s="342">
        <v>28.49973</v>
      </c>
      <c r="R269" s="343">
        <v>235.60253</v>
      </c>
      <c r="S269" s="7"/>
      <c r="T269" s="7"/>
      <c r="U269" s="7"/>
      <c r="V269" s="7"/>
      <c r="W269" s="7"/>
      <c r="X269" s="7"/>
      <c r="Y269" s="7"/>
      <c r="Z269" s="7"/>
      <c r="AA269" s="7"/>
      <c r="AB269" s="7"/>
    </row>
    <row r="270" spans="1:28" s="313" customFormat="1">
      <c r="A270" s="339"/>
      <c r="B270" s="339"/>
      <c r="C270" s="339"/>
      <c r="D270" s="339"/>
      <c r="E270" s="340">
        <v>643</v>
      </c>
      <c r="F270" s="341">
        <v>16134.891890000001</v>
      </c>
      <c r="G270" s="342">
        <v>15561.142260000001</v>
      </c>
      <c r="H270" s="342">
        <v>31696.034149999999</v>
      </c>
      <c r="I270" s="342">
        <v>65528.665340000007</v>
      </c>
      <c r="J270" s="342">
        <v>57063.440560000003</v>
      </c>
      <c r="K270" s="342">
        <v>122592.10590000001</v>
      </c>
      <c r="L270" s="342">
        <v>1291.21976</v>
      </c>
      <c r="M270" s="342">
        <v>1021.2627199999999</v>
      </c>
      <c r="N270" s="342">
        <v>2312.4824800000001</v>
      </c>
      <c r="O270" s="342">
        <v>156600.62252999999</v>
      </c>
      <c r="P270" s="342">
        <v>13.99155</v>
      </c>
      <c r="Q270" s="342">
        <v>15.67041</v>
      </c>
      <c r="R270" s="343">
        <v>29.661960000000001</v>
      </c>
      <c r="S270" s="7"/>
      <c r="T270" s="7"/>
      <c r="U270" s="7"/>
      <c r="V270" s="7"/>
      <c r="W270" s="7"/>
      <c r="X270" s="7"/>
      <c r="Y270" s="7"/>
      <c r="Z270" s="7"/>
      <c r="AA270" s="7"/>
      <c r="AB270" s="7"/>
    </row>
    <row r="271" spans="1:28" s="313" customFormat="1">
      <c r="A271" s="339"/>
      <c r="B271" s="339"/>
      <c r="C271" s="339"/>
      <c r="D271" s="334" t="s">
        <v>75</v>
      </c>
      <c r="E271" s="335">
        <v>449</v>
      </c>
      <c r="F271" s="336">
        <v>13107.050509999999</v>
      </c>
      <c r="G271" s="337">
        <v>8536.981679999999</v>
      </c>
      <c r="H271" s="337">
        <v>21644.032190000002</v>
      </c>
      <c r="I271" s="337">
        <v>65829.105719999992</v>
      </c>
      <c r="J271" s="337">
        <v>35756.611939999995</v>
      </c>
      <c r="K271" s="337">
        <v>101585.71765999999</v>
      </c>
      <c r="L271" s="337">
        <v>3260.3424599999998</v>
      </c>
      <c r="M271" s="337">
        <v>5473.13501</v>
      </c>
      <c r="N271" s="337">
        <v>8733.4774699999998</v>
      </c>
      <c r="O271" s="337">
        <v>131963.22732000001</v>
      </c>
      <c r="P271" s="337">
        <v>14.70711</v>
      </c>
      <c r="Q271" s="337">
        <v>7.1077899999999996</v>
      </c>
      <c r="R271" s="338">
        <v>21.814900000000002</v>
      </c>
      <c r="S271" s="7"/>
      <c r="T271" s="7"/>
      <c r="U271" s="7"/>
      <c r="V271" s="7"/>
      <c r="W271" s="7"/>
      <c r="X271" s="7"/>
      <c r="Y271" s="7"/>
      <c r="Z271" s="7"/>
      <c r="AA271" s="7"/>
      <c r="AB271" s="7"/>
    </row>
    <row r="272" spans="1:28" s="313" customFormat="1">
      <c r="A272" s="339"/>
      <c r="B272" s="334" t="s">
        <v>17</v>
      </c>
      <c r="C272" s="334" t="s">
        <v>279</v>
      </c>
      <c r="D272" s="334" t="s">
        <v>280</v>
      </c>
      <c r="E272" s="335">
        <v>52</v>
      </c>
      <c r="F272" s="336">
        <v>8523.5926799999997</v>
      </c>
      <c r="G272" s="337">
        <v>25.851580000000002</v>
      </c>
      <c r="H272" s="337">
        <v>8549.4442600000002</v>
      </c>
      <c r="I272" s="337">
        <v>24426.973989999999</v>
      </c>
      <c r="J272" s="337">
        <v>3157.1291499999998</v>
      </c>
      <c r="K272" s="337">
        <v>27584.103139999999</v>
      </c>
      <c r="L272" s="337">
        <v>911.36896999999999</v>
      </c>
      <c r="M272" s="337">
        <v>89.892880000000005</v>
      </c>
      <c r="N272" s="337">
        <v>1001.26185</v>
      </c>
      <c r="O272" s="337">
        <v>37134.809249999998</v>
      </c>
      <c r="P272" s="337">
        <v>52618.050130000003</v>
      </c>
      <c r="Q272" s="337">
        <v>112.75124000000001</v>
      </c>
      <c r="R272" s="338">
        <v>52730.801369999994</v>
      </c>
      <c r="S272" s="7"/>
      <c r="T272" s="7"/>
      <c r="U272" s="7"/>
      <c r="V272" s="7"/>
      <c r="W272" s="7"/>
      <c r="X272" s="7"/>
      <c r="Y272" s="7"/>
      <c r="Z272" s="7"/>
      <c r="AA272" s="7"/>
      <c r="AB272" s="7"/>
    </row>
    <row r="273" spans="1:28" s="313" customFormat="1">
      <c r="A273" s="339"/>
      <c r="B273" s="339"/>
      <c r="C273" s="334" t="s">
        <v>281</v>
      </c>
      <c r="D273" s="334" t="s">
        <v>282</v>
      </c>
      <c r="E273" s="335">
        <v>49</v>
      </c>
      <c r="F273" s="336">
        <v>50885.941960000004</v>
      </c>
      <c r="G273" s="337">
        <v>13502.85787</v>
      </c>
      <c r="H273" s="337">
        <v>64388.799829999996</v>
      </c>
      <c r="I273" s="337">
        <v>77450.159969999993</v>
      </c>
      <c r="J273" s="337">
        <v>26543.829969999999</v>
      </c>
      <c r="K273" s="337">
        <v>103993.98994</v>
      </c>
      <c r="L273" s="337">
        <v>13419.080970000001</v>
      </c>
      <c r="M273" s="337">
        <v>54439.453249999999</v>
      </c>
      <c r="N273" s="337">
        <v>67858.534220000001</v>
      </c>
      <c r="O273" s="337">
        <v>236241.32399</v>
      </c>
      <c r="P273" s="337">
        <v>375873.64757999999</v>
      </c>
      <c r="Q273" s="337">
        <v>18834.540829999998</v>
      </c>
      <c r="R273" s="338">
        <v>394708.18841</v>
      </c>
      <c r="S273" s="7"/>
      <c r="T273" s="7"/>
      <c r="U273" s="7"/>
      <c r="V273" s="7"/>
      <c r="W273" s="7"/>
      <c r="X273" s="7"/>
      <c r="Y273" s="7"/>
      <c r="Z273" s="7"/>
      <c r="AA273" s="7"/>
      <c r="AB273" s="7"/>
    </row>
    <row r="274" spans="1:28" s="313" customFormat="1">
      <c r="A274" s="339"/>
      <c r="B274" s="339"/>
      <c r="C274" s="339"/>
      <c r="D274" s="339"/>
      <c r="E274" s="340">
        <v>249</v>
      </c>
      <c r="F274" s="341">
        <v>11279.531489999999</v>
      </c>
      <c r="G274" s="342">
        <v>916.16197999999997</v>
      </c>
      <c r="H274" s="342">
        <v>12195.69347</v>
      </c>
      <c r="I274" s="342">
        <v>18472.120629999998</v>
      </c>
      <c r="J274" s="342">
        <v>6750.2064</v>
      </c>
      <c r="K274" s="342">
        <v>25222.32703</v>
      </c>
      <c r="L274" s="342">
        <v>156.61132999999998</v>
      </c>
      <c r="M274" s="342">
        <v>83.682339999999996</v>
      </c>
      <c r="N274" s="342">
        <v>240.29367000000002</v>
      </c>
      <c r="O274" s="342">
        <v>37658.314170000005</v>
      </c>
      <c r="P274" s="342">
        <v>19.652560000000001</v>
      </c>
      <c r="Q274" s="342">
        <v>6.2178300000000002</v>
      </c>
      <c r="R274" s="343">
        <v>25.87039</v>
      </c>
      <c r="S274" s="7"/>
      <c r="T274" s="7"/>
      <c r="U274" s="7"/>
      <c r="V274" s="7"/>
      <c r="W274" s="7"/>
      <c r="X274" s="7"/>
      <c r="Y274" s="7"/>
      <c r="Z274" s="7"/>
      <c r="AA274" s="7"/>
      <c r="AB274" s="7"/>
    </row>
    <row r="275" spans="1:28" s="313" customFormat="1">
      <c r="A275" s="339"/>
      <c r="B275" s="339"/>
      <c r="C275" s="339"/>
      <c r="D275" s="334" t="s">
        <v>283</v>
      </c>
      <c r="E275" s="335">
        <v>704</v>
      </c>
      <c r="F275" s="336">
        <v>0</v>
      </c>
      <c r="G275" s="337">
        <v>0</v>
      </c>
      <c r="H275" s="337">
        <v>0</v>
      </c>
      <c r="I275" s="337">
        <v>11.047510000000001</v>
      </c>
      <c r="J275" s="337">
        <v>0</v>
      </c>
      <c r="K275" s="337">
        <v>11.047510000000001</v>
      </c>
      <c r="L275" s="337">
        <v>0</v>
      </c>
      <c r="M275" s="337">
        <v>0</v>
      </c>
      <c r="N275" s="337">
        <v>0</v>
      </c>
      <c r="O275" s="337">
        <v>11.047510000000001</v>
      </c>
      <c r="P275" s="337">
        <v>0</v>
      </c>
      <c r="Q275" s="337">
        <v>0</v>
      </c>
      <c r="R275" s="338">
        <v>0</v>
      </c>
      <c r="S275" s="7"/>
      <c r="T275" s="7"/>
      <c r="U275" s="7"/>
      <c r="V275" s="7"/>
      <c r="W275" s="7"/>
      <c r="X275" s="7"/>
      <c r="Y275" s="7"/>
      <c r="Z275" s="7"/>
      <c r="AA275" s="7"/>
      <c r="AB275" s="7"/>
    </row>
    <row r="276" spans="1:28" s="313" customFormat="1">
      <c r="A276" s="339"/>
      <c r="B276" s="334" t="s">
        <v>18</v>
      </c>
      <c r="C276" s="334" t="s">
        <v>284</v>
      </c>
      <c r="D276" s="334" t="s">
        <v>284</v>
      </c>
      <c r="E276" s="335">
        <v>105</v>
      </c>
      <c r="F276" s="336">
        <v>35564.062359999996</v>
      </c>
      <c r="G276" s="337">
        <v>18010.90423</v>
      </c>
      <c r="H276" s="337">
        <v>53574.966590000004</v>
      </c>
      <c r="I276" s="337">
        <v>67453.431030000007</v>
      </c>
      <c r="J276" s="337">
        <v>14717.35727</v>
      </c>
      <c r="K276" s="337">
        <v>82170.7883</v>
      </c>
      <c r="L276" s="337">
        <v>4541.7117099999996</v>
      </c>
      <c r="M276" s="337">
        <v>887.53165999999999</v>
      </c>
      <c r="N276" s="337">
        <v>5429.2433700000001</v>
      </c>
      <c r="O276" s="337">
        <v>141174.99825999999</v>
      </c>
      <c r="P276" s="337">
        <v>105504.56587999999</v>
      </c>
      <c r="Q276" s="337">
        <v>837.47104000000002</v>
      </c>
      <c r="R276" s="338">
        <v>106342.03692</v>
      </c>
      <c r="S276" s="7"/>
      <c r="T276" s="7"/>
      <c r="U276" s="7"/>
      <c r="V276" s="7"/>
      <c r="W276" s="7"/>
      <c r="X276" s="7"/>
      <c r="Y276" s="7"/>
      <c r="Z276" s="7"/>
      <c r="AA276" s="7"/>
      <c r="AB276" s="7"/>
    </row>
    <row r="277" spans="1:28" s="313" customFormat="1">
      <c r="A277" s="339"/>
      <c r="B277" s="334" t="s">
        <v>19</v>
      </c>
      <c r="C277" s="334" t="s">
        <v>285</v>
      </c>
      <c r="D277" s="334" t="s">
        <v>285</v>
      </c>
      <c r="E277" s="335">
        <v>122</v>
      </c>
      <c r="F277" s="336">
        <v>22857.852859999999</v>
      </c>
      <c r="G277" s="337">
        <v>14142.572179999999</v>
      </c>
      <c r="H277" s="337">
        <v>37000.425040000002</v>
      </c>
      <c r="I277" s="337">
        <v>99741.689799999993</v>
      </c>
      <c r="J277" s="337">
        <v>44664.442369999997</v>
      </c>
      <c r="K277" s="337">
        <v>144406.13217</v>
      </c>
      <c r="L277" s="337">
        <v>58879.976900000001</v>
      </c>
      <c r="M277" s="337">
        <v>19367.547030000002</v>
      </c>
      <c r="N277" s="337">
        <v>78247.52393000001</v>
      </c>
      <c r="O277" s="337">
        <v>259654.08113999999</v>
      </c>
      <c r="P277" s="337">
        <v>89232.85944</v>
      </c>
      <c r="Q277" s="337">
        <v>19558.288519999998</v>
      </c>
      <c r="R277" s="338">
        <v>108791.14795999999</v>
      </c>
      <c r="S277" s="7"/>
      <c r="T277" s="7"/>
      <c r="U277" s="7"/>
      <c r="V277" s="7"/>
      <c r="W277" s="7"/>
      <c r="X277" s="7"/>
      <c r="Y277" s="7"/>
      <c r="Z277" s="7"/>
      <c r="AA277" s="7"/>
      <c r="AB277" s="7"/>
    </row>
    <row r="278" spans="1:28" s="313" customFormat="1">
      <c r="A278" s="339"/>
      <c r="B278" s="339"/>
      <c r="C278" s="339"/>
      <c r="D278" s="334" t="s">
        <v>286</v>
      </c>
      <c r="E278" s="335">
        <v>121</v>
      </c>
      <c r="F278" s="336">
        <v>11404.664349999999</v>
      </c>
      <c r="G278" s="337">
        <v>1958.6559099999999</v>
      </c>
      <c r="H278" s="337">
        <v>13363.32026</v>
      </c>
      <c r="I278" s="337">
        <v>53930.185840000006</v>
      </c>
      <c r="J278" s="337">
        <v>32729.814969999999</v>
      </c>
      <c r="K278" s="337">
        <v>86660.000809999998</v>
      </c>
      <c r="L278" s="337">
        <v>3702.21227</v>
      </c>
      <c r="M278" s="337">
        <v>2013.3748999999998</v>
      </c>
      <c r="N278" s="337">
        <v>5715.5871699999998</v>
      </c>
      <c r="O278" s="337">
        <v>105738.90823999999</v>
      </c>
      <c r="P278" s="337">
        <v>4.4610000000000003</v>
      </c>
      <c r="Q278" s="337">
        <v>1.2571600000000001</v>
      </c>
      <c r="R278" s="338">
        <v>5.7181600000000001</v>
      </c>
      <c r="S278" s="7"/>
      <c r="T278" s="7"/>
      <c r="U278" s="7"/>
      <c r="V278" s="7"/>
      <c r="W278" s="7"/>
      <c r="X278" s="7"/>
      <c r="Y278" s="7"/>
      <c r="Z278" s="7"/>
      <c r="AA278" s="7"/>
      <c r="AB278" s="7"/>
    </row>
    <row r="279" spans="1:28" s="313" customFormat="1">
      <c r="A279" s="339"/>
      <c r="B279" s="339"/>
      <c r="C279" s="334" t="s">
        <v>287</v>
      </c>
      <c r="D279" s="334" t="s">
        <v>19</v>
      </c>
      <c r="E279" s="335">
        <v>120</v>
      </c>
      <c r="F279" s="336">
        <v>30766.914639999999</v>
      </c>
      <c r="G279" s="337">
        <v>16609.658599999999</v>
      </c>
      <c r="H279" s="337">
        <v>47376.573240000005</v>
      </c>
      <c r="I279" s="337">
        <v>124734.44856999999</v>
      </c>
      <c r="J279" s="337">
        <v>45444.1947</v>
      </c>
      <c r="K279" s="337">
        <v>170178.64327</v>
      </c>
      <c r="L279" s="337">
        <v>27601.057579999997</v>
      </c>
      <c r="M279" s="337">
        <v>16792.4522</v>
      </c>
      <c r="N279" s="337">
        <v>44393.50978</v>
      </c>
      <c r="O279" s="337">
        <v>261948.72628999999</v>
      </c>
      <c r="P279" s="337">
        <v>89555.41204000001</v>
      </c>
      <c r="Q279" s="337">
        <v>1067.1997200000001</v>
      </c>
      <c r="R279" s="338">
        <v>90622.61176</v>
      </c>
      <c r="S279" s="7"/>
      <c r="T279" s="7"/>
      <c r="U279" s="7"/>
      <c r="V279" s="7"/>
      <c r="W279" s="7"/>
      <c r="X279" s="7"/>
      <c r="Y279" s="7"/>
      <c r="Z279" s="7"/>
      <c r="AA279" s="7"/>
      <c r="AB279" s="7"/>
    </row>
    <row r="280" spans="1:28" s="313" customFormat="1">
      <c r="A280" s="339"/>
      <c r="B280" s="339"/>
      <c r="C280" s="339"/>
      <c r="D280" s="339"/>
      <c r="E280" s="340">
        <v>699</v>
      </c>
      <c r="F280" s="341">
        <v>5576.3710799999999</v>
      </c>
      <c r="G280" s="342">
        <v>3383.1991400000002</v>
      </c>
      <c r="H280" s="342">
        <v>8959.5702200000014</v>
      </c>
      <c r="I280" s="342">
        <v>5465.7137699999994</v>
      </c>
      <c r="J280" s="342">
        <v>1095.49443</v>
      </c>
      <c r="K280" s="342">
        <v>6561.2082</v>
      </c>
      <c r="L280" s="342">
        <v>354.81121000000002</v>
      </c>
      <c r="M280" s="342">
        <v>185.45</v>
      </c>
      <c r="N280" s="342">
        <v>540.26121000000001</v>
      </c>
      <c r="O280" s="342">
        <v>16061.039630000001</v>
      </c>
      <c r="P280" s="342">
        <v>4.5095600000000005</v>
      </c>
      <c r="Q280" s="342">
        <v>1.62825</v>
      </c>
      <c r="R280" s="343">
        <v>6.13781</v>
      </c>
      <c r="S280" s="7"/>
      <c r="T280" s="7"/>
      <c r="U280" s="7"/>
      <c r="V280" s="7"/>
      <c r="W280" s="7"/>
      <c r="X280" s="7"/>
      <c r="Y280" s="7"/>
      <c r="Z280" s="7"/>
      <c r="AA280" s="7"/>
      <c r="AB280" s="7"/>
    </row>
    <row r="281" spans="1:28" s="313" customFormat="1">
      <c r="A281" s="339"/>
      <c r="B281" s="339"/>
      <c r="C281" s="339"/>
      <c r="D281" s="334" t="s">
        <v>288</v>
      </c>
      <c r="E281" s="335">
        <v>282</v>
      </c>
      <c r="F281" s="336">
        <v>343.83600000000001</v>
      </c>
      <c r="G281" s="337">
        <v>86.536899999999989</v>
      </c>
      <c r="H281" s="337">
        <v>430.37290000000002</v>
      </c>
      <c r="I281" s="337">
        <v>29295.054510000002</v>
      </c>
      <c r="J281" s="337">
        <v>6206.4491900000003</v>
      </c>
      <c r="K281" s="337">
        <v>35501.503700000001</v>
      </c>
      <c r="L281" s="337">
        <v>493.48858000000001</v>
      </c>
      <c r="M281" s="337">
        <v>104.41288</v>
      </c>
      <c r="N281" s="337">
        <v>597.90145999999993</v>
      </c>
      <c r="O281" s="337">
        <v>36529.778060000004</v>
      </c>
      <c r="P281" s="337">
        <v>0</v>
      </c>
      <c r="Q281" s="337">
        <v>0</v>
      </c>
      <c r="R281" s="338">
        <v>0</v>
      </c>
      <c r="S281" s="7"/>
      <c r="T281" s="7"/>
      <c r="U281" s="7"/>
      <c r="V281" s="7"/>
      <c r="W281" s="7"/>
      <c r="X281" s="7"/>
      <c r="Y281" s="7"/>
      <c r="Z281" s="7"/>
      <c r="AA281" s="7"/>
      <c r="AB281" s="7"/>
    </row>
    <row r="282" spans="1:28" s="313" customFormat="1">
      <c r="A282" s="339"/>
      <c r="B282" s="334" t="s">
        <v>20</v>
      </c>
      <c r="C282" s="334" t="s">
        <v>289</v>
      </c>
      <c r="D282" s="334" t="s">
        <v>289</v>
      </c>
      <c r="E282" s="335">
        <v>267</v>
      </c>
      <c r="F282" s="336">
        <v>8679.3210099999997</v>
      </c>
      <c r="G282" s="337">
        <v>493.11165999999997</v>
      </c>
      <c r="H282" s="337">
        <v>9172.4326700000001</v>
      </c>
      <c r="I282" s="337">
        <v>48489.316939999997</v>
      </c>
      <c r="J282" s="337">
        <v>11238.877570000001</v>
      </c>
      <c r="K282" s="337">
        <v>59728.194510000001</v>
      </c>
      <c r="L282" s="337">
        <v>4229.2168099999999</v>
      </c>
      <c r="M282" s="337">
        <v>1685.8491000000001</v>
      </c>
      <c r="N282" s="337">
        <v>5915.0659100000003</v>
      </c>
      <c r="O282" s="337">
        <v>74815.693090000001</v>
      </c>
      <c r="P282" s="337">
        <v>41761.284229999997</v>
      </c>
      <c r="Q282" s="337">
        <v>335.58883000000003</v>
      </c>
      <c r="R282" s="338">
        <v>42096.873060000005</v>
      </c>
      <c r="S282" s="7"/>
      <c r="T282" s="7"/>
      <c r="U282" s="7"/>
      <c r="V282" s="7"/>
      <c r="W282" s="7"/>
      <c r="X282" s="7"/>
      <c r="Y282" s="7"/>
      <c r="Z282" s="7"/>
      <c r="AA282" s="7"/>
      <c r="AB282" s="7"/>
    </row>
    <row r="283" spans="1:28" s="313" customFormat="1">
      <c r="A283" s="339"/>
      <c r="B283" s="339"/>
      <c r="C283" s="334" t="s">
        <v>20</v>
      </c>
      <c r="D283" s="334" t="s">
        <v>290</v>
      </c>
      <c r="E283" s="335">
        <v>91</v>
      </c>
      <c r="F283" s="336">
        <v>27256.009190000001</v>
      </c>
      <c r="G283" s="337">
        <v>24666.133690000002</v>
      </c>
      <c r="H283" s="337">
        <v>51922.142879999999</v>
      </c>
      <c r="I283" s="337">
        <v>78055.758560000002</v>
      </c>
      <c r="J283" s="337">
        <v>13621.06221</v>
      </c>
      <c r="K283" s="337">
        <v>91676.820769999991</v>
      </c>
      <c r="L283" s="337">
        <v>12823.52864</v>
      </c>
      <c r="M283" s="337">
        <v>2222.6145799999999</v>
      </c>
      <c r="N283" s="337">
        <v>15046.14322</v>
      </c>
      <c r="O283" s="337">
        <v>158645.10687000002</v>
      </c>
      <c r="P283" s="337">
        <v>100382.10558</v>
      </c>
      <c r="Q283" s="337">
        <v>1184.26332</v>
      </c>
      <c r="R283" s="338">
        <v>101566.3689</v>
      </c>
      <c r="S283" s="7"/>
      <c r="T283" s="7"/>
      <c r="U283" s="7"/>
      <c r="V283" s="7"/>
      <c r="W283" s="7"/>
      <c r="X283" s="7"/>
      <c r="Y283" s="7"/>
      <c r="Z283" s="7"/>
      <c r="AA283" s="7"/>
      <c r="AB283" s="7"/>
    </row>
    <row r="284" spans="1:28" s="313" customFormat="1">
      <c r="A284" s="339"/>
      <c r="B284" s="339"/>
      <c r="C284" s="339"/>
      <c r="D284" s="339"/>
      <c r="E284" s="340">
        <v>695</v>
      </c>
      <c r="F284" s="341">
        <v>2690.3554199999999</v>
      </c>
      <c r="G284" s="342">
        <v>5332.8141500000002</v>
      </c>
      <c r="H284" s="342">
        <v>8023.16957</v>
      </c>
      <c r="I284" s="342">
        <v>15976.771550000001</v>
      </c>
      <c r="J284" s="342">
        <v>2857.8507400000003</v>
      </c>
      <c r="K284" s="342">
        <v>18834.622289999999</v>
      </c>
      <c r="L284" s="342">
        <v>348.57494000000003</v>
      </c>
      <c r="M284" s="342">
        <v>97.406869999999998</v>
      </c>
      <c r="N284" s="342">
        <v>445.98181</v>
      </c>
      <c r="O284" s="342">
        <v>27303.773670000002</v>
      </c>
      <c r="P284" s="342">
        <v>18.803429999999999</v>
      </c>
      <c r="Q284" s="342">
        <v>1.3755200000000001</v>
      </c>
      <c r="R284" s="343">
        <v>20.17895</v>
      </c>
      <c r="S284" s="7"/>
      <c r="T284" s="7"/>
      <c r="U284" s="7"/>
      <c r="V284" s="7"/>
      <c r="W284" s="7"/>
      <c r="X284" s="7"/>
      <c r="Y284" s="7"/>
      <c r="Z284" s="7"/>
      <c r="AA284" s="7"/>
      <c r="AB284" s="7"/>
    </row>
    <row r="285" spans="1:28" s="313" customFormat="1">
      <c r="A285" s="339"/>
      <c r="B285" s="334" t="s">
        <v>21</v>
      </c>
      <c r="C285" s="334" t="s">
        <v>291</v>
      </c>
      <c r="D285" s="334" t="s">
        <v>292</v>
      </c>
      <c r="E285" s="335">
        <v>575</v>
      </c>
      <c r="F285" s="336">
        <v>4418.9036900000001</v>
      </c>
      <c r="G285" s="337">
        <v>899.35854000000006</v>
      </c>
      <c r="H285" s="337">
        <v>5318.2622300000003</v>
      </c>
      <c r="I285" s="337">
        <v>12901.211569999999</v>
      </c>
      <c r="J285" s="337">
        <v>1729.1183799999999</v>
      </c>
      <c r="K285" s="337">
        <v>14630.329949999999</v>
      </c>
      <c r="L285" s="337">
        <v>55.793419999999998</v>
      </c>
      <c r="M285" s="337">
        <v>57.674949999999995</v>
      </c>
      <c r="N285" s="337">
        <v>113.46836999999999</v>
      </c>
      <c r="O285" s="337">
        <v>20062.060550000002</v>
      </c>
      <c r="P285" s="337">
        <v>2.4407899999999998</v>
      </c>
      <c r="Q285" s="337">
        <v>0.82911000000000001</v>
      </c>
      <c r="R285" s="338">
        <v>3.2699000000000003</v>
      </c>
      <c r="S285" s="7"/>
      <c r="T285" s="7"/>
      <c r="U285" s="7"/>
      <c r="V285" s="7"/>
      <c r="W285" s="7"/>
      <c r="X285" s="7"/>
      <c r="Y285" s="7"/>
      <c r="Z285" s="7"/>
      <c r="AA285" s="7"/>
      <c r="AB285" s="7"/>
    </row>
    <row r="286" spans="1:28" s="313" customFormat="1">
      <c r="A286" s="339"/>
      <c r="B286" s="339"/>
      <c r="C286" s="334" t="s">
        <v>293</v>
      </c>
      <c r="D286" s="334" t="s">
        <v>293</v>
      </c>
      <c r="E286" s="335">
        <v>22</v>
      </c>
      <c r="F286" s="336">
        <v>11664.493859999999</v>
      </c>
      <c r="G286" s="337">
        <v>19268.292949999999</v>
      </c>
      <c r="H286" s="337">
        <v>30932.786809999998</v>
      </c>
      <c r="I286" s="337">
        <v>31146.688730000002</v>
      </c>
      <c r="J286" s="337">
        <v>6879.9563200000002</v>
      </c>
      <c r="K286" s="337">
        <v>38026.645049999999</v>
      </c>
      <c r="L286" s="337">
        <v>1977.8531599999999</v>
      </c>
      <c r="M286" s="337">
        <v>169.28557999999998</v>
      </c>
      <c r="N286" s="337">
        <v>2147.1387400000003</v>
      </c>
      <c r="O286" s="337">
        <v>71106.570599999992</v>
      </c>
      <c r="P286" s="337">
        <v>46393.592400000001</v>
      </c>
      <c r="Q286" s="337">
        <v>7554.5443800000003</v>
      </c>
      <c r="R286" s="338">
        <v>53948.136780000001</v>
      </c>
      <c r="S286" s="7"/>
      <c r="T286" s="7"/>
      <c r="U286" s="7"/>
      <c r="V286" s="7"/>
      <c r="W286" s="7"/>
      <c r="X286" s="7"/>
      <c r="Y286" s="7"/>
      <c r="Z286" s="7"/>
      <c r="AA286" s="7"/>
      <c r="AB286" s="7"/>
    </row>
    <row r="287" spans="1:28" s="313" customFormat="1">
      <c r="A287" s="339"/>
      <c r="B287" s="339"/>
      <c r="C287" s="334" t="s">
        <v>21</v>
      </c>
      <c r="D287" s="334" t="s">
        <v>294</v>
      </c>
      <c r="E287" s="335">
        <v>529</v>
      </c>
      <c r="F287" s="336">
        <v>8864.1413100000009</v>
      </c>
      <c r="G287" s="337">
        <v>2980.0238799999997</v>
      </c>
      <c r="H287" s="337">
        <v>11844.16519</v>
      </c>
      <c r="I287" s="337">
        <v>29913.958649999997</v>
      </c>
      <c r="J287" s="337">
        <v>13352.786390000001</v>
      </c>
      <c r="K287" s="337">
        <v>43266.745040000002</v>
      </c>
      <c r="L287" s="337">
        <v>438.23326000000003</v>
      </c>
      <c r="M287" s="337">
        <v>29.73565</v>
      </c>
      <c r="N287" s="337">
        <v>467.96890999999999</v>
      </c>
      <c r="O287" s="337">
        <v>55578.879139999997</v>
      </c>
      <c r="P287" s="337">
        <v>57.320440000000005</v>
      </c>
      <c r="Q287" s="337">
        <v>2.54772</v>
      </c>
      <c r="R287" s="338">
        <v>59.868160000000003</v>
      </c>
      <c r="S287" s="7"/>
      <c r="T287" s="7"/>
      <c r="U287" s="7"/>
      <c r="V287" s="7"/>
      <c r="W287" s="7"/>
      <c r="X287" s="7"/>
      <c r="Y287" s="7"/>
      <c r="Z287" s="7"/>
      <c r="AA287" s="7"/>
      <c r="AB287" s="7"/>
    </row>
    <row r="288" spans="1:28" s="313" customFormat="1">
      <c r="A288" s="339"/>
      <c r="B288" s="339"/>
      <c r="C288" s="339"/>
      <c r="D288" s="334" t="s">
        <v>21</v>
      </c>
      <c r="E288" s="335">
        <v>17</v>
      </c>
      <c r="F288" s="336">
        <v>134673.43334000002</v>
      </c>
      <c r="G288" s="337">
        <v>62936.615439999994</v>
      </c>
      <c r="H288" s="337">
        <v>197610.04878000001</v>
      </c>
      <c r="I288" s="337">
        <v>260625.7494</v>
      </c>
      <c r="J288" s="337">
        <v>96934.977650000001</v>
      </c>
      <c r="K288" s="337">
        <v>357560.72704999999</v>
      </c>
      <c r="L288" s="337">
        <v>39201.027310000005</v>
      </c>
      <c r="M288" s="337">
        <v>31341.279320000001</v>
      </c>
      <c r="N288" s="337">
        <v>70542.306629999992</v>
      </c>
      <c r="O288" s="337">
        <v>625713.08246000006</v>
      </c>
      <c r="P288" s="337">
        <v>789230.64700999996</v>
      </c>
      <c r="Q288" s="337">
        <v>211951.60934999998</v>
      </c>
      <c r="R288" s="338">
        <v>1001182.25636</v>
      </c>
      <c r="S288" s="7"/>
      <c r="T288" s="7"/>
      <c r="U288" s="7"/>
      <c r="V288" s="7"/>
      <c r="W288" s="7"/>
      <c r="X288" s="7"/>
      <c r="Y288" s="7"/>
      <c r="Z288" s="7"/>
      <c r="AA288" s="7"/>
      <c r="AB288" s="7"/>
    </row>
    <row r="289" spans="1:28" s="313" customFormat="1">
      <c r="A289" s="339"/>
      <c r="B289" s="339"/>
      <c r="C289" s="339"/>
      <c r="D289" s="339"/>
      <c r="E289" s="340">
        <v>18</v>
      </c>
      <c r="F289" s="341">
        <v>23889.474969999999</v>
      </c>
      <c r="G289" s="342">
        <v>10978.351460000002</v>
      </c>
      <c r="H289" s="342">
        <v>34867.826430000001</v>
      </c>
      <c r="I289" s="342">
        <v>50259.249380000001</v>
      </c>
      <c r="J289" s="342">
        <v>7468.8384599999999</v>
      </c>
      <c r="K289" s="342">
        <v>57728.08784</v>
      </c>
      <c r="L289" s="342">
        <v>1230.44271</v>
      </c>
      <c r="M289" s="342">
        <v>387.03904</v>
      </c>
      <c r="N289" s="342">
        <v>1617.4817499999999</v>
      </c>
      <c r="O289" s="342">
        <v>94213.39602</v>
      </c>
      <c r="P289" s="342">
        <v>132.45732999999998</v>
      </c>
      <c r="Q289" s="342">
        <v>45.383110000000002</v>
      </c>
      <c r="R289" s="343">
        <v>177.84044</v>
      </c>
      <c r="S289" s="7"/>
      <c r="T289" s="7"/>
      <c r="U289" s="7"/>
      <c r="V289" s="7"/>
      <c r="W289" s="7"/>
      <c r="X289" s="7"/>
      <c r="Y289" s="7"/>
      <c r="Z289" s="7"/>
      <c r="AA289" s="7"/>
      <c r="AB289" s="7"/>
    </row>
    <row r="290" spans="1:28" s="313" customFormat="1">
      <c r="A290" s="339"/>
      <c r="B290" s="339"/>
      <c r="C290" s="339"/>
      <c r="D290" s="339"/>
      <c r="E290" s="340">
        <v>536</v>
      </c>
      <c r="F290" s="341">
        <v>16717.055929999999</v>
      </c>
      <c r="G290" s="342">
        <v>13803.87773</v>
      </c>
      <c r="H290" s="342">
        <v>30520.933659999999</v>
      </c>
      <c r="I290" s="342">
        <v>52101.15079</v>
      </c>
      <c r="J290" s="342">
        <v>5841.8750999999993</v>
      </c>
      <c r="K290" s="342">
        <v>57943.025889999997</v>
      </c>
      <c r="L290" s="342">
        <v>281.21069</v>
      </c>
      <c r="M290" s="342">
        <v>203.01148999999998</v>
      </c>
      <c r="N290" s="342">
        <v>484.22217999999998</v>
      </c>
      <c r="O290" s="342">
        <v>88948.181730000011</v>
      </c>
      <c r="P290" s="342">
        <v>19.269669999999998</v>
      </c>
      <c r="Q290" s="342">
        <v>24.457999999999998</v>
      </c>
      <c r="R290" s="343">
        <v>43.727669999999996</v>
      </c>
      <c r="S290" s="7"/>
      <c r="T290" s="7"/>
      <c r="U290" s="7"/>
      <c r="V290" s="7"/>
      <c r="W290" s="7"/>
      <c r="X290" s="7"/>
      <c r="Y290" s="7"/>
      <c r="Z290" s="7"/>
      <c r="AA290" s="7"/>
      <c r="AB290" s="7"/>
    </row>
    <row r="291" spans="1:28" s="313" customFormat="1">
      <c r="A291" s="339"/>
      <c r="B291" s="339"/>
      <c r="C291" s="339"/>
      <c r="D291" s="339"/>
      <c r="E291" s="340">
        <v>635</v>
      </c>
      <c r="F291" s="341">
        <v>17077.25201</v>
      </c>
      <c r="G291" s="342">
        <v>10240.18492</v>
      </c>
      <c r="H291" s="342">
        <v>27317.43693</v>
      </c>
      <c r="I291" s="342">
        <v>40545.461600000002</v>
      </c>
      <c r="J291" s="342">
        <v>25882.266929999998</v>
      </c>
      <c r="K291" s="342">
        <v>66427.728530000008</v>
      </c>
      <c r="L291" s="342">
        <v>1423.7072599999999</v>
      </c>
      <c r="M291" s="342">
        <v>310.08330000000001</v>
      </c>
      <c r="N291" s="342">
        <v>1733.7905600000001</v>
      </c>
      <c r="O291" s="342">
        <v>95478.956019999998</v>
      </c>
      <c r="P291" s="342">
        <v>39.395720000000004</v>
      </c>
      <c r="Q291" s="342">
        <v>13.215680000000001</v>
      </c>
      <c r="R291" s="343">
        <v>52.611400000000003</v>
      </c>
      <c r="S291" s="7"/>
      <c r="T291" s="7"/>
      <c r="U291" s="7"/>
      <c r="V291" s="7"/>
      <c r="W291" s="7"/>
      <c r="X291" s="7"/>
      <c r="Y291" s="7"/>
      <c r="Z291" s="7"/>
      <c r="AA291" s="7"/>
      <c r="AB291" s="7"/>
    </row>
    <row r="292" spans="1:28" s="313" customFormat="1">
      <c r="A292" s="339"/>
      <c r="B292" s="339"/>
      <c r="C292" s="339"/>
      <c r="D292" s="334" t="s">
        <v>295</v>
      </c>
      <c r="E292" s="335">
        <v>644</v>
      </c>
      <c r="F292" s="336">
        <v>3069.9876800000002</v>
      </c>
      <c r="G292" s="337">
        <v>1370.7587599999999</v>
      </c>
      <c r="H292" s="337">
        <v>4440.7464400000008</v>
      </c>
      <c r="I292" s="337">
        <v>21508.620879999999</v>
      </c>
      <c r="J292" s="337">
        <v>2670.51638</v>
      </c>
      <c r="K292" s="337">
        <v>24179.137260000003</v>
      </c>
      <c r="L292" s="337">
        <v>23.8843</v>
      </c>
      <c r="M292" s="337">
        <v>0</v>
      </c>
      <c r="N292" s="337">
        <v>23.8843</v>
      </c>
      <c r="O292" s="337">
        <v>28643.768</v>
      </c>
      <c r="P292" s="337">
        <v>0.95186000000000004</v>
      </c>
      <c r="Q292" s="337">
        <v>2.6138400000000002</v>
      </c>
      <c r="R292" s="338">
        <v>3.5656999999999996</v>
      </c>
      <c r="S292" s="7"/>
      <c r="T292" s="7"/>
      <c r="U292" s="7"/>
      <c r="V292" s="7"/>
      <c r="W292" s="7"/>
      <c r="X292" s="7"/>
      <c r="Y292" s="7"/>
      <c r="Z292" s="7"/>
      <c r="AA292" s="7"/>
      <c r="AB292" s="7"/>
    </row>
    <row r="293" spans="1:28" s="313" customFormat="1">
      <c r="A293" s="339"/>
      <c r="B293" s="339"/>
      <c r="C293" s="334" t="s">
        <v>296</v>
      </c>
      <c r="D293" s="334" t="s">
        <v>296</v>
      </c>
      <c r="E293" s="335">
        <v>543</v>
      </c>
      <c r="F293" s="336">
        <v>6249.0426200000002</v>
      </c>
      <c r="G293" s="337">
        <v>10508.023640000001</v>
      </c>
      <c r="H293" s="337">
        <v>16757.06626</v>
      </c>
      <c r="I293" s="337">
        <v>19442.97694</v>
      </c>
      <c r="J293" s="337">
        <v>4319.4973799999998</v>
      </c>
      <c r="K293" s="337">
        <v>23762.474320000001</v>
      </c>
      <c r="L293" s="337">
        <v>3019.11807</v>
      </c>
      <c r="M293" s="337">
        <v>37.434640000000002</v>
      </c>
      <c r="N293" s="337">
        <v>3056.5527099999999</v>
      </c>
      <c r="O293" s="337">
        <v>43576.093289999997</v>
      </c>
      <c r="P293" s="337">
        <v>24.047029999999999</v>
      </c>
      <c r="Q293" s="337">
        <v>6.3685299999999998</v>
      </c>
      <c r="R293" s="338">
        <v>30.415560000000003</v>
      </c>
      <c r="S293" s="7"/>
      <c r="T293" s="7"/>
      <c r="U293" s="7"/>
      <c r="V293" s="7"/>
      <c r="W293" s="7"/>
      <c r="X293" s="7"/>
      <c r="Y293" s="7"/>
      <c r="Z293" s="7"/>
      <c r="AA293" s="7"/>
      <c r="AB293" s="7"/>
    </row>
    <row r="294" spans="1:28" s="313" customFormat="1">
      <c r="A294" s="339"/>
      <c r="B294" s="339"/>
      <c r="C294" s="334" t="s">
        <v>297</v>
      </c>
      <c r="D294" s="334" t="s">
        <v>297</v>
      </c>
      <c r="E294" s="335">
        <v>23</v>
      </c>
      <c r="F294" s="336">
        <v>23805.449960000002</v>
      </c>
      <c r="G294" s="337">
        <v>10577.2444</v>
      </c>
      <c r="H294" s="337">
        <v>34382.694360000001</v>
      </c>
      <c r="I294" s="337">
        <v>78557.495599999995</v>
      </c>
      <c r="J294" s="337">
        <v>15697.393269999999</v>
      </c>
      <c r="K294" s="337">
        <v>94254.88887000001</v>
      </c>
      <c r="L294" s="337">
        <v>5529.1825799999997</v>
      </c>
      <c r="M294" s="337">
        <v>3127.1263599999997</v>
      </c>
      <c r="N294" s="337">
        <v>8656.308939999999</v>
      </c>
      <c r="O294" s="337">
        <v>137293.89216999998</v>
      </c>
      <c r="P294" s="337">
        <v>222094.46368000002</v>
      </c>
      <c r="Q294" s="337">
        <v>2970.8323399999999</v>
      </c>
      <c r="R294" s="338">
        <v>225065.29602000001</v>
      </c>
      <c r="S294" s="7"/>
      <c r="T294" s="7"/>
      <c r="U294" s="7"/>
      <c r="V294" s="7"/>
      <c r="W294" s="7"/>
      <c r="X294" s="7"/>
      <c r="Y294" s="7"/>
      <c r="Z294" s="7"/>
      <c r="AA294" s="7"/>
      <c r="AB294" s="7"/>
    </row>
    <row r="295" spans="1:28" s="313" customFormat="1">
      <c r="A295" s="339"/>
      <c r="B295" s="339"/>
      <c r="C295" s="334" t="s">
        <v>298</v>
      </c>
      <c r="D295" s="334" t="s">
        <v>299</v>
      </c>
      <c r="E295" s="335">
        <v>24</v>
      </c>
      <c r="F295" s="336">
        <v>14013.479630000002</v>
      </c>
      <c r="G295" s="337">
        <v>33576.876560000004</v>
      </c>
      <c r="H295" s="337">
        <v>47590.356189999999</v>
      </c>
      <c r="I295" s="337">
        <v>41274.664880000004</v>
      </c>
      <c r="J295" s="337">
        <v>16679.617829999999</v>
      </c>
      <c r="K295" s="337">
        <v>57954.282709999999</v>
      </c>
      <c r="L295" s="337">
        <v>5002.7526699999999</v>
      </c>
      <c r="M295" s="337">
        <v>9892.0597400000006</v>
      </c>
      <c r="N295" s="337">
        <v>14894.81241</v>
      </c>
      <c r="O295" s="337">
        <v>120439.45131</v>
      </c>
      <c r="P295" s="337">
        <v>59653.412750000003</v>
      </c>
      <c r="Q295" s="337">
        <v>2420.3602900000001</v>
      </c>
      <c r="R295" s="338">
        <v>62073.77304</v>
      </c>
      <c r="S295" s="7"/>
      <c r="T295" s="7"/>
      <c r="U295" s="7"/>
      <c r="V295" s="7"/>
      <c r="W295" s="7"/>
      <c r="X295" s="7"/>
      <c r="Y295" s="7"/>
      <c r="Z295" s="7"/>
      <c r="AA295" s="7"/>
      <c r="AB295" s="7"/>
    </row>
    <row r="296" spans="1:28" s="313" customFormat="1">
      <c r="A296" s="339"/>
      <c r="B296" s="334" t="s">
        <v>22</v>
      </c>
      <c r="C296" s="334" t="s">
        <v>22</v>
      </c>
      <c r="D296" s="334" t="s">
        <v>22</v>
      </c>
      <c r="E296" s="335">
        <v>127</v>
      </c>
      <c r="F296" s="336">
        <v>25369.174329999998</v>
      </c>
      <c r="G296" s="337">
        <v>5506.0350099999996</v>
      </c>
      <c r="H296" s="337">
        <v>30875.209340000001</v>
      </c>
      <c r="I296" s="337">
        <v>100162.08081999999</v>
      </c>
      <c r="J296" s="337">
        <v>24528.797770000001</v>
      </c>
      <c r="K296" s="337">
        <v>124690.87859000001</v>
      </c>
      <c r="L296" s="337">
        <v>6563.9159900000004</v>
      </c>
      <c r="M296" s="337">
        <v>6320.7740599999997</v>
      </c>
      <c r="N296" s="337">
        <v>12884.690050000001</v>
      </c>
      <c r="O296" s="337">
        <v>168450.77797999998</v>
      </c>
      <c r="P296" s="337">
        <v>109426.34164</v>
      </c>
      <c r="Q296" s="337">
        <v>6127.1509400000004</v>
      </c>
      <c r="R296" s="338">
        <v>115553.49257999999</v>
      </c>
      <c r="S296" s="7"/>
      <c r="T296" s="7"/>
      <c r="U296" s="7"/>
      <c r="V296" s="7"/>
      <c r="W296" s="7"/>
      <c r="X296" s="7"/>
      <c r="Y296" s="7"/>
      <c r="Z296" s="7"/>
      <c r="AA296" s="7"/>
      <c r="AB296" s="7"/>
    </row>
    <row r="297" spans="1:28" s="313" customFormat="1">
      <c r="A297" s="339"/>
      <c r="B297" s="339"/>
      <c r="C297" s="334" t="s">
        <v>300</v>
      </c>
      <c r="D297" s="334" t="s">
        <v>301</v>
      </c>
      <c r="E297" s="335">
        <v>129</v>
      </c>
      <c r="F297" s="336">
        <v>55491.411520000001</v>
      </c>
      <c r="G297" s="337">
        <v>27922.04967</v>
      </c>
      <c r="H297" s="337">
        <v>83413.461190000002</v>
      </c>
      <c r="I297" s="337">
        <v>133770.03547</v>
      </c>
      <c r="J297" s="337">
        <v>38640.195549999997</v>
      </c>
      <c r="K297" s="337">
        <v>172410.23102000001</v>
      </c>
      <c r="L297" s="337">
        <v>20697.700809999998</v>
      </c>
      <c r="M297" s="337">
        <v>6371.0231100000001</v>
      </c>
      <c r="N297" s="337">
        <v>27068.72392</v>
      </c>
      <c r="O297" s="337">
        <v>282892.41612999997</v>
      </c>
      <c r="P297" s="337">
        <v>398897.38660000003</v>
      </c>
      <c r="Q297" s="337">
        <v>12290.865169999999</v>
      </c>
      <c r="R297" s="338">
        <v>411188.25176999997</v>
      </c>
      <c r="S297" s="7"/>
      <c r="T297" s="7"/>
      <c r="U297" s="7"/>
      <c r="V297" s="7"/>
      <c r="W297" s="7"/>
      <c r="X297" s="7"/>
      <c r="Y297" s="7"/>
      <c r="Z297" s="7"/>
      <c r="AA297" s="7"/>
      <c r="AB297" s="7"/>
    </row>
    <row r="298" spans="1:28" s="313" customFormat="1">
      <c r="A298" s="339"/>
      <c r="B298" s="339"/>
      <c r="C298" s="339"/>
      <c r="D298" s="339"/>
      <c r="E298" s="340">
        <v>458</v>
      </c>
      <c r="F298" s="341">
        <v>14242.086210000001</v>
      </c>
      <c r="G298" s="342">
        <v>5578.6664800000008</v>
      </c>
      <c r="H298" s="342">
        <v>19820.752690000001</v>
      </c>
      <c r="I298" s="342">
        <v>30785.968710000001</v>
      </c>
      <c r="J298" s="342">
        <v>5498.8795099999998</v>
      </c>
      <c r="K298" s="342">
        <v>36284.84822</v>
      </c>
      <c r="L298" s="342">
        <v>458.32393000000002</v>
      </c>
      <c r="M298" s="342">
        <v>497.35185999999999</v>
      </c>
      <c r="N298" s="342">
        <v>955.67579000000001</v>
      </c>
      <c r="O298" s="342">
        <v>57061.276700000002</v>
      </c>
      <c r="P298" s="342">
        <v>11.706469999999999</v>
      </c>
      <c r="Q298" s="342">
        <v>7.31867</v>
      </c>
      <c r="R298" s="343">
        <v>19.02514</v>
      </c>
      <c r="S298" s="7"/>
      <c r="T298" s="7"/>
      <c r="U298" s="7"/>
      <c r="V298" s="7"/>
      <c r="W298" s="7"/>
      <c r="X298" s="7"/>
      <c r="Y298" s="7"/>
      <c r="Z298" s="7"/>
      <c r="AA298" s="7"/>
      <c r="AB298" s="7"/>
    </row>
    <row r="299" spans="1:28" s="313" customFormat="1">
      <c r="A299" s="339"/>
      <c r="B299" s="339"/>
      <c r="C299" s="339"/>
      <c r="D299" s="339"/>
      <c r="E299" s="340">
        <v>696</v>
      </c>
      <c r="F299" s="341">
        <v>17453.966059999999</v>
      </c>
      <c r="G299" s="342">
        <v>25701.026989999998</v>
      </c>
      <c r="H299" s="342">
        <v>43154.993049999997</v>
      </c>
      <c r="I299" s="342">
        <v>26672.07588</v>
      </c>
      <c r="J299" s="342">
        <v>5831.4003400000001</v>
      </c>
      <c r="K299" s="342">
        <v>32503.47622</v>
      </c>
      <c r="L299" s="342">
        <v>294.22269</v>
      </c>
      <c r="M299" s="342">
        <v>9.1799999999999993E-2</v>
      </c>
      <c r="N299" s="342">
        <v>294.31448999999998</v>
      </c>
      <c r="O299" s="342">
        <v>75952.783760000006</v>
      </c>
      <c r="P299" s="342">
        <v>15.782450000000001</v>
      </c>
      <c r="Q299" s="342">
        <v>7.1226099999999999</v>
      </c>
      <c r="R299" s="343">
        <v>22.905060000000002</v>
      </c>
      <c r="S299" s="7"/>
      <c r="T299" s="7"/>
      <c r="U299" s="7"/>
      <c r="V299" s="7"/>
      <c r="W299" s="7"/>
      <c r="X299" s="7"/>
      <c r="Y299" s="7"/>
      <c r="Z299" s="7"/>
      <c r="AA299" s="7"/>
      <c r="AB299" s="7"/>
    </row>
    <row r="300" spans="1:28" s="313" customFormat="1">
      <c r="A300" s="339"/>
      <c r="B300" s="334" t="s">
        <v>302</v>
      </c>
      <c r="C300" s="334" t="s">
        <v>303</v>
      </c>
      <c r="D300" s="334" t="s">
        <v>304</v>
      </c>
      <c r="E300" s="335">
        <v>408</v>
      </c>
      <c r="F300" s="336">
        <v>4461.9977900000004</v>
      </c>
      <c r="G300" s="337">
        <v>806.15715999999998</v>
      </c>
      <c r="H300" s="337">
        <v>5268.1549500000001</v>
      </c>
      <c r="I300" s="337">
        <v>10796.748460000001</v>
      </c>
      <c r="J300" s="337">
        <v>1672.7266499999998</v>
      </c>
      <c r="K300" s="337">
        <v>12469.475109999999</v>
      </c>
      <c r="L300" s="337">
        <v>308.93968999999998</v>
      </c>
      <c r="M300" s="337">
        <v>1183.1716999999999</v>
      </c>
      <c r="N300" s="337">
        <v>1492.1113899999998</v>
      </c>
      <c r="O300" s="337">
        <v>19229.741449999998</v>
      </c>
      <c r="P300" s="337">
        <v>16545.49785</v>
      </c>
      <c r="Q300" s="337">
        <v>20.795259999999999</v>
      </c>
      <c r="R300" s="338">
        <v>16566.293109999999</v>
      </c>
      <c r="S300" s="7"/>
      <c r="T300" s="7"/>
      <c r="U300" s="7"/>
      <c r="V300" s="7"/>
      <c r="W300" s="7"/>
      <c r="X300" s="7"/>
      <c r="Y300" s="7"/>
      <c r="Z300" s="7"/>
      <c r="AA300" s="7"/>
      <c r="AB300" s="7"/>
    </row>
    <row r="301" spans="1:28" s="313" customFormat="1">
      <c r="A301" s="339"/>
      <c r="B301" s="339"/>
      <c r="C301" s="334" t="s">
        <v>305</v>
      </c>
      <c r="D301" s="334" t="s">
        <v>305</v>
      </c>
      <c r="E301" s="335">
        <v>53</v>
      </c>
      <c r="F301" s="336">
        <v>23076.239379999999</v>
      </c>
      <c r="G301" s="337">
        <v>3646.7330899999997</v>
      </c>
      <c r="H301" s="337">
        <v>26722.972470000001</v>
      </c>
      <c r="I301" s="337">
        <v>52494.32791</v>
      </c>
      <c r="J301" s="337">
        <v>6446.6672099999996</v>
      </c>
      <c r="K301" s="337">
        <v>58940.99512</v>
      </c>
      <c r="L301" s="337">
        <v>3869.98954</v>
      </c>
      <c r="M301" s="337">
        <v>1952.5114900000001</v>
      </c>
      <c r="N301" s="337">
        <v>5822.5010300000004</v>
      </c>
      <c r="O301" s="337">
        <v>91486.46862</v>
      </c>
      <c r="P301" s="337">
        <v>199615.68824000002</v>
      </c>
      <c r="Q301" s="337">
        <v>996.17302000000007</v>
      </c>
      <c r="R301" s="338">
        <v>200611.86125999998</v>
      </c>
      <c r="S301" s="7"/>
      <c r="T301" s="7"/>
      <c r="U301" s="7"/>
      <c r="V301" s="7"/>
      <c r="W301" s="7"/>
      <c r="X301" s="7"/>
      <c r="Y301" s="7"/>
      <c r="Z301" s="7"/>
      <c r="AA301" s="7"/>
      <c r="AB301" s="7"/>
    </row>
    <row r="302" spans="1:28" s="313" customFormat="1">
      <c r="A302" s="339"/>
      <c r="B302" s="339"/>
      <c r="C302" s="334" t="s">
        <v>306</v>
      </c>
      <c r="D302" s="334" t="s">
        <v>307</v>
      </c>
      <c r="E302" s="335">
        <v>579</v>
      </c>
      <c r="F302" s="336">
        <v>8107.3051699999996</v>
      </c>
      <c r="G302" s="337">
        <v>636.70404000000008</v>
      </c>
      <c r="H302" s="337">
        <v>8744.0092100000002</v>
      </c>
      <c r="I302" s="337">
        <v>23087.150949999999</v>
      </c>
      <c r="J302" s="337">
        <v>961.53705000000002</v>
      </c>
      <c r="K302" s="337">
        <v>24048.687999999998</v>
      </c>
      <c r="L302" s="337">
        <v>176.256</v>
      </c>
      <c r="M302" s="337">
        <v>3.9949999999999999E-2</v>
      </c>
      <c r="N302" s="337">
        <v>176.29595</v>
      </c>
      <c r="O302" s="337">
        <v>32968.993159999998</v>
      </c>
      <c r="P302" s="337">
        <v>8.0626599999999993</v>
      </c>
      <c r="Q302" s="337">
        <v>0.39672000000000002</v>
      </c>
      <c r="R302" s="338">
        <v>8.4593799999999995</v>
      </c>
      <c r="S302" s="7"/>
      <c r="T302" s="7"/>
      <c r="U302" s="7"/>
      <c r="V302" s="7"/>
      <c r="W302" s="7"/>
      <c r="X302" s="7"/>
      <c r="Y302" s="7"/>
      <c r="Z302" s="7"/>
      <c r="AA302" s="7"/>
      <c r="AB302" s="7"/>
    </row>
    <row r="303" spans="1:28" s="313" customFormat="1">
      <c r="A303" s="339"/>
      <c r="B303" s="339"/>
      <c r="C303" s="339"/>
      <c r="D303" s="334" t="s">
        <v>306</v>
      </c>
      <c r="E303" s="335">
        <v>54</v>
      </c>
      <c r="F303" s="336">
        <v>9662.1604800000005</v>
      </c>
      <c r="G303" s="337">
        <v>1654.0673000000002</v>
      </c>
      <c r="H303" s="337">
        <v>11316.227779999999</v>
      </c>
      <c r="I303" s="337">
        <v>13820.74235</v>
      </c>
      <c r="J303" s="337">
        <v>1587.8027099999999</v>
      </c>
      <c r="K303" s="337">
        <v>15408.54506</v>
      </c>
      <c r="L303" s="337">
        <v>112.76385999999999</v>
      </c>
      <c r="M303" s="337">
        <v>59.113410000000002</v>
      </c>
      <c r="N303" s="337">
        <v>171.87726999999998</v>
      </c>
      <c r="O303" s="337">
        <v>26896.650109999999</v>
      </c>
      <c r="P303" s="337">
        <v>7.6246</v>
      </c>
      <c r="Q303" s="337">
        <v>1.0267999999999999</v>
      </c>
      <c r="R303" s="338">
        <v>8.6513999999999989</v>
      </c>
      <c r="S303" s="7"/>
      <c r="T303" s="7"/>
      <c r="U303" s="7"/>
      <c r="V303" s="7"/>
      <c r="W303" s="7"/>
      <c r="X303" s="7"/>
      <c r="Y303" s="7"/>
      <c r="Z303" s="7"/>
      <c r="AA303" s="7"/>
      <c r="AB303" s="7"/>
    </row>
    <row r="304" spans="1:28" s="313" customFormat="1">
      <c r="A304" s="339"/>
      <c r="B304" s="339"/>
      <c r="C304" s="334" t="s">
        <v>302</v>
      </c>
      <c r="D304" s="334" t="s">
        <v>308</v>
      </c>
      <c r="E304" s="335">
        <v>56</v>
      </c>
      <c r="F304" s="336">
        <v>75932.628270000001</v>
      </c>
      <c r="G304" s="337">
        <v>18560.668819999999</v>
      </c>
      <c r="H304" s="337">
        <v>94493.297090000007</v>
      </c>
      <c r="I304" s="337">
        <v>82479.567089999997</v>
      </c>
      <c r="J304" s="337">
        <v>20854.648430000001</v>
      </c>
      <c r="K304" s="337">
        <v>103334.21552</v>
      </c>
      <c r="L304" s="337">
        <v>7489.7364900000002</v>
      </c>
      <c r="M304" s="337">
        <v>2939.7149100000001</v>
      </c>
      <c r="N304" s="337">
        <v>10429.4514</v>
      </c>
      <c r="O304" s="337">
        <v>208256.96401</v>
      </c>
      <c r="P304" s="337">
        <v>372946.42559</v>
      </c>
      <c r="Q304" s="337">
        <v>9055.1266999999989</v>
      </c>
      <c r="R304" s="338">
        <v>382001.55229000002</v>
      </c>
      <c r="S304" s="7"/>
      <c r="T304" s="7"/>
      <c r="U304" s="7"/>
      <c r="V304" s="7"/>
      <c r="W304" s="7"/>
      <c r="X304" s="7"/>
      <c r="Y304" s="7"/>
      <c r="Z304" s="7"/>
      <c r="AA304" s="7"/>
      <c r="AB304" s="7"/>
    </row>
    <row r="305" spans="1:28" s="313" customFormat="1">
      <c r="A305" s="339"/>
      <c r="B305" s="339"/>
      <c r="C305" s="339"/>
      <c r="D305" s="339"/>
      <c r="E305" s="340">
        <v>444</v>
      </c>
      <c r="F305" s="341">
        <v>9203.3468900000007</v>
      </c>
      <c r="G305" s="342">
        <v>1850.10646</v>
      </c>
      <c r="H305" s="342">
        <v>11053.45335</v>
      </c>
      <c r="I305" s="342">
        <v>27834.299739999999</v>
      </c>
      <c r="J305" s="342">
        <v>4004.18858</v>
      </c>
      <c r="K305" s="342">
        <v>31838.48832</v>
      </c>
      <c r="L305" s="342">
        <v>148.8236</v>
      </c>
      <c r="M305" s="342">
        <v>4.0400000000000002E-3</v>
      </c>
      <c r="N305" s="342">
        <v>148.82764</v>
      </c>
      <c r="O305" s="342">
        <v>43040.769310000003</v>
      </c>
      <c r="P305" s="342">
        <v>40.417809999999996</v>
      </c>
      <c r="Q305" s="342">
        <v>2.1968100000000002</v>
      </c>
      <c r="R305" s="343">
        <v>42.614620000000002</v>
      </c>
      <c r="S305" s="7"/>
      <c r="T305" s="7"/>
      <c r="U305" s="7"/>
      <c r="V305" s="7"/>
      <c r="W305" s="7"/>
      <c r="X305" s="7"/>
      <c r="Y305" s="7"/>
      <c r="Z305" s="7"/>
      <c r="AA305" s="7"/>
      <c r="AB305" s="7"/>
    </row>
    <row r="306" spans="1:28" s="313" customFormat="1">
      <c r="A306" s="339"/>
      <c r="B306" s="334" t="s">
        <v>24</v>
      </c>
      <c r="C306" s="334" t="s">
        <v>24</v>
      </c>
      <c r="D306" s="334" t="s">
        <v>24</v>
      </c>
      <c r="E306" s="335">
        <v>123</v>
      </c>
      <c r="F306" s="336">
        <v>59312.483100000005</v>
      </c>
      <c r="G306" s="337">
        <v>54880.402700000006</v>
      </c>
      <c r="H306" s="337">
        <v>114192.8858</v>
      </c>
      <c r="I306" s="337">
        <v>173842.96141999998</v>
      </c>
      <c r="J306" s="337">
        <v>104682.38871</v>
      </c>
      <c r="K306" s="337">
        <v>278525.35012999998</v>
      </c>
      <c r="L306" s="337">
        <v>30361.535540000001</v>
      </c>
      <c r="M306" s="337">
        <v>37606.582200000004</v>
      </c>
      <c r="N306" s="337">
        <v>67968.117740000002</v>
      </c>
      <c r="O306" s="337">
        <v>460686.35367000004</v>
      </c>
      <c r="P306" s="337">
        <v>415855.42713999999</v>
      </c>
      <c r="Q306" s="337">
        <v>45308.789509999995</v>
      </c>
      <c r="R306" s="338">
        <v>461164.21664999996</v>
      </c>
      <c r="S306" s="7"/>
      <c r="T306" s="7"/>
      <c r="U306" s="7"/>
      <c r="V306" s="7"/>
      <c r="W306" s="7"/>
      <c r="X306" s="7"/>
      <c r="Y306" s="7"/>
      <c r="Z306" s="7"/>
      <c r="AA306" s="7"/>
      <c r="AB306" s="7"/>
    </row>
    <row r="307" spans="1:28" s="313" customFormat="1">
      <c r="A307" s="339"/>
      <c r="B307" s="339"/>
      <c r="C307" s="339"/>
      <c r="D307" s="339"/>
      <c r="E307" s="340">
        <v>125</v>
      </c>
      <c r="F307" s="341">
        <v>15864.491330000001</v>
      </c>
      <c r="G307" s="342">
        <v>9758.8798100000004</v>
      </c>
      <c r="H307" s="342">
        <v>25623.371139999999</v>
      </c>
      <c r="I307" s="342">
        <v>43664.436139999998</v>
      </c>
      <c r="J307" s="342">
        <v>21101.916499999999</v>
      </c>
      <c r="K307" s="342">
        <v>64766.352639999997</v>
      </c>
      <c r="L307" s="342">
        <v>657.22264000000007</v>
      </c>
      <c r="M307" s="342">
        <v>505.55986999999999</v>
      </c>
      <c r="N307" s="342">
        <v>1162.78251</v>
      </c>
      <c r="O307" s="342">
        <v>91552.506290000005</v>
      </c>
      <c r="P307" s="342">
        <v>42.503779999999999</v>
      </c>
      <c r="Q307" s="342">
        <v>17.59892</v>
      </c>
      <c r="R307" s="343">
        <v>60.102699999999999</v>
      </c>
      <c r="S307" s="7"/>
      <c r="T307" s="7"/>
      <c r="U307" s="7"/>
      <c r="V307" s="7"/>
      <c r="W307" s="7"/>
      <c r="X307" s="7"/>
      <c r="Y307" s="7"/>
      <c r="Z307" s="7"/>
      <c r="AA307" s="7"/>
      <c r="AB307" s="7"/>
    </row>
    <row r="308" spans="1:28" s="313" customFormat="1">
      <c r="A308" s="339"/>
      <c r="B308" s="339"/>
      <c r="C308" s="339"/>
      <c r="D308" s="339"/>
      <c r="E308" s="340">
        <v>572</v>
      </c>
      <c r="F308" s="341">
        <v>8398.08446</v>
      </c>
      <c r="G308" s="342">
        <v>6595.6620400000002</v>
      </c>
      <c r="H308" s="342">
        <v>14993.746499999999</v>
      </c>
      <c r="I308" s="342">
        <v>22764.681980000001</v>
      </c>
      <c r="J308" s="342">
        <v>4824.5288799999998</v>
      </c>
      <c r="K308" s="342">
        <v>27589.210859999999</v>
      </c>
      <c r="L308" s="342">
        <v>573.68816000000004</v>
      </c>
      <c r="M308" s="342">
        <v>258.99939999999998</v>
      </c>
      <c r="N308" s="342">
        <v>832.68756000000008</v>
      </c>
      <c r="O308" s="342">
        <v>43415.644919999999</v>
      </c>
      <c r="P308" s="342">
        <v>8.9060100000000002</v>
      </c>
      <c r="Q308" s="342">
        <v>3.5140199999999999</v>
      </c>
      <c r="R308" s="343">
        <v>12.420030000000001</v>
      </c>
      <c r="S308" s="7"/>
      <c r="T308" s="7"/>
      <c r="U308" s="7"/>
      <c r="V308" s="7"/>
      <c r="W308" s="7"/>
      <c r="X308" s="7"/>
      <c r="Y308" s="7"/>
      <c r="Z308" s="7"/>
      <c r="AA308" s="7"/>
      <c r="AB308" s="7"/>
    </row>
    <row r="309" spans="1:28" s="313" customFormat="1">
      <c r="A309" s="339"/>
      <c r="B309" s="339"/>
      <c r="C309" s="334" t="s">
        <v>309</v>
      </c>
      <c r="D309" s="334" t="s">
        <v>310</v>
      </c>
      <c r="E309" s="335">
        <v>126</v>
      </c>
      <c r="F309" s="336">
        <v>8537.8288800000009</v>
      </c>
      <c r="G309" s="337">
        <v>368.27546999999998</v>
      </c>
      <c r="H309" s="337">
        <v>8906.1043499999996</v>
      </c>
      <c r="I309" s="337">
        <v>45991.069750000002</v>
      </c>
      <c r="J309" s="337">
        <v>20191.488289999998</v>
      </c>
      <c r="K309" s="337">
        <v>66182.558040000004</v>
      </c>
      <c r="L309" s="337">
        <v>21605.042649999999</v>
      </c>
      <c r="M309" s="337">
        <v>1022.03056</v>
      </c>
      <c r="N309" s="337">
        <v>22627.073210000002</v>
      </c>
      <c r="O309" s="337">
        <v>97715.7356</v>
      </c>
      <c r="P309" s="337">
        <v>3450.9049</v>
      </c>
      <c r="Q309" s="337">
        <v>115.77369</v>
      </c>
      <c r="R309" s="338">
        <v>3566.67859</v>
      </c>
      <c r="S309" s="7"/>
      <c r="T309" s="7"/>
      <c r="U309" s="7"/>
      <c r="V309" s="7"/>
      <c r="W309" s="7"/>
      <c r="X309" s="7"/>
      <c r="Y309" s="7"/>
      <c r="Z309" s="7"/>
      <c r="AA309" s="7"/>
      <c r="AB309" s="7"/>
    </row>
    <row r="310" spans="1:28" s="313" customFormat="1">
      <c r="A310" s="339"/>
      <c r="B310" s="334" t="s">
        <v>25</v>
      </c>
      <c r="C310" s="334" t="s">
        <v>25</v>
      </c>
      <c r="D310" s="334" t="s">
        <v>25</v>
      </c>
      <c r="E310" s="335">
        <v>27</v>
      </c>
      <c r="F310" s="336">
        <v>12124.14443</v>
      </c>
      <c r="G310" s="337">
        <v>6327.6650099999997</v>
      </c>
      <c r="H310" s="337">
        <v>18451.809440000001</v>
      </c>
      <c r="I310" s="337">
        <v>52542.4997</v>
      </c>
      <c r="J310" s="337">
        <v>15362.329179999999</v>
      </c>
      <c r="K310" s="337">
        <v>67904.828880000001</v>
      </c>
      <c r="L310" s="337">
        <v>3144.0427300000001</v>
      </c>
      <c r="M310" s="337">
        <v>1178.6228500000002</v>
      </c>
      <c r="N310" s="337">
        <v>4322.6655799999999</v>
      </c>
      <c r="O310" s="337">
        <v>90679.303899999999</v>
      </c>
      <c r="P310" s="337">
        <v>104913.46726</v>
      </c>
      <c r="Q310" s="337">
        <v>4550.7099600000001</v>
      </c>
      <c r="R310" s="338">
        <v>109464.17722</v>
      </c>
      <c r="S310" s="7"/>
      <c r="T310" s="7"/>
      <c r="U310" s="7"/>
      <c r="V310" s="7"/>
      <c r="W310" s="7"/>
      <c r="X310" s="7"/>
      <c r="Y310" s="7"/>
      <c r="Z310" s="7"/>
      <c r="AA310" s="7"/>
      <c r="AB310" s="7"/>
    </row>
    <row r="311" spans="1:28" s="313" customFormat="1">
      <c r="A311" s="339"/>
      <c r="B311" s="334" t="s">
        <v>26</v>
      </c>
      <c r="C311" s="334" t="s">
        <v>311</v>
      </c>
      <c r="D311" s="334" t="s">
        <v>312</v>
      </c>
      <c r="E311" s="335">
        <v>629</v>
      </c>
      <c r="F311" s="336">
        <v>3902.0553</v>
      </c>
      <c r="G311" s="337">
        <v>765.41865000000007</v>
      </c>
      <c r="H311" s="337">
        <v>4667.4739500000005</v>
      </c>
      <c r="I311" s="337">
        <v>16612.657739999999</v>
      </c>
      <c r="J311" s="337">
        <v>1918.37132</v>
      </c>
      <c r="K311" s="337">
        <v>18531.029059999997</v>
      </c>
      <c r="L311" s="337">
        <v>1129.3726100000001</v>
      </c>
      <c r="M311" s="337">
        <v>11.60365</v>
      </c>
      <c r="N311" s="337">
        <v>1140.9762599999999</v>
      </c>
      <c r="O311" s="337">
        <v>24339.47927</v>
      </c>
      <c r="P311" s="337">
        <v>5.6486099999999997</v>
      </c>
      <c r="Q311" s="337">
        <v>1.37523</v>
      </c>
      <c r="R311" s="338">
        <v>7.0238399999999999</v>
      </c>
      <c r="S311" s="7"/>
      <c r="T311" s="7"/>
      <c r="U311" s="7"/>
      <c r="V311" s="7"/>
      <c r="W311" s="7"/>
      <c r="X311" s="7"/>
      <c r="Y311" s="7"/>
      <c r="Z311" s="7"/>
      <c r="AA311" s="7"/>
      <c r="AB311" s="7"/>
    </row>
    <row r="312" spans="1:28" s="313" customFormat="1">
      <c r="A312" s="339"/>
      <c r="B312" s="339"/>
      <c r="C312" s="339"/>
      <c r="D312" s="334" t="s">
        <v>313</v>
      </c>
      <c r="E312" s="335">
        <v>58</v>
      </c>
      <c r="F312" s="336">
        <v>74560.57157</v>
      </c>
      <c r="G312" s="337">
        <v>33668.437740000001</v>
      </c>
      <c r="H312" s="337">
        <v>108229.00931000001</v>
      </c>
      <c r="I312" s="337">
        <v>96078.769700000004</v>
      </c>
      <c r="J312" s="337">
        <v>19123.521940000002</v>
      </c>
      <c r="K312" s="337">
        <v>115202.29164</v>
      </c>
      <c r="L312" s="337">
        <v>11086.87096</v>
      </c>
      <c r="M312" s="337">
        <v>8327.36672</v>
      </c>
      <c r="N312" s="337">
        <v>19414.237679999998</v>
      </c>
      <c r="O312" s="337">
        <v>242845.53863</v>
      </c>
      <c r="P312" s="337">
        <v>370586.92561000003</v>
      </c>
      <c r="Q312" s="337">
        <v>15239.35485</v>
      </c>
      <c r="R312" s="338">
        <v>385826.28045999998</v>
      </c>
      <c r="S312" s="7"/>
      <c r="T312" s="7"/>
      <c r="U312" s="7"/>
      <c r="V312" s="7"/>
      <c r="W312" s="7"/>
      <c r="X312" s="7"/>
      <c r="Y312" s="7"/>
      <c r="Z312" s="7"/>
      <c r="AA312" s="7"/>
      <c r="AB312" s="7"/>
    </row>
    <row r="313" spans="1:28" s="313" customFormat="1">
      <c r="A313" s="339"/>
      <c r="B313" s="339"/>
      <c r="C313" s="339"/>
      <c r="D313" s="339"/>
      <c r="E313" s="340">
        <v>394</v>
      </c>
      <c r="F313" s="341">
        <v>9597.6495699999996</v>
      </c>
      <c r="G313" s="342">
        <v>1198.7596699999999</v>
      </c>
      <c r="H313" s="342">
        <v>10796.409240000001</v>
      </c>
      <c r="I313" s="342">
        <v>21926.08598</v>
      </c>
      <c r="J313" s="342">
        <v>3180.4973</v>
      </c>
      <c r="K313" s="342">
        <v>25106.583280000003</v>
      </c>
      <c r="L313" s="342">
        <v>296.35879</v>
      </c>
      <c r="M313" s="342">
        <v>213.58851000000001</v>
      </c>
      <c r="N313" s="342">
        <v>509.94729999999998</v>
      </c>
      <c r="O313" s="342">
        <v>36412.93982</v>
      </c>
      <c r="P313" s="342">
        <v>50.667629999999996</v>
      </c>
      <c r="Q313" s="342">
        <v>8.8265799999999999</v>
      </c>
      <c r="R313" s="343">
        <v>59.494210000000002</v>
      </c>
      <c r="S313" s="7"/>
      <c r="T313" s="7"/>
      <c r="U313" s="7"/>
      <c r="V313" s="7"/>
      <c r="W313" s="7"/>
      <c r="X313" s="7"/>
      <c r="Y313" s="7"/>
      <c r="Z313" s="7"/>
      <c r="AA313" s="7"/>
      <c r="AB313" s="7"/>
    </row>
    <row r="314" spans="1:28" s="313" customFormat="1">
      <c r="A314" s="339"/>
      <c r="B314" s="334" t="s">
        <v>314</v>
      </c>
      <c r="C314" s="334" t="s">
        <v>314</v>
      </c>
      <c r="D314" s="334" t="s">
        <v>314</v>
      </c>
      <c r="E314" s="335">
        <v>334</v>
      </c>
      <c r="F314" s="336">
        <v>0</v>
      </c>
      <c r="G314" s="337">
        <v>86056.656180000005</v>
      </c>
      <c r="H314" s="337">
        <v>86056.656180000005</v>
      </c>
      <c r="I314" s="337">
        <v>0</v>
      </c>
      <c r="J314" s="337">
        <v>0</v>
      </c>
      <c r="K314" s="337">
        <v>0</v>
      </c>
      <c r="L314" s="337">
        <v>0</v>
      </c>
      <c r="M314" s="337">
        <v>96286.084719999999</v>
      </c>
      <c r="N314" s="337">
        <v>96286.084719999999</v>
      </c>
      <c r="O314" s="337">
        <v>182342.7409</v>
      </c>
      <c r="P314" s="337">
        <v>0</v>
      </c>
      <c r="Q314" s="337">
        <v>1073682.92444</v>
      </c>
      <c r="R314" s="338">
        <v>1073682.92444</v>
      </c>
      <c r="S314" s="7"/>
      <c r="T314" s="7"/>
      <c r="U314" s="7"/>
      <c r="V314" s="7"/>
      <c r="W314" s="7"/>
      <c r="X314" s="7"/>
      <c r="Y314" s="7"/>
      <c r="Z314" s="7"/>
      <c r="AA314" s="7"/>
      <c r="AB314" s="7"/>
    </row>
    <row r="315" spans="1:28" s="313" customFormat="1">
      <c r="A315" s="339"/>
      <c r="B315" s="339"/>
      <c r="C315" s="339"/>
      <c r="D315" s="339"/>
      <c r="E315" s="340">
        <v>336</v>
      </c>
      <c r="F315" s="341">
        <v>0</v>
      </c>
      <c r="G315" s="342">
        <v>839287.59029999992</v>
      </c>
      <c r="H315" s="342">
        <v>839287.59029999992</v>
      </c>
      <c r="I315" s="342">
        <v>0</v>
      </c>
      <c r="J315" s="342">
        <v>0</v>
      </c>
      <c r="K315" s="342">
        <v>0</v>
      </c>
      <c r="L315" s="342">
        <v>0</v>
      </c>
      <c r="M315" s="342">
        <v>210722.37793000002</v>
      </c>
      <c r="N315" s="342">
        <v>210722.37793000002</v>
      </c>
      <c r="O315" s="342">
        <v>1050009.96823</v>
      </c>
      <c r="P315" s="342">
        <v>0</v>
      </c>
      <c r="Q315" s="342">
        <v>552.64099999999996</v>
      </c>
      <c r="R315" s="343">
        <v>552.64099999999996</v>
      </c>
      <c r="S315" s="7"/>
      <c r="T315" s="7"/>
      <c r="U315" s="7"/>
      <c r="V315" s="7"/>
      <c r="W315" s="7"/>
      <c r="X315" s="7"/>
      <c r="Y315" s="7"/>
      <c r="Z315" s="7"/>
      <c r="AA315" s="7"/>
      <c r="AB315" s="7"/>
    </row>
    <row r="316" spans="1:28" s="313" customFormat="1">
      <c r="A316" s="334" t="s">
        <v>315</v>
      </c>
      <c r="B316" s="334" t="s">
        <v>3</v>
      </c>
      <c r="C316" s="334" t="s">
        <v>198</v>
      </c>
      <c r="D316" s="334" t="s">
        <v>198</v>
      </c>
      <c r="E316" s="335">
        <v>63</v>
      </c>
      <c r="F316" s="336">
        <v>1387.08105</v>
      </c>
      <c r="G316" s="337">
        <v>15.236969999999999</v>
      </c>
      <c r="H316" s="337">
        <v>1402.3180199999999</v>
      </c>
      <c r="I316" s="337">
        <v>46131.92295</v>
      </c>
      <c r="J316" s="337">
        <v>4763.8083200000001</v>
      </c>
      <c r="K316" s="337">
        <v>50895.731270000004</v>
      </c>
      <c r="L316" s="337">
        <v>31598.970699999998</v>
      </c>
      <c r="M316" s="337">
        <v>3805.0392900000002</v>
      </c>
      <c r="N316" s="337">
        <v>35404.009989999999</v>
      </c>
      <c r="O316" s="337">
        <v>87702.059280000001</v>
      </c>
      <c r="P316" s="337">
        <v>92325.902659999992</v>
      </c>
      <c r="Q316" s="337">
        <v>337.12127000000004</v>
      </c>
      <c r="R316" s="338">
        <v>92663.02393000001</v>
      </c>
      <c r="S316" s="7"/>
      <c r="T316" s="7"/>
      <c r="U316" s="7"/>
      <c r="V316" s="7"/>
      <c r="W316" s="7"/>
      <c r="X316" s="7"/>
      <c r="Y316" s="7"/>
      <c r="Z316" s="7"/>
      <c r="AA316" s="7"/>
      <c r="AB316" s="7"/>
    </row>
    <row r="317" spans="1:28" s="313" customFormat="1">
      <c r="A317" s="339"/>
      <c r="B317" s="339"/>
      <c r="C317" s="334" t="s">
        <v>201</v>
      </c>
      <c r="D317" s="334" t="s">
        <v>202</v>
      </c>
      <c r="E317" s="335">
        <v>66</v>
      </c>
      <c r="F317" s="336">
        <v>255.32536999999999</v>
      </c>
      <c r="G317" s="337">
        <v>743.28919999999994</v>
      </c>
      <c r="H317" s="337">
        <v>998.61456999999996</v>
      </c>
      <c r="I317" s="337">
        <v>32603.1335</v>
      </c>
      <c r="J317" s="337">
        <v>4563.0768699999999</v>
      </c>
      <c r="K317" s="337">
        <v>37166.210370000001</v>
      </c>
      <c r="L317" s="337">
        <v>36313.968390000002</v>
      </c>
      <c r="M317" s="337">
        <v>6155.92641</v>
      </c>
      <c r="N317" s="337">
        <v>42469.894799999995</v>
      </c>
      <c r="O317" s="337">
        <v>80634.71974</v>
      </c>
      <c r="P317" s="337">
        <v>78222.416920000003</v>
      </c>
      <c r="Q317" s="337">
        <v>326.58839</v>
      </c>
      <c r="R317" s="338">
        <v>78549.005310000008</v>
      </c>
      <c r="S317" s="7"/>
      <c r="T317" s="7"/>
      <c r="U317" s="7"/>
      <c r="V317" s="7"/>
      <c r="W317" s="7"/>
      <c r="X317" s="7"/>
      <c r="Y317" s="7"/>
      <c r="Z317" s="7"/>
      <c r="AA317" s="7"/>
      <c r="AB317" s="7"/>
    </row>
    <row r="318" spans="1:28" s="313" customFormat="1">
      <c r="A318" s="339"/>
      <c r="B318" s="334" t="s">
        <v>5</v>
      </c>
      <c r="C318" s="334" t="s">
        <v>5</v>
      </c>
      <c r="D318" s="334" t="s">
        <v>5</v>
      </c>
      <c r="E318" s="335">
        <v>125</v>
      </c>
      <c r="F318" s="336">
        <v>1491.6401499999999</v>
      </c>
      <c r="G318" s="337">
        <v>3595.2192</v>
      </c>
      <c r="H318" s="337">
        <v>5086.8593499999997</v>
      </c>
      <c r="I318" s="337">
        <v>47723.257119999995</v>
      </c>
      <c r="J318" s="337">
        <v>13376.442300000001</v>
      </c>
      <c r="K318" s="337">
        <v>61099.699420000004</v>
      </c>
      <c r="L318" s="337">
        <v>37429.694590000006</v>
      </c>
      <c r="M318" s="337">
        <v>10996.731199999998</v>
      </c>
      <c r="N318" s="337">
        <v>48426.425790000001</v>
      </c>
      <c r="O318" s="337">
        <v>114612.98456</v>
      </c>
      <c r="P318" s="337">
        <v>107226.87948</v>
      </c>
      <c r="Q318" s="337">
        <v>62.631860000000003</v>
      </c>
      <c r="R318" s="338">
        <v>107289.51134</v>
      </c>
      <c r="S318" s="7"/>
      <c r="T318" s="7"/>
      <c r="U318" s="7"/>
      <c r="V318" s="7"/>
      <c r="W318" s="7"/>
      <c r="X318" s="7"/>
      <c r="Y318" s="7"/>
      <c r="Z318" s="7"/>
      <c r="AA318" s="7"/>
      <c r="AB318" s="7"/>
    </row>
    <row r="319" spans="1:28" s="313" customFormat="1">
      <c r="A319" s="339"/>
      <c r="B319" s="334" t="s">
        <v>7</v>
      </c>
      <c r="C319" s="334" t="s">
        <v>7</v>
      </c>
      <c r="D319" s="334" t="s">
        <v>7</v>
      </c>
      <c r="E319" s="335">
        <v>56</v>
      </c>
      <c r="F319" s="336">
        <v>17.929410000000001</v>
      </c>
      <c r="G319" s="337">
        <v>6.7804899999999995</v>
      </c>
      <c r="H319" s="337">
        <v>24.709900000000001</v>
      </c>
      <c r="I319" s="337">
        <v>37399.9712</v>
      </c>
      <c r="J319" s="337">
        <v>4041.5757200000003</v>
      </c>
      <c r="K319" s="337">
        <v>41441.546920000001</v>
      </c>
      <c r="L319" s="337">
        <v>28393.74569</v>
      </c>
      <c r="M319" s="337">
        <v>802.14450999999997</v>
      </c>
      <c r="N319" s="337">
        <v>29195.890199999998</v>
      </c>
      <c r="O319" s="337">
        <v>70662.147019999989</v>
      </c>
      <c r="P319" s="337">
        <v>196852.90266999998</v>
      </c>
      <c r="Q319" s="337">
        <v>110.82786999999999</v>
      </c>
      <c r="R319" s="338">
        <v>196963.73053999999</v>
      </c>
      <c r="S319" s="7"/>
      <c r="T319" s="7"/>
      <c r="U319" s="7"/>
      <c r="V319" s="7"/>
      <c r="W319" s="7"/>
      <c r="X319" s="7"/>
      <c r="Y319" s="7"/>
      <c r="Z319" s="7"/>
      <c r="AA319" s="7"/>
      <c r="AB319" s="7"/>
    </row>
    <row r="320" spans="1:28" s="313" customFormat="1">
      <c r="A320" s="339"/>
      <c r="B320" s="339"/>
      <c r="C320" s="334" t="s">
        <v>221</v>
      </c>
      <c r="D320" s="334" t="s">
        <v>221</v>
      </c>
      <c r="E320" s="335">
        <v>159</v>
      </c>
      <c r="F320" s="336">
        <v>0</v>
      </c>
      <c r="G320" s="337">
        <v>0</v>
      </c>
      <c r="H320" s="337">
        <v>0</v>
      </c>
      <c r="I320" s="337">
        <v>802.21831000000009</v>
      </c>
      <c r="J320" s="337">
        <v>0.15002000000000001</v>
      </c>
      <c r="K320" s="337">
        <v>802.36833000000001</v>
      </c>
      <c r="L320" s="337">
        <v>4.8882099999999999</v>
      </c>
      <c r="M320" s="337">
        <v>0</v>
      </c>
      <c r="N320" s="337">
        <v>4.8882099999999999</v>
      </c>
      <c r="O320" s="337">
        <v>807.25654000000009</v>
      </c>
      <c r="P320" s="337">
        <v>28916.276870000002</v>
      </c>
      <c r="Q320" s="337">
        <v>0</v>
      </c>
      <c r="R320" s="338">
        <v>28916.276870000002</v>
      </c>
      <c r="S320" s="7"/>
      <c r="T320" s="7"/>
      <c r="U320" s="7"/>
      <c r="V320" s="7"/>
      <c r="W320" s="7"/>
      <c r="X320" s="7"/>
      <c r="Y320" s="7"/>
      <c r="Z320" s="7"/>
      <c r="AA320" s="7"/>
      <c r="AB320" s="7"/>
    </row>
    <row r="321" spans="1:28" s="313" customFormat="1">
      <c r="A321" s="339"/>
      <c r="B321" s="334" t="s">
        <v>8</v>
      </c>
      <c r="C321" s="334" t="s">
        <v>222</v>
      </c>
      <c r="D321" s="334" t="s">
        <v>8</v>
      </c>
      <c r="E321" s="335">
        <v>1</v>
      </c>
      <c r="F321" s="336">
        <v>368.20327000000003</v>
      </c>
      <c r="G321" s="337">
        <v>2478.3890699999997</v>
      </c>
      <c r="H321" s="337">
        <v>2846.5923399999997</v>
      </c>
      <c r="I321" s="337">
        <v>61252.529049999997</v>
      </c>
      <c r="J321" s="337">
        <v>10874.178099999999</v>
      </c>
      <c r="K321" s="337">
        <v>72126.707150000002</v>
      </c>
      <c r="L321" s="337">
        <v>36307.047159999995</v>
      </c>
      <c r="M321" s="337">
        <v>10629.160089999999</v>
      </c>
      <c r="N321" s="337">
        <v>46936.207249999999</v>
      </c>
      <c r="O321" s="337">
        <v>121909.50674</v>
      </c>
      <c r="P321" s="337">
        <v>19535.28385</v>
      </c>
      <c r="Q321" s="337">
        <v>87.717389999999995</v>
      </c>
      <c r="R321" s="338">
        <v>19623.001239999998</v>
      </c>
      <c r="S321" s="7"/>
      <c r="T321" s="7"/>
      <c r="U321" s="7"/>
      <c r="V321" s="7"/>
      <c r="W321" s="7"/>
      <c r="X321" s="7"/>
      <c r="Y321" s="7"/>
      <c r="Z321" s="7"/>
      <c r="AA321" s="7"/>
      <c r="AB321" s="7"/>
    </row>
    <row r="322" spans="1:28" s="313" customFormat="1">
      <c r="A322" s="339"/>
      <c r="B322" s="334" t="s">
        <v>9</v>
      </c>
      <c r="C322" s="334" t="s">
        <v>9</v>
      </c>
      <c r="D322" s="334" t="s">
        <v>227</v>
      </c>
      <c r="E322" s="335">
        <v>153</v>
      </c>
      <c r="F322" s="336">
        <v>179.75466</v>
      </c>
      <c r="G322" s="337">
        <v>48.083300000000001</v>
      </c>
      <c r="H322" s="337">
        <v>227.83795999999998</v>
      </c>
      <c r="I322" s="337">
        <v>18637.264579999999</v>
      </c>
      <c r="J322" s="337">
        <v>5285.7923600000004</v>
      </c>
      <c r="K322" s="337">
        <v>23923.056940000002</v>
      </c>
      <c r="L322" s="337">
        <v>8617.0257700000002</v>
      </c>
      <c r="M322" s="337">
        <v>3620.0571500000001</v>
      </c>
      <c r="N322" s="337">
        <v>12237.082920000001</v>
      </c>
      <c r="O322" s="337">
        <v>36387.97782</v>
      </c>
      <c r="P322" s="337">
        <v>62440.114689999995</v>
      </c>
      <c r="Q322" s="337">
        <v>0.91440999999999995</v>
      </c>
      <c r="R322" s="338">
        <v>62441.0291</v>
      </c>
      <c r="S322" s="7"/>
      <c r="T322" s="7"/>
      <c r="U322" s="7"/>
      <c r="V322" s="7"/>
      <c r="W322" s="7"/>
      <c r="X322" s="7"/>
      <c r="Y322" s="7"/>
      <c r="Z322" s="7"/>
      <c r="AA322" s="7"/>
      <c r="AB322" s="7"/>
    </row>
    <row r="323" spans="1:28" s="313" customFormat="1">
      <c r="A323" s="339"/>
      <c r="B323" s="334" t="s">
        <v>12</v>
      </c>
      <c r="C323" s="334" t="s">
        <v>235</v>
      </c>
      <c r="D323" s="334" t="s">
        <v>236</v>
      </c>
      <c r="E323" s="335">
        <v>89</v>
      </c>
      <c r="F323" s="336">
        <v>0</v>
      </c>
      <c r="G323" s="337">
        <v>0</v>
      </c>
      <c r="H323" s="337">
        <v>0</v>
      </c>
      <c r="I323" s="337">
        <v>4707.0713299999998</v>
      </c>
      <c r="J323" s="337">
        <v>257.77226999999999</v>
      </c>
      <c r="K323" s="337">
        <v>4964.8435999999992</v>
      </c>
      <c r="L323" s="337">
        <v>1839.1808000000001</v>
      </c>
      <c r="M323" s="337">
        <v>489.01779999999997</v>
      </c>
      <c r="N323" s="337">
        <v>2328.1986000000002</v>
      </c>
      <c r="O323" s="337">
        <v>7293.0421999999999</v>
      </c>
      <c r="P323" s="337">
        <v>14773.173720000001</v>
      </c>
      <c r="Q323" s="337">
        <v>4.7999999999999996E-4</v>
      </c>
      <c r="R323" s="338">
        <v>14773.174199999999</v>
      </c>
      <c r="S323" s="7"/>
      <c r="T323" s="7"/>
      <c r="U323" s="7"/>
      <c r="V323" s="7"/>
      <c r="W323" s="7"/>
      <c r="X323" s="7"/>
      <c r="Y323" s="7"/>
      <c r="Z323" s="7"/>
      <c r="AA323" s="7"/>
      <c r="AB323" s="7"/>
    </row>
    <row r="324" spans="1:28" s="313" customFormat="1">
      <c r="A324" s="339"/>
      <c r="B324" s="339"/>
      <c r="C324" s="334" t="s">
        <v>12</v>
      </c>
      <c r="D324" s="334" t="s">
        <v>12</v>
      </c>
      <c r="E324" s="335">
        <v>155</v>
      </c>
      <c r="F324" s="336">
        <v>57.778089999999999</v>
      </c>
      <c r="G324" s="337">
        <v>343.20645000000002</v>
      </c>
      <c r="H324" s="337">
        <v>400.98453999999998</v>
      </c>
      <c r="I324" s="337">
        <v>16624.571960000001</v>
      </c>
      <c r="J324" s="337">
        <v>1465.4262800000001</v>
      </c>
      <c r="K324" s="337">
        <v>18089.998239999997</v>
      </c>
      <c r="L324" s="337">
        <v>12799.856330000001</v>
      </c>
      <c r="M324" s="337">
        <v>801.94682</v>
      </c>
      <c r="N324" s="337">
        <v>13601.80315</v>
      </c>
      <c r="O324" s="337">
        <v>32092.785929999998</v>
      </c>
      <c r="P324" s="337">
        <v>126419.32676000001</v>
      </c>
      <c r="Q324" s="337">
        <v>0</v>
      </c>
      <c r="R324" s="338">
        <v>126419.32676000001</v>
      </c>
      <c r="S324" s="7"/>
      <c r="T324" s="7"/>
      <c r="U324" s="7"/>
      <c r="V324" s="7"/>
      <c r="W324" s="7"/>
      <c r="X324" s="7"/>
      <c r="Y324" s="7"/>
      <c r="Z324" s="7"/>
      <c r="AA324" s="7"/>
      <c r="AB324" s="7"/>
    </row>
    <row r="325" spans="1:28" s="313" customFormat="1">
      <c r="A325" s="339"/>
      <c r="B325" s="334" t="s">
        <v>240</v>
      </c>
      <c r="C325" s="334" t="s">
        <v>241</v>
      </c>
      <c r="D325" s="334" t="s">
        <v>241</v>
      </c>
      <c r="E325" s="335">
        <v>158</v>
      </c>
      <c r="F325" s="336">
        <v>0</v>
      </c>
      <c r="G325" s="337">
        <v>0</v>
      </c>
      <c r="H325" s="337">
        <v>0</v>
      </c>
      <c r="I325" s="337">
        <v>581.77049</v>
      </c>
      <c r="J325" s="337">
        <v>9.2519500000000008</v>
      </c>
      <c r="K325" s="337">
        <v>591.02243999999996</v>
      </c>
      <c r="L325" s="337">
        <v>1.5</v>
      </c>
      <c r="M325" s="337">
        <v>55.264099999999999</v>
      </c>
      <c r="N325" s="337">
        <v>56.764099999999999</v>
      </c>
      <c r="O325" s="337">
        <v>647.78654000000006</v>
      </c>
      <c r="P325" s="337">
        <v>19584.408309999999</v>
      </c>
      <c r="Q325" s="337">
        <v>0</v>
      </c>
      <c r="R325" s="338">
        <v>19584.408309999999</v>
      </c>
      <c r="S325" s="7"/>
      <c r="T325" s="7"/>
      <c r="U325" s="7"/>
      <c r="V325" s="7"/>
      <c r="W325" s="7"/>
      <c r="X325" s="7"/>
      <c r="Y325" s="7"/>
      <c r="Z325" s="7"/>
      <c r="AA325" s="7"/>
      <c r="AB325" s="7"/>
    </row>
    <row r="326" spans="1:28" s="313" customFormat="1">
      <c r="A326" s="339"/>
      <c r="B326" s="339"/>
      <c r="C326" s="334" t="s">
        <v>243</v>
      </c>
      <c r="D326" s="334" t="s">
        <v>243</v>
      </c>
      <c r="E326" s="335">
        <v>62</v>
      </c>
      <c r="F326" s="336">
        <v>4167.3685099999993</v>
      </c>
      <c r="G326" s="337">
        <v>211.74374</v>
      </c>
      <c r="H326" s="337">
        <v>4379.1122500000001</v>
      </c>
      <c r="I326" s="337">
        <v>37381.248079999998</v>
      </c>
      <c r="J326" s="337">
        <v>4473.1759199999997</v>
      </c>
      <c r="K326" s="337">
        <v>41854.423999999999</v>
      </c>
      <c r="L326" s="337">
        <v>24654.766329999999</v>
      </c>
      <c r="M326" s="337">
        <v>5922.6004999999996</v>
      </c>
      <c r="N326" s="337">
        <v>30577.366829999999</v>
      </c>
      <c r="O326" s="337">
        <v>76810.903080000004</v>
      </c>
      <c r="P326" s="337">
        <v>167273.07799000002</v>
      </c>
      <c r="Q326" s="337">
        <v>4.5369799999999998</v>
      </c>
      <c r="R326" s="338">
        <v>167277.61497</v>
      </c>
      <c r="S326" s="7"/>
      <c r="T326" s="7"/>
      <c r="U326" s="7"/>
      <c r="V326" s="7"/>
      <c r="W326" s="7"/>
      <c r="X326" s="7"/>
      <c r="Y326" s="7"/>
      <c r="Z326" s="7"/>
      <c r="AA326" s="7"/>
      <c r="AB326" s="7"/>
    </row>
    <row r="327" spans="1:28" s="313" customFormat="1">
      <c r="A327" s="339"/>
      <c r="B327" s="334" t="s">
        <v>14</v>
      </c>
      <c r="C327" s="334" t="s">
        <v>254</v>
      </c>
      <c r="D327" s="334" t="s">
        <v>254</v>
      </c>
      <c r="E327" s="335">
        <v>60</v>
      </c>
      <c r="F327" s="336">
        <v>12505.659880000001</v>
      </c>
      <c r="G327" s="337">
        <v>3954.7598700000003</v>
      </c>
      <c r="H327" s="337">
        <v>16460.419750000001</v>
      </c>
      <c r="I327" s="337">
        <v>45973.409930000002</v>
      </c>
      <c r="J327" s="337">
        <v>8098.24208</v>
      </c>
      <c r="K327" s="337">
        <v>54071.652009999998</v>
      </c>
      <c r="L327" s="337">
        <v>35988.555899999999</v>
      </c>
      <c r="M327" s="337">
        <v>7488.7543599999999</v>
      </c>
      <c r="N327" s="337">
        <v>43477.310259999998</v>
      </c>
      <c r="O327" s="337">
        <v>114009.38201999999</v>
      </c>
      <c r="P327" s="337">
        <v>196169.79909000001</v>
      </c>
      <c r="Q327" s="337">
        <v>1028.6901399999999</v>
      </c>
      <c r="R327" s="338">
        <v>197198.48922999998</v>
      </c>
      <c r="S327" s="7"/>
      <c r="T327" s="7"/>
      <c r="U327" s="7"/>
      <c r="V327" s="7"/>
      <c r="W327" s="7"/>
      <c r="X327" s="7"/>
      <c r="Y327" s="7"/>
      <c r="Z327" s="7"/>
      <c r="AA327" s="7"/>
      <c r="AB327" s="7"/>
    </row>
    <row r="328" spans="1:28" s="313" customFormat="1">
      <c r="A328" s="339"/>
      <c r="B328" s="334" t="s">
        <v>15</v>
      </c>
      <c r="C328" s="334" t="s">
        <v>257</v>
      </c>
      <c r="D328" s="334" t="s">
        <v>257</v>
      </c>
      <c r="E328" s="335">
        <v>45</v>
      </c>
      <c r="F328" s="336">
        <v>5422.2896600000004</v>
      </c>
      <c r="G328" s="337">
        <v>2535.0012000000002</v>
      </c>
      <c r="H328" s="337">
        <v>7957.2908600000001</v>
      </c>
      <c r="I328" s="337">
        <v>37915.783510000001</v>
      </c>
      <c r="J328" s="337">
        <v>7580.8440099999998</v>
      </c>
      <c r="K328" s="337">
        <v>45496.627520000002</v>
      </c>
      <c r="L328" s="337">
        <v>33608.504679999998</v>
      </c>
      <c r="M328" s="337">
        <v>7603.8842800000002</v>
      </c>
      <c r="N328" s="337">
        <v>41212.388960000004</v>
      </c>
      <c r="O328" s="337">
        <v>94666.307339999999</v>
      </c>
      <c r="P328" s="337">
        <v>246502.02122999998</v>
      </c>
      <c r="Q328" s="337">
        <v>453.62409000000002</v>
      </c>
      <c r="R328" s="338">
        <v>246955.64531999998</v>
      </c>
      <c r="S328" s="7"/>
      <c r="T328" s="7"/>
      <c r="U328" s="7"/>
      <c r="V328" s="7"/>
      <c r="W328" s="7"/>
      <c r="X328" s="7"/>
      <c r="Y328" s="7"/>
      <c r="Z328" s="7"/>
      <c r="AA328" s="7"/>
      <c r="AB328" s="7"/>
    </row>
    <row r="329" spans="1:28" s="313" customFormat="1">
      <c r="A329" s="339"/>
      <c r="B329" s="334" t="s">
        <v>16</v>
      </c>
      <c r="C329" s="334" t="s">
        <v>267</v>
      </c>
      <c r="D329" s="334" t="s">
        <v>268</v>
      </c>
      <c r="E329" s="335">
        <v>157</v>
      </c>
      <c r="F329" s="336">
        <v>0</v>
      </c>
      <c r="G329" s="337">
        <v>0</v>
      </c>
      <c r="H329" s="337">
        <v>0</v>
      </c>
      <c r="I329" s="337">
        <v>785.84887000000003</v>
      </c>
      <c r="J329" s="337">
        <v>41.325780000000002</v>
      </c>
      <c r="K329" s="337">
        <v>827.17465000000004</v>
      </c>
      <c r="L329" s="337">
        <v>38.750309999999999</v>
      </c>
      <c r="M329" s="337">
        <v>0</v>
      </c>
      <c r="N329" s="337">
        <v>38.750309999999999</v>
      </c>
      <c r="O329" s="337">
        <v>865.92495999999994</v>
      </c>
      <c r="P329" s="337">
        <v>42643.239170000001</v>
      </c>
      <c r="Q329" s="337">
        <v>1.7800000000000001E-3</v>
      </c>
      <c r="R329" s="338">
        <v>42643.240949999999</v>
      </c>
      <c r="S329" s="7"/>
      <c r="T329" s="7"/>
      <c r="U329" s="7"/>
      <c r="V329" s="7"/>
      <c r="W329" s="7"/>
      <c r="X329" s="7"/>
      <c r="Y329" s="7"/>
      <c r="Z329" s="7"/>
      <c r="AA329" s="7"/>
      <c r="AB329" s="7"/>
    </row>
    <row r="330" spans="1:28" s="313" customFormat="1">
      <c r="A330" s="339"/>
      <c r="B330" s="339"/>
      <c r="C330" s="334" t="s">
        <v>16</v>
      </c>
      <c r="D330" s="334" t="s">
        <v>73</v>
      </c>
      <c r="E330" s="335">
        <v>53</v>
      </c>
      <c r="F330" s="336">
        <v>0.14888999999999999</v>
      </c>
      <c r="G330" s="337">
        <v>0</v>
      </c>
      <c r="H330" s="337">
        <v>0.14888999999999999</v>
      </c>
      <c r="I330" s="337">
        <v>23029.017589999999</v>
      </c>
      <c r="J330" s="337">
        <v>3185.0720499999998</v>
      </c>
      <c r="K330" s="337">
        <v>26214.089640000002</v>
      </c>
      <c r="L330" s="337">
        <v>36262.99598</v>
      </c>
      <c r="M330" s="337">
        <v>2834.8573900000001</v>
      </c>
      <c r="N330" s="337">
        <v>39097.853369999997</v>
      </c>
      <c r="O330" s="337">
        <v>65312.091899999999</v>
      </c>
      <c r="P330" s="337">
        <v>26889.17</v>
      </c>
      <c r="Q330" s="337">
        <v>1.2900699999999998</v>
      </c>
      <c r="R330" s="338">
        <v>26890.460070000001</v>
      </c>
      <c r="S330" s="7"/>
      <c r="T330" s="7"/>
      <c r="U330" s="7"/>
      <c r="V330" s="7"/>
      <c r="W330" s="7"/>
      <c r="X330" s="7"/>
      <c r="Y330" s="7"/>
      <c r="Z330" s="7"/>
      <c r="AA330" s="7"/>
      <c r="AB330" s="7"/>
    </row>
    <row r="331" spans="1:28" s="313" customFormat="1">
      <c r="A331" s="339"/>
      <c r="B331" s="339"/>
      <c r="C331" s="339"/>
      <c r="D331" s="334" t="s">
        <v>270</v>
      </c>
      <c r="E331" s="335">
        <v>13</v>
      </c>
      <c r="F331" s="336">
        <v>3091.1567200000004</v>
      </c>
      <c r="G331" s="337">
        <v>161.61504000000002</v>
      </c>
      <c r="H331" s="337">
        <v>3252.7717599999996</v>
      </c>
      <c r="I331" s="337">
        <v>42786.725979999996</v>
      </c>
      <c r="J331" s="337">
        <v>21748.872670000001</v>
      </c>
      <c r="K331" s="337">
        <v>64535.59865</v>
      </c>
      <c r="L331" s="337">
        <v>91308.291440000001</v>
      </c>
      <c r="M331" s="337">
        <v>34556.870130000003</v>
      </c>
      <c r="N331" s="337">
        <v>125865.16157</v>
      </c>
      <c r="O331" s="337">
        <v>193653.53198</v>
      </c>
      <c r="P331" s="337">
        <v>15743.03328</v>
      </c>
      <c r="Q331" s="337">
        <v>178.24742000000001</v>
      </c>
      <c r="R331" s="338">
        <v>15921.280699999999</v>
      </c>
      <c r="S331" s="7"/>
      <c r="T331" s="7"/>
      <c r="U331" s="7"/>
      <c r="V331" s="7"/>
      <c r="W331" s="7"/>
      <c r="X331" s="7"/>
      <c r="Y331" s="7"/>
      <c r="Z331" s="7"/>
      <c r="AA331" s="7"/>
      <c r="AB331" s="7"/>
    </row>
    <row r="332" spans="1:28" s="313" customFormat="1">
      <c r="A332" s="339"/>
      <c r="B332" s="339"/>
      <c r="C332" s="339"/>
      <c r="D332" s="339"/>
      <c r="E332" s="340">
        <v>38</v>
      </c>
      <c r="F332" s="341">
        <v>96.538149999999987</v>
      </c>
      <c r="G332" s="342">
        <v>4.7321200000000001</v>
      </c>
      <c r="H332" s="342">
        <v>101.27027000000001</v>
      </c>
      <c r="I332" s="342">
        <v>60846.453070000003</v>
      </c>
      <c r="J332" s="342">
        <v>17908.723409999999</v>
      </c>
      <c r="K332" s="342">
        <v>78755.176480000009</v>
      </c>
      <c r="L332" s="342">
        <v>77581.215200000006</v>
      </c>
      <c r="M332" s="342">
        <v>21147.45289</v>
      </c>
      <c r="N332" s="342">
        <v>98728.668090000006</v>
      </c>
      <c r="O332" s="342">
        <v>177585.11483999999</v>
      </c>
      <c r="P332" s="342">
        <v>44650.169270000006</v>
      </c>
      <c r="Q332" s="342">
        <v>248.80199999999999</v>
      </c>
      <c r="R332" s="343">
        <v>44898.971270000002</v>
      </c>
      <c r="S332" s="7"/>
      <c r="T332" s="7"/>
      <c r="U332" s="7"/>
      <c r="V332" s="7"/>
      <c r="W332" s="7"/>
      <c r="X332" s="7"/>
      <c r="Y332" s="7"/>
      <c r="Z332" s="7"/>
      <c r="AA332" s="7"/>
      <c r="AB332" s="7"/>
    </row>
    <row r="333" spans="1:28" s="313" customFormat="1">
      <c r="A333" s="339"/>
      <c r="B333" s="339"/>
      <c r="C333" s="339"/>
      <c r="D333" s="334" t="s">
        <v>78</v>
      </c>
      <c r="E333" s="335">
        <v>61</v>
      </c>
      <c r="F333" s="336">
        <v>3028.0898999999999</v>
      </c>
      <c r="G333" s="337">
        <v>18673.051239999997</v>
      </c>
      <c r="H333" s="337">
        <v>21701.14114</v>
      </c>
      <c r="I333" s="337">
        <v>62367.321799999998</v>
      </c>
      <c r="J333" s="337">
        <v>31706.540399999998</v>
      </c>
      <c r="K333" s="337">
        <v>94073.862200000003</v>
      </c>
      <c r="L333" s="337">
        <v>98296.044549999991</v>
      </c>
      <c r="M333" s="337">
        <v>28798.887039999998</v>
      </c>
      <c r="N333" s="337">
        <v>127094.93159000001</v>
      </c>
      <c r="O333" s="337">
        <v>242869.93493000002</v>
      </c>
      <c r="P333" s="337">
        <v>12796.912880000002</v>
      </c>
      <c r="Q333" s="337">
        <v>232.19354999999999</v>
      </c>
      <c r="R333" s="338">
        <v>13029.10643</v>
      </c>
      <c r="S333" s="7"/>
      <c r="T333" s="7"/>
      <c r="U333" s="7"/>
      <c r="V333" s="7"/>
      <c r="W333" s="7"/>
      <c r="X333" s="7"/>
      <c r="Y333" s="7"/>
      <c r="Z333" s="7"/>
      <c r="AA333" s="7"/>
      <c r="AB333" s="7"/>
    </row>
    <row r="334" spans="1:28" s="313" customFormat="1">
      <c r="A334" s="339"/>
      <c r="B334" s="339"/>
      <c r="C334" s="339"/>
      <c r="D334" s="334" t="s">
        <v>16</v>
      </c>
      <c r="E334" s="335">
        <v>8</v>
      </c>
      <c r="F334" s="336">
        <v>17105.763739999999</v>
      </c>
      <c r="G334" s="337">
        <v>1891.1117300000001</v>
      </c>
      <c r="H334" s="337">
        <v>18996.875469999999</v>
      </c>
      <c r="I334" s="337">
        <v>64995.560619999997</v>
      </c>
      <c r="J334" s="337">
        <v>59391.639729999995</v>
      </c>
      <c r="K334" s="337">
        <v>124387.20035</v>
      </c>
      <c r="L334" s="337">
        <v>126405.34951</v>
      </c>
      <c r="M334" s="337">
        <v>40368.83556</v>
      </c>
      <c r="N334" s="337">
        <v>166774.18507000001</v>
      </c>
      <c r="O334" s="337">
        <v>310158.26088999998</v>
      </c>
      <c r="P334" s="337">
        <v>48837.269970000001</v>
      </c>
      <c r="Q334" s="337">
        <v>905.77786000000003</v>
      </c>
      <c r="R334" s="338">
        <v>49743.047829999996</v>
      </c>
      <c r="S334" s="7"/>
      <c r="T334" s="7"/>
      <c r="U334" s="7"/>
      <c r="V334" s="7"/>
      <c r="W334" s="7"/>
      <c r="X334" s="7"/>
      <c r="Y334" s="7"/>
      <c r="Z334" s="7"/>
      <c r="AA334" s="7"/>
      <c r="AB334" s="7"/>
    </row>
    <row r="335" spans="1:28" s="313" customFormat="1">
      <c r="A335" s="339"/>
      <c r="B335" s="339"/>
      <c r="C335" s="339"/>
      <c r="D335" s="334" t="s">
        <v>57</v>
      </c>
      <c r="E335" s="335">
        <v>11</v>
      </c>
      <c r="F335" s="336">
        <v>60497.886350000001</v>
      </c>
      <c r="G335" s="337">
        <v>60010.788350000003</v>
      </c>
      <c r="H335" s="337">
        <v>120508.6747</v>
      </c>
      <c r="I335" s="337">
        <v>55083.658210000001</v>
      </c>
      <c r="J335" s="337">
        <v>23107.26325</v>
      </c>
      <c r="K335" s="337">
        <v>78190.921459999998</v>
      </c>
      <c r="L335" s="337">
        <v>77503.457439999998</v>
      </c>
      <c r="M335" s="337">
        <v>28968.395089999998</v>
      </c>
      <c r="N335" s="337">
        <v>106471.85253</v>
      </c>
      <c r="O335" s="337">
        <v>305171.44868999999</v>
      </c>
      <c r="P335" s="337">
        <v>41330.775119999998</v>
      </c>
      <c r="Q335" s="337">
        <v>325.53901000000002</v>
      </c>
      <c r="R335" s="338">
        <v>41656.314130000006</v>
      </c>
      <c r="S335" s="7"/>
      <c r="T335" s="7"/>
      <c r="U335" s="7"/>
      <c r="V335" s="7"/>
      <c r="W335" s="7"/>
      <c r="X335" s="7"/>
      <c r="Y335" s="7"/>
      <c r="Z335" s="7"/>
      <c r="AA335" s="7"/>
      <c r="AB335" s="7"/>
    </row>
    <row r="336" spans="1:28" s="313" customFormat="1">
      <c r="A336" s="339"/>
      <c r="B336" s="339"/>
      <c r="C336" s="339"/>
      <c r="D336" s="334" t="s">
        <v>273</v>
      </c>
      <c r="E336" s="335">
        <v>146</v>
      </c>
      <c r="F336" s="336">
        <v>699.29521999999997</v>
      </c>
      <c r="G336" s="337">
        <v>2195.8994400000001</v>
      </c>
      <c r="H336" s="337">
        <v>2895.1946600000001</v>
      </c>
      <c r="I336" s="337">
        <v>32493.366590000001</v>
      </c>
      <c r="J336" s="337">
        <v>33385.644050000003</v>
      </c>
      <c r="K336" s="337">
        <v>65879.010640000008</v>
      </c>
      <c r="L336" s="337">
        <v>71045.020780000006</v>
      </c>
      <c r="M336" s="337">
        <v>31027.877929999999</v>
      </c>
      <c r="N336" s="337">
        <v>102072.89870999999</v>
      </c>
      <c r="O336" s="337">
        <v>170847.10400999998</v>
      </c>
      <c r="P336" s="337">
        <v>19043.916370000003</v>
      </c>
      <c r="Q336" s="337">
        <v>384.54245000000003</v>
      </c>
      <c r="R336" s="338">
        <v>19428.45882</v>
      </c>
      <c r="S336" s="7"/>
      <c r="T336" s="7"/>
      <c r="U336" s="7"/>
      <c r="V336" s="7"/>
      <c r="W336" s="7"/>
      <c r="X336" s="7"/>
      <c r="Y336" s="7"/>
      <c r="Z336" s="7"/>
      <c r="AA336" s="7"/>
      <c r="AB336" s="7"/>
    </row>
    <row r="337" spans="1:28" s="313" customFormat="1">
      <c r="A337" s="339"/>
      <c r="B337" s="339"/>
      <c r="C337" s="339"/>
      <c r="D337" s="334" t="s">
        <v>60</v>
      </c>
      <c r="E337" s="335">
        <v>5</v>
      </c>
      <c r="F337" s="336">
        <v>136065.83036000002</v>
      </c>
      <c r="G337" s="337">
        <v>143718.0821</v>
      </c>
      <c r="H337" s="337">
        <v>279783.91245999996</v>
      </c>
      <c r="I337" s="337">
        <v>925091.72360999999</v>
      </c>
      <c r="J337" s="337">
        <v>244385.97678</v>
      </c>
      <c r="K337" s="337">
        <v>1169477.7003900001</v>
      </c>
      <c r="L337" s="337">
        <v>1220525.63598</v>
      </c>
      <c r="M337" s="337">
        <v>438861.66368</v>
      </c>
      <c r="N337" s="337">
        <v>1659387.29966</v>
      </c>
      <c r="O337" s="337">
        <v>3108648.9125100002</v>
      </c>
      <c r="P337" s="337">
        <v>4448850.97248</v>
      </c>
      <c r="Q337" s="337">
        <v>1589874.24027</v>
      </c>
      <c r="R337" s="338">
        <v>6038725.2127499999</v>
      </c>
      <c r="S337" s="7"/>
      <c r="T337" s="7"/>
      <c r="U337" s="7"/>
      <c r="V337" s="7"/>
      <c r="W337" s="7"/>
      <c r="X337" s="7"/>
      <c r="Y337" s="7"/>
      <c r="Z337" s="7"/>
      <c r="AA337" s="7"/>
      <c r="AB337" s="7"/>
    </row>
    <row r="338" spans="1:28" s="313" customFormat="1">
      <c r="A338" s="339"/>
      <c r="B338" s="339"/>
      <c r="C338" s="339"/>
      <c r="D338" s="334" t="s">
        <v>82</v>
      </c>
      <c r="E338" s="335">
        <v>54</v>
      </c>
      <c r="F338" s="336">
        <v>17.329560000000001</v>
      </c>
      <c r="G338" s="337">
        <v>17.44969</v>
      </c>
      <c r="H338" s="337">
        <v>34.779249999999998</v>
      </c>
      <c r="I338" s="337">
        <v>15258.63675</v>
      </c>
      <c r="J338" s="337">
        <v>2580.77981</v>
      </c>
      <c r="K338" s="337">
        <v>17839.416559999998</v>
      </c>
      <c r="L338" s="337">
        <v>16998.502690000001</v>
      </c>
      <c r="M338" s="337">
        <v>1570.29873</v>
      </c>
      <c r="N338" s="337">
        <v>18568.801420000003</v>
      </c>
      <c r="O338" s="337">
        <v>36442.997229999994</v>
      </c>
      <c r="P338" s="337">
        <v>23040.285749999999</v>
      </c>
      <c r="Q338" s="337">
        <v>3.1349499999999999</v>
      </c>
      <c r="R338" s="338">
        <v>23043.420699999999</v>
      </c>
      <c r="S338" s="7"/>
      <c r="T338" s="7"/>
      <c r="U338" s="7"/>
      <c r="V338" s="7"/>
      <c r="W338" s="7"/>
      <c r="X338" s="7"/>
      <c r="Y338" s="7"/>
      <c r="Z338" s="7"/>
      <c r="AA338" s="7"/>
      <c r="AB338" s="7"/>
    </row>
    <row r="339" spans="1:28" s="313" customFormat="1">
      <c r="A339" s="339"/>
      <c r="B339" s="339"/>
      <c r="C339" s="339"/>
      <c r="D339" s="334" t="s">
        <v>67</v>
      </c>
      <c r="E339" s="335">
        <v>31</v>
      </c>
      <c r="F339" s="336">
        <v>409.81238000000002</v>
      </c>
      <c r="G339" s="337">
        <v>207.00781000000001</v>
      </c>
      <c r="H339" s="337">
        <v>616.82018999999991</v>
      </c>
      <c r="I339" s="337">
        <v>85835.411519999994</v>
      </c>
      <c r="J339" s="337">
        <v>36404.245950000004</v>
      </c>
      <c r="K339" s="337">
        <v>122239.65747000001</v>
      </c>
      <c r="L339" s="337">
        <v>151265.56753</v>
      </c>
      <c r="M339" s="337">
        <v>62875.948120000001</v>
      </c>
      <c r="N339" s="337">
        <v>214141.51565000002</v>
      </c>
      <c r="O339" s="337">
        <v>336997.99330999999</v>
      </c>
      <c r="P339" s="337">
        <v>24129.500329999999</v>
      </c>
      <c r="Q339" s="337">
        <v>417.13765999999998</v>
      </c>
      <c r="R339" s="338">
        <v>24546.637989999999</v>
      </c>
      <c r="S339" s="7"/>
      <c r="T339" s="7"/>
      <c r="U339" s="7"/>
      <c r="V339" s="7"/>
      <c r="W339" s="7"/>
      <c r="X339" s="7"/>
      <c r="Y339" s="7"/>
      <c r="Z339" s="7"/>
      <c r="AA339" s="7"/>
      <c r="AB339" s="7"/>
    </row>
    <row r="340" spans="1:28" s="313" customFormat="1">
      <c r="A340" s="339"/>
      <c r="B340" s="339"/>
      <c r="C340" s="339"/>
      <c r="D340" s="334" t="s">
        <v>64</v>
      </c>
      <c r="E340" s="335">
        <v>124</v>
      </c>
      <c r="F340" s="336">
        <v>389.72520000000003</v>
      </c>
      <c r="G340" s="337">
        <v>0</v>
      </c>
      <c r="H340" s="337">
        <v>389.72520000000003</v>
      </c>
      <c r="I340" s="337">
        <v>22770.62241</v>
      </c>
      <c r="J340" s="337">
        <v>8363.89221</v>
      </c>
      <c r="K340" s="337">
        <v>31134.514620000002</v>
      </c>
      <c r="L340" s="337">
        <v>33998.950360000003</v>
      </c>
      <c r="M340" s="337">
        <v>4060.7620400000001</v>
      </c>
      <c r="N340" s="337">
        <v>38059.712399999997</v>
      </c>
      <c r="O340" s="337">
        <v>69583.952219999992</v>
      </c>
      <c r="P340" s="337">
        <v>11100.12988</v>
      </c>
      <c r="Q340" s="337">
        <v>224.53185999999999</v>
      </c>
      <c r="R340" s="338">
        <v>11324.66174</v>
      </c>
      <c r="S340" s="7"/>
      <c r="T340" s="7"/>
      <c r="U340" s="7"/>
      <c r="V340" s="7"/>
      <c r="W340" s="7"/>
      <c r="X340" s="7"/>
      <c r="Y340" s="7"/>
      <c r="Z340" s="7"/>
      <c r="AA340" s="7"/>
      <c r="AB340" s="7"/>
    </row>
    <row r="341" spans="1:28" s="313" customFormat="1">
      <c r="A341" s="339"/>
      <c r="B341" s="339"/>
      <c r="C341" s="339"/>
      <c r="D341" s="339"/>
      <c r="E341" s="340">
        <v>127</v>
      </c>
      <c r="F341" s="341">
        <v>2.91683</v>
      </c>
      <c r="G341" s="342">
        <v>0</v>
      </c>
      <c r="H341" s="342">
        <v>2.91683</v>
      </c>
      <c r="I341" s="342">
        <v>31164.108050000003</v>
      </c>
      <c r="J341" s="342">
        <v>5029.7961799999994</v>
      </c>
      <c r="K341" s="342">
        <v>36193.90423</v>
      </c>
      <c r="L341" s="342">
        <v>50773.875249999997</v>
      </c>
      <c r="M341" s="342">
        <v>8041.8406299999997</v>
      </c>
      <c r="N341" s="342">
        <v>58815.715880000003</v>
      </c>
      <c r="O341" s="342">
        <v>95012.536939999991</v>
      </c>
      <c r="P341" s="342">
        <v>16539.21024</v>
      </c>
      <c r="Q341" s="342">
        <v>0</v>
      </c>
      <c r="R341" s="343">
        <v>16539.21024</v>
      </c>
      <c r="S341" s="7"/>
      <c r="T341" s="7"/>
      <c r="U341" s="7"/>
      <c r="V341" s="7"/>
      <c r="W341" s="7"/>
      <c r="X341" s="7"/>
      <c r="Y341" s="7"/>
      <c r="Z341" s="7"/>
      <c r="AA341" s="7"/>
      <c r="AB341" s="7"/>
    </row>
    <row r="342" spans="1:28" s="313" customFormat="1">
      <c r="A342" s="339"/>
      <c r="B342" s="339"/>
      <c r="C342" s="339"/>
      <c r="D342" s="334" t="s">
        <v>84</v>
      </c>
      <c r="E342" s="335">
        <v>48</v>
      </c>
      <c r="F342" s="336">
        <v>939.33123000000001</v>
      </c>
      <c r="G342" s="337">
        <v>448.43315000000001</v>
      </c>
      <c r="H342" s="337">
        <v>1387.7643799999998</v>
      </c>
      <c r="I342" s="337">
        <v>23977.32243</v>
      </c>
      <c r="J342" s="337">
        <v>4511.4943600000006</v>
      </c>
      <c r="K342" s="337">
        <v>28488.816790000001</v>
      </c>
      <c r="L342" s="337">
        <v>40134.336219999997</v>
      </c>
      <c r="M342" s="337">
        <v>5188.4174299999995</v>
      </c>
      <c r="N342" s="337">
        <v>45322.753649999999</v>
      </c>
      <c r="O342" s="337">
        <v>75199.334819999989</v>
      </c>
      <c r="P342" s="337">
        <v>19482.7981</v>
      </c>
      <c r="Q342" s="337">
        <v>438.68614000000002</v>
      </c>
      <c r="R342" s="338">
        <v>19921.484239999998</v>
      </c>
      <c r="S342" s="7"/>
      <c r="T342" s="7"/>
      <c r="U342" s="7"/>
      <c r="V342" s="7"/>
      <c r="W342" s="7"/>
      <c r="X342" s="7"/>
      <c r="Y342" s="7"/>
      <c r="Z342" s="7"/>
      <c r="AA342" s="7"/>
      <c r="AB342" s="7"/>
    </row>
    <row r="343" spans="1:28" s="313" customFormat="1">
      <c r="A343" s="339"/>
      <c r="B343" s="339"/>
      <c r="C343" s="339"/>
      <c r="D343" s="334" t="s">
        <v>274</v>
      </c>
      <c r="E343" s="335">
        <v>50</v>
      </c>
      <c r="F343" s="336">
        <v>202.10023999999999</v>
      </c>
      <c r="G343" s="337">
        <v>808.27913000000001</v>
      </c>
      <c r="H343" s="337">
        <v>1010.37937</v>
      </c>
      <c r="I343" s="337">
        <v>65328.093670000002</v>
      </c>
      <c r="J343" s="337">
        <v>12156.204380000001</v>
      </c>
      <c r="K343" s="337">
        <v>77484.298049999998</v>
      </c>
      <c r="L343" s="337">
        <v>111293.98626999999</v>
      </c>
      <c r="M343" s="337">
        <v>17565.055</v>
      </c>
      <c r="N343" s="337">
        <v>128859.04127</v>
      </c>
      <c r="O343" s="337">
        <v>207353.71869000001</v>
      </c>
      <c r="P343" s="337">
        <v>37848.904219999997</v>
      </c>
      <c r="Q343" s="337">
        <v>99.078860000000006</v>
      </c>
      <c r="R343" s="338">
        <v>37947.983079999998</v>
      </c>
      <c r="S343" s="7"/>
      <c r="T343" s="7"/>
      <c r="U343" s="7"/>
      <c r="V343" s="7"/>
      <c r="W343" s="7"/>
      <c r="X343" s="7"/>
      <c r="Y343" s="7"/>
      <c r="Z343" s="7"/>
      <c r="AA343" s="7"/>
      <c r="AB343" s="7"/>
    </row>
    <row r="344" spans="1:28" s="313" customFormat="1">
      <c r="A344" s="339"/>
      <c r="B344" s="339"/>
      <c r="C344" s="339"/>
      <c r="D344" s="334" t="s">
        <v>68</v>
      </c>
      <c r="E344" s="335">
        <v>59</v>
      </c>
      <c r="F344" s="336">
        <v>48.302500000000002</v>
      </c>
      <c r="G344" s="337">
        <v>158.21016</v>
      </c>
      <c r="H344" s="337">
        <v>206.51266000000001</v>
      </c>
      <c r="I344" s="337">
        <v>69706.348799999992</v>
      </c>
      <c r="J344" s="337">
        <v>19798.09763</v>
      </c>
      <c r="K344" s="337">
        <v>89504.446430000011</v>
      </c>
      <c r="L344" s="337">
        <v>96938.070739999996</v>
      </c>
      <c r="M344" s="337">
        <v>19591.369180000002</v>
      </c>
      <c r="N344" s="337">
        <v>116529.43992</v>
      </c>
      <c r="O344" s="337">
        <v>206240.39900999999</v>
      </c>
      <c r="P344" s="337">
        <v>27922.470789999999</v>
      </c>
      <c r="Q344" s="337">
        <v>185.23439999999999</v>
      </c>
      <c r="R344" s="338">
        <v>28107.705190000001</v>
      </c>
      <c r="S344" s="7"/>
      <c r="T344" s="7"/>
      <c r="U344" s="7"/>
      <c r="V344" s="7"/>
      <c r="W344" s="7"/>
      <c r="X344" s="7"/>
      <c r="Y344" s="7"/>
      <c r="Z344" s="7"/>
      <c r="AA344" s="7"/>
      <c r="AB344" s="7"/>
    </row>
    <row r="345" spans="1:28" s="313" customFormat="1">
      <c r="A345" s="339"/>
      <c r="B345" s="339"/>
      <c r="C345" s="339"/>
      <c r="D345" s="334" t="s">
        <v>83</v>
      </c>
      <c r="E345" s="335">
        <v>32</v>
      </c>
      <c r="F345" s="336">
        <v>376.19395000000003</v>
      </c>
      <c r="G345" s="337">
        <v>579.2013199999999</v>
      </c>
      <c r="H345" s="337">
        <v>955.39526999999998</v>
      </c>
      <c r="I345" s="337">
        <v>47302.964489999998</v>
      </c>
      <c r="J345" s="337">
        <v>6708.84717</v>
      </c>
      <c r="K345" s="337">
        <v>54011.811659999999</v>
      </c>
      <c r="L345" s="337">
        <v>54419.731289999996</v>
      </c>
      <c r="M345" s="337">
        <v>8681.1730700000007</v>
      </c>
      <c r="N345" s="337">
        <v>63100.90436</v>
      </c>
      <c r="O345" s="337">
        <v>118068.11129</v>
      </c>
      <c r="P345" s="337">
        <v>35061.941129999999</v>
      </c>
      <c r="Q345" s="337">
        <v>88.237610000000004</v>
      </c>
      <c r="R345" s="338">
        <v>35150.178740000003</v>
      </c>
      <c r="S345" s="7"/>
      <c r="T345" s="7"/>
      <c r="U345" s="7"/>
      <c r="V345" s="7"/>
      <c r="W345" s="7"/>
      <c r="X345" s="7"/>
      <c r="Y345" s="7"/>
      <c r="Z345" s="7"/>
      <c r="AA345" s="7"/>
      <c r="AB345" s="7"/>
    </row>
    <row r="346" spans="1:28" s="313" customFormat="1">
      <c r="A346" s="339"/>
      <c r="B346" s="339"/>
      <c r="C346" s="339"/>
      <c r="D346" s="334" t="s">
        <v>69</v>
      </c>
      <c r="E346" s="335">
        <v>22</v>
      </c>
      <c r="F346" s="336">
        <v>253.31548000000001</v>
      </c>
      <c r="G346" s="337">
        <v>106.00350999999999</v>
      </c>
      <c r="H346" s="337">
        <v>359.31898999999999</v>
      </c>
      <c r="I346" s="337">
        <v>46102.71488</v>
      </c>
      <c r="J346" s="337">
        <v>15271.006380000001</v>
      </c>
      <c r="K346" s="337">
        <v>61373.721259999998</v>
      </c>
      <c r="L346" s="337">
        <v>89283.30395999999</v>
      </c>
      <c r="M346" s="337">
        <v>28653.898690000002</v>
      </c>
      <c r="N346" s="337">
        <v>117937.20265000001</v>
      </c>
      <c r="O346" s="337">
        <v>179670.24290000001</v>
      </c>
      <c r="P346" s="337">
        <v>17708.156649999997</v>
      </c>
      <c r="Q346" s="337">
        <v>597.50416000000007</v>
      </c>
      <c r="R346" s="338">
        <v>18305.660809999998</v>
      </c>
      <c r="S346" s="7"/>
      <c r="T346" s="7"/>
      <c r="U346" s="7"/>
      <c r="V346" s="7"/>
      <c r="W346" s="7"/>
      <c r="X346" s="7"/>
      <c r="Y346" s="7"/>
      <c r="Z346" s="7"/>
      <c r="AA346" s="7"/>
      <c r="AB346" s="7"/>
    </row>
    <row r="347" spans="1:28" s="313" customFormat="1">
      <c r="A347" s="339"/>
      <c r="B347" s="339"/>
      <c r="C347" s="339"/>
      <c r="D347" s="339"/>
      <c r="E347" s="340">
        <v>30</v>
      </c>
      <c r="F347" s="341">
        <v>1109.3726499999998</v>
      </c>
      <c r="G347" s="342">
        <v>637.78062</v>
      </c>
      <c r="H347" s="342">
        <v>1747.15327</v>
      </c>
      <c r="I347" s="342">
        <v>92478.462069999994</v>
      </c>
      <c r="J347" s="342">
        <v>44351.837319999999</v>
      </c>
      <c r="K347" s="342">
        <v>136830.29939</v>
      </c>
      <c r="L347" s="342">
        <v>168392.95902000001</v>
      </c>
      <c r="M347" s="342">
        <v>63124.905989999999</v>
      </c>
      <c r="N347" s="342">
        <v>231517.86500999998</v>
      </c>
      <c r="O347" s="342">
        <v>370095.31767000002</v>
      </c>
      <c r="P347" s="342">
        <v>31731.404010000002</v>
      </c>
      <c r="Q347" s="342">
        <v>1170.8061499999999</v>
      </c>
      <c r="R347" s="343">
        <v>32902.210160000002</v>
      </c>
      <c r="S347" s="7"/>
      <c r="T347" s="7"/>
      <c r="U347" s="7"/>
      <c r="V347" s="7"/>
      <c r="W347" s="7"/>
      <c r="X347" s="7"/>
      <c r="Y347" s="7"/>
      <c r="Z347" s="7"/>
      <c r="AA347" s="7"/>
      <c r="AB347" s="7"/>
    </row>
    <row r="348" spans="1:28" s="313" customFormat="1">
      <c r="A348" s="339"/>
      <c r="B348" s="339"/>
      <c r="C348" s="339"/>
      <c r="D348" s="334" t="s">
        <v>86</v>
      </c>
      <c r="E348" s="335">
        <v>57</v>
      </c>
      <c r="F348" s="336">
        <v>4.0869400000000002</v>
      </c>
      <c r="G348" s="337">
        <v>482.88806</v>
      </c>
      <c r="H348" s="337">
        <v>486.97500000000002</v>
      </c>
      <c r="I348" s="337">
        <v>11931.409830000001</v>
      </c>
      <c r="J348" s="337">
        <v>1493.2712099999999</v>
      </c>
      <c r="K348" s="337">
        <v>13424.681039999999</v>
      </c>
      <c r="L348" s="337">
        <v>23275.914710000001</v>
      </c>
      <c r="M348" s="337">
        <v>2427.3312500000002</v>
      </c>
      <c r="N348" s="337">
        <v>25703.24596</v>
      </c>
      <c r="O348" s="337">
        <v>39614.902000000002</v>
      </c>
      <c r="P348" s="337">
        <v>23783.374239999997</v>
      </c>
      <c r="Q348" s="337">
        <v>1.2738099999999999</v>
      </c>
      <c r="R348" s="338">
        <v>23784.64805</v>
      </c>
      <c r="S348" s="7"/>
      <c r="T348" s="7"/>
      <c r="U348" s="7"/>
      <c r="V348" s="7"/>
      <c r="W348" s="7"/>
      <c r="X348" s="7"/>
      <c r="Y348" s="7"/>
      <c r="Z348" s="7"/>
      <c r="AA348" s="7"/>
      <c r="AB348" s="7"/>
    </row>
    <row r="349" spans="1:28" s="313" customFormat="1">
      <c r="A349" s="339"/>
      <c r="B349" s="339"/>
      <c r="C349" s="339"/>
      <c r="D349" s="334" t="s">
        <v>275</v>
      </c>
      <c r="E349" s="335">
        <v>144</v>
      </c>
      <c r="F349" s="336">
        <v>54.757449999999999</v>
      </c>
      <c r="G349" s="337">
        <v>2194.3269100000002</v>
      </c>
      <c r="H349" s="337">
        <v>2249.0843599999998</v>
      </c>
      <c r="I349" s="337">
        <v>12695.690039999999</v>
      </c>
      <c r="J349" s="337">
        <v>6161.0426799999996</v>
      </c>
      <c r="K349" s="337">
        <v>18856.73272</v>
      </c>
      <c r="L349" s="337">
        <v>15733.422789999999</v>
      </c>
      <c r="M349" s="337">
        <v>3135.4989799999998</v>
      </c>
      <c r="N349" s="337">
        <v>18868.921770000001</v>
      </c>
      <c r="O349" s="337">
        <v>39974.738850000002</v>
      </c>
      <c r="P349" s="337">
        <v>15149.2775</v>
      </c>
      <c r="Q349" s="337">
        <v>299.18673999999999</v>
      </c>
      <c r="R349" s="338">
        <v>15448.464239999999</v>
      </c>
      <c r="S349" s="7"/>
      <c r="T349" s="7"/>
      <c r="U349" s="7"/>
      <c r="V349" s="7"/>
      <c r="W349" s="7"/>
      <c r="X349" s="7"/>
      <c r="Y349" s="7"/>
      <c r="Z349" s="7"/>
      <c r="AA349" s="7"/>
      <c r="AB349" s="7"/>
    </row>
    <row r="350" spans="1:28" s="313" customFormat="1">
      <c r="A350" s="339"/>
      <c r="B350" s="339"/>
      <c r="C350" s="339"/>
      <c r="D350" s="334" t="s">
        <v>276</v>
      </c>
      <c r="E350" s="335">
        <v>17</v>
      </c>
      <c r="F350" s="336">
        <v>4716.7838400000001</v>
      </c>
      <c r="G350" s="337">
        <v>246.18902</v>
      </c>
      <c r="H350" s="337">
        <v>4962.9728600000008</v>
      </c>
      <c r="I350" s="337">
        <v>47566.19051</v>
      </c>
      <c r="J350" s="337">
        <v>18924.001359999998</v>
      </c>
      <c r="K350" s="337">
        <v>66490.191869999995</v>
      </c>
      <c r="L350" s="337">
        <v>86356.025129999995</v>
      </c>
      <c r="M350" s="337">
        <v>29310.899129999998</v>
      </c>
      <c r="N350" s="337">
        <v>115666.92426</v>
      </c>
      <c r="O350" s="337">
        <v>187120.08899000002</v>
      </c>
      <c r="P350" s="337">
        <v>16936.83797</v>
      </c>
      <c r="Q350" s="337">
        <v>782.21730000000002</v>
      </c>
      <c r="R350" s="338">
        <v>17719.055270000001</v>
      </c>
      <c r="S350" s="7"/>
      <c r="T350" s="7"/>
      <c r="U350" s="7"/>
      <c r="V350" s="7"/>
      <c r="W350" s="7"/>
      <c r="X350" s="7"/>
      <c r="Y350" s="7"/>
      <c r="Z350" s="7"/>
      <c r="AA350" s="7"/>
      <c r="AB350" s="7"/>
    </row>
    <row r="351" spans="1:28" s="313" customFormat="1">
      <c r="A351" s="339"/>
      <c r="B351" s="339"/>
      <c r="C351" s="339"/>
      <c r="D351" s="334" t="s">
        <v>54</v>
      </c>
      <c r="E351" s="335">
        <v>55</v>
      </c>
      <c r="F351" s="336">
        <v>76.327950000000001</v>
      </c>
      <c r="G351" s="337">
        <v>1505.0341000000001</v>
      </c>
      <c r="H351" s="337">
        <v>1581.36205</v>
      </c>
      <c r="I351" s="337">
        <v>39645.378109999998</v>
      </c>
      <c r="J351" s="337">
        <v>9603.5878900000007</v>
      </c>
      <c r="K351" s="337">
        <v>49248.966</v>
      </c>
      <c r="L351" s="337">
        <v>73947.838610000006</v>
      </c>
      <c r="M351" s="337">
        <v>14843.847760000001</v>
      </c>
      <c r="N351" s="337">
        <v>88791.68637000001</v>
      </c>
      <c r="O351" s="337">
        <v>139622.01441999999</v>
      </c>
      <c r="P351" s="337">
        <v>17487.352739999998</v>
      </c>
      <c r="Q351" s="337">
        <v>21.098980000000001</v>
      </c>
      <c r="R351" s="338">
        <v>17508.451719999997</v>
      </c>
      <c r="S351" s="7"/>
      <c r="T351" s="7"/>
      <c r="U351" s="7"/>
      <c r="V351" s="7"/>
      <c r="W351" s="7"/>
      <c r="X351" s="7"/>
      <c r="Y351" s="7"/>
      <c r="Z351" s="7"/>
      <c r="AA351" s="7"/>
      <c r="AB351" s="7"/>
    </row>
    <row r="352" spans="1:28" s="313" customFormat="1">
      <c r="A352" s="339"/>
      <c r="B352" s="334" t="s">
        <v>17</v>
      </c>
      <c r="C352" s="334" t="s">
        <v>281</v>
      </c>
      <c r="D352" s="334" t="s">
        <v>282</v>
      </c>
      <c r="E352" s="335">
        <v>112</v>
      </c>
      <c r="F352" s="336">
        <v>0.17499000000000001</v>
      </c>
      <c r="G352" s="337">
        <v>0</v>
      </c>
      <c r="H352" s="337">
        <v>0.17499000000000001</v>
      </c>
      <c r="I352" s="337">
        <v>5321.8311800000001</v>
      </c>
      <c r="J352" s="337">
        <v>794.22301000000004</v>
      </c>
      <c r="K352" s="337">
        <v>6116.0541900000007</v>
      </c>
      <c r="L352" s="337">
        <v>1887.29519</v>
      </c>
      <c r="M352" s="337">
        <v>586.39062999999999</v>
      </c>
      <c r="N352" s="337">
        <v>2473.6858199999997</v>
      </c>
      <c r="O352" s="337">
        <v>8589.9150000000009</v>
      </c>
      <c r="P352" s="337">
        <v>47541.504509999999</v>
      </c>
      <c r="Q352" s="337">
        <v>3.91655</v>
      </c>
      <c r="R352" s="338">
        <v>47545.421060000001</v>
      </c>
      <c r="S352" s="7"/>
      <c r="T352" s="7"/>
      <c r="U352" s="7"/>
      <c r="V352" s="7"/>
      <c r="W352" s="7"/>
      <c r="X352" s="7"/>
      <c r="Y352" s="7"/>
      <c r="Z352" s="7"/>
      <c r="AA352" s="7"/>
      <c r="AB352" s="7"/>
    </row>
    <row r="353" spans="1:28" s="313" customFormat="1">
      <c r="A353" s="339"/>
      <c r="B353" s="334" t="s">
        <v>21</v>
      </c>
      <c r="C353" s="334" t="s">
        <v>21</v>
      </c>
      <c r="D353" s="334" t="s">
        <v>21</v>
      </c>
      <c r="E353" s="335">
        <v>28</v>
      </c>
      <c r="F353" s="336">
        <v>6079.5255199999992</v>
      </c>
      <c r="G353" s="337">
        <v>5392.2364100000004</v>
      </c>
      <c r="H353" s="337">
        <v>11471.761930000001</v>
      </c>
      <c r="I353" s="337">
        <v>18575.878120000001</v>
      </c>
      <c r="J353" s="337">
        <v>3588.6961800000004</v>
      </c>
      <c r="K353" s="337">
        <v>22164.5743</v>
      </c>
      <c r="L353" s="337">
        <v>25406.033219999998</v>
      </c>
      <c r="M353" s="337">
        <v>8951.4401400000006</v>
      </c>
      <c r="N353" s="337">
        <v>34357.473359999996</v>
      </c>
      <c r="O353" s="337">
        <v>67993.809590000004</v>
      </c>
      <c r="P353" s="337">
        <v>332065.48856999999</v>
      </c>
      <c r="Q353" s="337">
        <v>666.98395999999991</v>
      </c>
      <c r="R353" s="338">
        <v>332732.47252999997</v>
      </c>
      <c r="S353" s="7"/>
      <c r="T353" s="7"/>
      <c r="U353" s="7"/>
      <c r="V353" s="7"/>
      <c r="W353" s="7"/>
      <c r="X353" s="7"/>
      <c r="Y353" s="7"/>
      <c r="Z353" s="7"/>
      <c r="AA353" s="7"/>
      <c r="AB353" s="7"/>
    </row>
    <row r="354" spans="1:28" s="313" customFormat="1">
      <c r="A354" s="339"/>
      <c r="B354" s="339"/>
      <c r="C354" s="334" t="s">
        <v>297</v>
      </c>
      <c r="D354" s="334" t="s">
        <v>297</v>
      </c>
      <c r="E354" s="335">
        <v>46</v>
      </c>
      <c r="F354" s="336">
        <v>1313.7040300000001</v>
      </c>
      <c r="G354" s="337">
        <v>1177.0395600000002</v>
      </c>
      <c r="H354" s="337">
        <v>2490.74359</v>
      </c>
      <c r="I354" s="337">
        <v>10736.16676</v>
      </c>
      <c r="J354" s="337">
        <v>4551.7999600000003</v>
      </c>
      <c r="K354" s="337">
        <v>15287.96672</v>
      </c>
      <c r="L354" s="337">
        <v>4959.4533099999999</v>
      </c>
      <c r="M354" s="337">
        <v>805.19010000000003</v>
      </c>
      <c r="N354" s="337">
        <v>5764.6434100000006</v>
      </c>
      <c r="O354" s="337">
        <v>23543.353719999999</v>
      </c>
      <c r="P354" s="337">
        <v>158256.82596000002</v>
      </c>
      <c r="Q354" s="337">
        <v>1.0389000000000002</v>
      </c>
      <c r="R354" s="338">
        <v>158257.86486</v>
      </c>
      <c r="S354" s="7"/>
      <c r="T354" s="7"/>
      <c r="U354" s="7"/>
      <c r="V354" s="7"/>
      <c r="W354" s="7"/>
      <c r="X354" s="7"/>
      <c r="Y354" s="7"/>
      <c r="Z354" s="7"/>
      <c r="AA354" s="7"/>
      <c r="AB354" s="7"/>
    </row>
    <row r="355" spans="1:28" s="313" customFormat="1">
      <c r="A355" s="339"/>
      <c r="B355" s="334" t="s">
        <v>22</v>
      </c>
      <c r="C355" s="334" t="s">
        <v>22</v>
      </c>
      <c r="D355" s="334" t="s">
        <v>22</v>
      </c>
      <c r="E355" s="335">
        <v>152</v>
      </c>
      <c r="F355" s="336">
        <v>0.3367</v>
      </c>
      <c r="G355" s="337">
        <v>0.84565000000000001</v>
      </c>
      <c r="H355" s="337">
        <v>1.18235</v>
      </c>
      <c r="I355" s="337">
        <v>15583.65047</v>
      </c>
      <c r="J355" s="337">
        <v>1618.9467400000001</v>
      </c>
      <c r="K355" s="337">
        <v>17202.59721</v>
      </c>
      <c r="L355" s="337">
        <v>1885.5799</v>
      </c>
      <c r="M355" s="337">
        <v>207.32787999999999</v>
      </c>
      <c r="N355" s="337">
        <v>2092.90778</v>
      </c>
      <c r="O355" s="337">
        <v>19296.68734</v>
      </c>
      <c r="P355" s="337">
        <v>23411.121289999999</v>
      </c>
      <c r="Q355" s="337">
        <v>0</v>
      </c>
      <c r="R355" s="338">
        <v>23411.121289999999</v>
      </c>
      <c r="S355" s="7"/>
      <c r="T355" s="7"/>
      <c r="U355" s="7"/>
      <c r="V355" s="7"/>
      <c r="W355" s="7"/>
      <c r="X355" s="7"/>
      <c r="Y355" s="7"/>
      <c r="Z355" s="7"/>
      <c r="AA355" s="7"/>
      <c r="AB355" s="7"/>
    </row>
    <row r="356" spans="1:28" s="313" customFormat="1">
      <c r="A356" s="339"/>
      <c r="B356" s="339"/>
      <c r="C356" s="334" t="s">
        <v>300</v>
      </c>
      <c r="D356" s="334" t="s">
        <v>301</v>
      </c>
      <c r="E356" s="335">
        <v>85</v>
      </c>
      <c r="F356" s="336">
        <v>2.9871999999999996</v>
      </c>
      <c r="G356" s="337">
        <v>1150.24935</v>
      </c>
      <c r="H356" s="337">
        <v>1153.2365500000001</v>
      </c>
      <c r="I356" s="337">
        <v>10282.195609999999</v>
      </c>
      <c r="J356" s="337">
        <v>1492.8422499999999</v>
      </c>
      <c r="K356" s="337">
        <v>11775.037859999999</v>
      </c>
      <c r="L356" s="337">
        <v>5184.3275599999997</v>
      </c>
      <c r="M356" s="337">
        <v>928.07396999999992</v>
      </c>
      <c r="N356" s="337">
        <v>6112.4015300000001</v>
      </c>
      <c r="O356" s="337">
        <v>19040.675940000001</v>
      </c>
      <c r="P356" s="337">
        <v>42848.287950000005</v>
      </c>
      <c r="Q356" s="337">
        <v>156.49486999999999</v>
      </c>
      <c r="R356" s="338">
        <v>43004.78282</v>
      </c>
      <c r="S356" s="7"/>
      <c r="T356" s="7"/>
      <c r="U356" s="7"/>
      <c r="V356" s="7"/>
      <c r="W356" s="7"/>
      <c r="X356" s="7"/>
      <c r="Y356" s="7"/>
      <c r="Z356" s="7"/>
      <c r="AA356" s="7"/>
      <c r="AB356" s="7"/>
    </row>
    <row r="357" spans="1:28" s="313" customFormat="1">
      <c r="A357" s="339"/>
      <c r="B357" s="334" t="s">
        <v>302</v>
      </c>
      <c r="C357" s="334" t="s">
        <v>302</v>
      </c>
      <c r="D357" s="334" t="s">
        <v>308</v>
      </c>
      <c r="E357" s="335">
        <v>114</v>
      </c>
      <c r="F357" s="336">
        <v>26.378169999999997</v>
      </c>
      <c r="G357" s="337">
        <v>0</v>
      </c>
      <c r="H357" s="337">
        <v>26.378169999999997</v>
      </c>
      <c r="I357" s="337">
        <v>3140.4701400000004</v>
      </c>
      <c r="J357" s="337">
        <v>78.721190000000007</v>
      </c>
      <c r="K357" s="337">
        <v>3219.1913300000001</v>
      </c>
      <c r="L357" s="337">
        <v>1101.0477100000001</v>
      </c>
      <c r="M357" s="337">
        <v>50.208539999999999</v>
      </c>
      <c r="N357" s="337">
        <v>1151.2562499999999</v>
      </c>
      <c r="O357" s="337">
        <v>4396.82575</v>
      </c>
      <c r="P357" s="337">
        <v>45734.0533</v>
      </c>
      <c r="Q357" s="337">
        <v>0</v>
      </c>
      <c r="R357" s="338">
        <v>45734.0533</v>
      </c>
      <c r="S357" s="7"/>
      <c r="T357" s="7"/>
      <c r="U357" s="7"/>
      <c r="V357" s="7"/>
      <c r="W357" s="7"/>
      <c r="X357" s="7"/>
      <c r="Y357" s="7"/>
      <c r="Z357" s="7"/>
      <c r="AA357" s="7"/>
      <c r="AB357" s="7"/>
    </row>
    <row r="358" spans="1:28" s="313" customFormat="1">
      <c r="A358" s="339"/>
      <c r="B358" s="334" t="s">
        <v>24</v>
      </c>
      <c r="C358" s="334" t="s">
        <v>24</v>
      </c>
      <c r="D358" s="334" t="s">
        <v>24</v>
      </c>
      <c r="E358" s="335">
        <v>64</v>
      </c>
      <c r="F358" s="336">
        <v>734.8904</v>
      </c>
      <c r="G358" s="337">
        <v>8.3425400000000014</v>
      </c>
      <c r="H358" s="337">
        <v>743.23293999999999</v>
      </c>
      <c r="I358" s="337">
        <v>12455.312980000001</v>
      </c>
      <c r="J358" s="337">
        <v>2514.69713</v>
      </c>
      <c r="K358" s="337">
        <v>14970.010109999999</v>
      </c>
      <c r="L358" s="337">
        <v>12532.423560000001</v>
      </c>
      <c r="M358" s="337">
        <v>1561.7460100000001</v>
      </c>
      <c r="N358" s="337">
        <v>14094.16957</v>
      </c>
      <c r="O358" s="337">
        <v>29807.412620000003</v>
      </c>
      <c r="P358" s="337">
        <v>50968.186460000004</v>
      </c>
      <c r="Q358" s="337">
        <v>0.73163</v>
      </c>
      <c r="R358" s="338">
        <v>50968.918090000006</v>
      </c>
      <c r="S358" s="7"/>
      <c r="T358" s="7"/>
      <c r="U358" s="7"/>
      <c r="V358" s="7"/>
      <c r="W358" s="7"/>
      <c r="X358" s="7"/>
      <c r="Y358" s="7"/>
      <c r="Z358" s="7"/>
      <c r="AA358" s="7"/>
      <c r="AB358" s="7"/>
    </row>
    <row r="359" spans="1:28" s="313" customFormat="1">
      <c r="A359" s="339"/>
      <c r="B359" s="334" t="s">
        <v>25</v>
      </c>
      <c r="C359" s="334" t="s">
        <v>25</v>
      </c>
      <c r="D359" s="334" t="s">
        <v>25</v>
      </c>
      <c r="E359" s="335">
        <v>47</v>
      </c>
      <c r="F359" s="336">
        <v>513.36302999999998</v>
      </c>
      <c r="G359" s="337">
        <v>11931.76483</v>
      </c>
      <c r="H359" s="337">
        <v>12445.127859999999</v>
      </c>
      <c r="I359" s="337">
        <v>8105.9355599999999</v>
      </c>
      <c r="J359" s="337">
        <v>3262.5614</v>
      </c>
      <c r="K359" s="337">
        <v>11368.49696</v>
      </c>
      <c r="L359" s="337">
        <v>7793.6261599999998</v>
      </c>
      <c r="M359" s="337">
        <v>2140.9284400000001</v>
      </c>
      <c r="N359" s="337">
        <v>9934.5545999999995</v>
      </c>
      <c r="O359" s="337">
        <v>33748.17942</v>
      </c>
      <c r="P359" s="337">
        <v>28623.250090000001</v>
      </c>
      <c r="Q359" s="337">
        <v>0.61097999999999997</v>
      </c>
      <c r="R359" s="338">
        <v>28623.861069999999</v>
      </c>
      <c r="S359" s="7"/>
      <c r="T359" s="7"/>
      <c r="U359" s="7"/>
      <c r="V359" s="7"/>
      <c r="W359" s="7"/>
      <c r="X359" s="7"/>
      <c r="Y359" s="7"/>
      <c r="Z359" s="7"/>
      <c r="AA359" s="7"/>
      <c r="AB359" s="7"/>
    </row>
    <row r="360" spans="1:28" s="313" customFormat="1">
      <c r="A360" s="339"/>
      <c r="B360" s="334" t="s">
        <v>26</v>
      </c>
      <c r="C360" s="334" t="s">
        <v>311</v>
      </c>
      <c r="D360" s="334" t="s">
        <v>313</v>
      </c>
      <c r="E360" s="335">
        <v>121</v>
      </c>
      <c r="F360" s="336">
        <v>0</v>
      </c>
      <c r="G360" s="337">
        <v>0</v>
      </c>
      <c r="H360" s="337">
        <v>0</v>
      </c>
      <c r="I360" s="337">
        <v>870.09465999999998</v>
      </c>
      <c r="J360" s="337">
        <v>84.458640000000003</v>
      </c>
      <c r="K360" s="337">
        <v>954.55330000000004</v>
      </c>
      <c r="L360" s="337">
        <v>1</v>
      </c>
      <c r="M360" s="337">
        <v>0</v>
      </c>
      <c r="N360" s="337">
        <v>1</v>
      </c>
      <c r="O360" s="337">
        <v>955.55330000000004</v>
      </c>
      <c r="P360" s="337">
        <v>36742.452640000003</v>
      </c>
      <c r="Q360" s="337">
        <v>0.15725999999999998</v>
      </c>
      <c r="R360" s="338">
        <v>36742.609899999996</v>
      </c>
      <c r="S360" s="7"/>
      <c r="T360" s="7"/>
      <c r="U360" s="7"/>
      <c r="V360" s="7"/>
      <c r="W360" s="7"/>
      <c r="X360" s="7"/>
      <c r="Y360" s="7"/>
      <c r="Z360" s="7"/>
      <c r="AA360" s="7"/>
      <c r="AB360" s="7"/>
    </row>
    <row r="361" spans="1:28" s="313" customFormat="1">
      <c r="A361" s="334" t="s">
        <v>316</v>
      </c>
      <c r="B361" s="334" t="s">
        <v>3</v>
      </c>
      <c r="C361" s="334" t="s">
        <v>201</v>
      </c>
      <c r="D361" s="334" t="s">
        <v>202</v>
      </c>
      <c r="E361" s="335">
        <v>79</v>
      </c>
      <c r="F361" s="336">
        <v>6563.5879100000002</v>
      </c>
      <c r="G361" s="337">
        <v>356.00857999999999</v>
      </c>
      <c r="H361" s="337">
        <v>6919.5964899999999</v>
      </c>
      <c r="I361" s="337">
        <v>10669.993899999999</v>
      </c>
      <c r="J361" s="337">
        <v>3757.08376</v>
      </c>
      <c r="K361" s="337">
        <v>14427.077660000001</v>
      </c>
      <c r="L361" s="337">
        <v>13220.690859999999</v>
      </c>
      <c r="M361" s="337">
        <v>2853.2983899999999</v>
      </c>
      <c r="N361" s="337">
        <v>16073.989250000001</v>
      </c>
      <c r="O361" s="337">
        <v>37420.663399999998</v>
      </c>
      <c r="P361" s="337">
        <v>6500.6371799999997</v>
      </c>
      <c r="Q361" s="337">
        <v>3903.88177</v>
      </c>
      <c r="R361" s="338">
        <v>10404.51895</v>
      </c>
      <c r="S361" s="7"/>
      <c r="T361" s="7"/>
      <c r="U361" s="7"/>
      <c r="V361" s="7"/>
      <c r="W361" s="7"/>
      <c r="X361" s="7"/>
      <c r="Y361" s="7"/>
      <c r="Z361" s="7"/>
      <c r="AA361" s="7"/>
      <c r="AB361" s="7"/>
    </row>
    <row r="362" spans="1:28" s="313" customFormat="1">
      <c r="A362" s="339"/>
      <c r="B362" s="334" t="s">
        <v>5</v>
      </c>
      <c r="C362" s="334" t="s">
        <v>5</v>
      </c>
      <c r="D362" s="334" t="s">
        <v>5</v>
      </c>
      <c r="E362" s="335">
        <v>89</v>
      </c>
      <c r="F362" s="336">
        <v>208294.16485</v>
      </c>
      <c r="G362" s="337">
        <v>13488.52857</v>
      </c>
      <c r="H362" s="337">
        <v>221782.69342</v>
      </c>
      <c r="I362" s="337">
        <v>17825.01297</v>
      </c>
      <c r="J362" s="337">
        <v>5729.7148099999995</v>
      </c>
      <c r="K362" s="337">
        <v>23554.727780000001</v>
      </c>
      <c r="L362" s="337">
        <v>22440.317600000002</v>
      </c>
      <c r="M362" s="337">
        <v>12488.354509999999</v>
      </c>
      <c r="N362" s="337">
        <v>34928.67211</v>
      </c>
      <c r="O362" s="337">
        <v>280266.09331000003</v>
      </c>
      <c r="P362" s="337">
        <v>27872.227559999999</v>
      </c>
      <c r="Q362" s="337">
        <v>378.87271000000004</v>
      </c>
      <c r="R362" s="338">
        <v>28251.100269999999</v>
      </c>
      <c r="S362" s="7"/>
      <c r="T362" s="7"/>
      <c r="U362" s="7"/>
      <c r="V362" s="7"/>
      <c r="W362" s="7"/>
      <c r="X362" s="7"/>
      <c r="Y362" s="7"/>
      <c r="Z362" s="7"/>
      <c r="AA362" s="7"/>
      <c r="AB362" s="7"/>
    </row>
    <row r="363" spans="1:28" s="313" customFormat="1">
      <c r="A363" s="339"/>
      <c r="B363" s="339"/>
      <c r="C363" s="339"/>
      <c r="D363" s="334" t="s">
        <v>206</v>
      </c>
      <c r="E363" s="335">
        <v>55</v>
      </c>
      <c r="F363" s="336">
        <v>5441.3651</v>
      </c>
      <c r="G363" s="337">
        <v>2676.8629300000002</v>
      </c>
      <c r="H363" s="337">
        <v>8118.2280300000002</v>
      </c>
      <c r="I363" s="337">
        <v>15112.786830000001</v>
      </c>
      <c r="J363" s="337">
        <v>12409.04026</v>
      </c>
      <c r="K363" s="337">
        <v>27521.827089999999</v>
      </c>
      <c r="L363" s="337">
        <v>25983.79911</v>
      </c>
      <c r="M363" s="337">
        <v>11012.25315</v>
      </c>
      <c r="N363" s="337">
        <v>36996.052259999997</v>
      </c>
      <c r="O363" s="337">
        <v>72636.107380000001</v>
      </c>
      <c r="P363" s="337">
        <v>15442.636550000001</v>
      </c>
      <c r="Q363" s="337">
        <v>458.99296000000004</v>
      </c>
      <c r="R363" s="338">
        <v>15901.629510000001</v>
      </c>
      <c r="S363" s="7"/>
      <c r="T363" s="7"/>
      <c r="U363" s="7"/>
      <c r="V363" s="7"/>
      <c r="W363" s="7"/>
      <c r="X363" s="7"/>
      <c r="Y363" s="7"/>
      <c r="Z363" s="7"/>
      <c r="AA363" s="7"/>
      <c r="AB363" s="7"/>
    </row>
    <row r="364" spans="1:28" s="313" customFormat="1">
      <c r="A364" s="339"/>
      <c r="B364" s="334" t="s">
        <v>7</v>
      </c>
      <c r="C364" s="334" t="s">
        <v>7</v>
      </c>
      <c r="D364" s="334" t="s">
        <v>7</v>
      </c>
      <c r="E364" s="335">
        <v>47</v>
      </c>
      <c r="F364" s="336">
        <v>3751.6060699999998</v>
      </c>
      <c r="G364" s="337">
        <v>222.83145999999999</v>
      </c>
      <c r="H364" s="337">
        <v>3974.4375299999997</v>
      </c>
      <c r="I364" s="337">
        <v>11290.08857</v>
      </c>
      <c r="J364" s="337">
        <v>1395.4955299999999</v>
      </c>
      <c r="K364" s="337">
        <v>12685.5841</v>
      </c>
      <c r="L364" s="337">
        <v>14254.621090000001</v>
      </c>
      <c r="M364" s="337">
        <v>2511.5326500000001</v>
      </c>
      <c r="N364" s="337">
        <v>16766.153740000002</v>
      </c>
      <c r="O364" s="337">
        <v>33426.175370000004</v>
      </c>
      <c r="P364" s="337">
        <v>44050.579789999996</v>
      </c>
      <c r="Q364" s="337">
        <v>0.35194999999999999</v>
      </c>
      <c r="R364" s="338">
        <v>44050.93174</v>
      </c>
      <c r="S364" s="7"/>
      <c r="T364" s="7"/>
      <c r="U364" s="7"/>
      <c r="V364" s="7"/>
      <c r="W364" s="7"/>
      <c r="X364" s="7"/>
      <c r="Y364" s="7"/>
      <c r="Z364" s="7"/>
      <c r="AA364" s="7"/>
      <c r="AB364" s="7"/>
    </row>
    <row r="365" spans="1:28" s="313" customFormat="1">
      <c r="A365" s="339"/>
      <c r="B365" s="334" t="s">
        <v>8</v>
      </c>
      <c r="C365" s="334" t="s">
        <v>222</v>
      </c>
      <c r="D365" s="334" t="s">
        <v>8</v>
      </c>
      <c r="E365" s="335">
        <v>62</v>
      </c>
      <c r="F365" s="336">
        <v>498.63139000000001</v>
      </c>
      <c r="G365" s="337">
        <v>1728.2518700000001</v>
      </c>
      <c r="H365" s="337">
        <v>2226.8832599999996</v>
      </c>
      <c r="I365" s="337">
        <v>14953.053460000001</v>
      </c>
      <c r="J365" s="337">
        <v>5859.7971299999999</v>
      </c>
      <c r="K365" s="337">
        <v>20812.850589999998</v>
      </c>
      <c r="L365" s="337">
        <v>19715.782729999999</v>
      </c>
      <c r="M365" s="337">
        <v>4588.9361799999997</v>
      </c>
      <c r="N365" s="337">
        <v>24304.71891</v>
      </c>
      <c r="O365" s="337">
        <v>47344.45276</v>
      </c>
      <c r="P365" s="337">
        <v>4373.6206600000005</v>
      </c>
      <c r="Q365" s="337">
        <v>218.49336</v>
      </c>
      <c r="R365" s="338">
        <v>4592.11402</v>
      </c>
      <c r="S365" s="7"/>
      <c r="T365" s="7"/>
      <c r="U365" s="7"/>
      <c r="V365" s="7"/>
      <c r="W365" s="7"/>
      <c r="X365" s="7"/>
      <c r="Y365" s="7"/>
      <c r="Z365" s="7"/>
      <c r="AA365" s="7"/>
      <c r="AB365" s="7"/>
    </row>
    <row r="366" spans="1:28" s="313" customFormat="1">
      <c r="A366" s="339"/>
      <c r="B366" s="339"/>
      <c r="C366" s="339"/>
      <c r="D366" s="334" t="s">
        <v>223</v>
      </c>
      <c r="E366" s="335">
        <v>5</v>
      </c>
      <c r="F366" s="336">
        <v>67187.349249999999</v>
      </c>
      <c r="G366" s="337">
        <v>7381.0115500000002</v>
      </c>
      <c r="H366" s="337">
        <v>74568.360799999995</v>
      </c>
      <c r="I366" s="337">
        <v>17562.60888</v>
      </c>
      <c r="J366" s="337">
        <v>34652.892169999999</v>
      </c>
      <c r="K366" s="337">
        <v>52215.501049999999</v>
      </c>
      <c r="L366" s="337">
        <v>23956.76901</v>
      </c>
      <c r="M366" s="337">
        <v>25544.451260000002</v>
      </c>
      <c r="N366" s="337">
        <v>49501.220270000005</v>
      </c>
      <c r="O366" s="337">
        <v>176285.08212000001</v>
      </c>
      <c r="P366" s="337">
        <v>50244.647960000002</v>
      </c>
      <c r="Q366" s="337">
        <v>7763.71162</v>
      </c>
      <c r="R366" s="338">
        <v>58008.359579999997</v>
      </c>
      <c r="S366" s="7"/>
      <c r="T366" s="7"/>
      <c r="U366" s="7"/>
      <c r="V366" s="7"/>
      <c r="W366" s="7"/>
      <c r="X366" s="7"/>
      <c r="Y366" s="7"/>
      <c r="Z366" s="7"/>
      <c r="AA366" s="7"/>
      <c r="AB366" s="7"/>
    </row>
    <row r="367" spans="1:28" s="313" customFormat="1">
      <c r="A367" s="339"/>
      <c r="B367" s="334" t="s">
        <v>9</v>
      </c>
      <c r="C367" s="334" t="s">
        <v>9</v>
      </c>
      <c r="D367" s="334" t="s">
        <v>9</v>
      </c>
      <c r="E367" s="335">
        <v>98</v>
      </c>
      <c r="F367" s="336">
        <v>1148.14058</v>
      </c>
      <c r="G367" s="337">
        <v>47775.403939999997</v>
      </c>
      <c r="H367" s="337">
        <v>48923.544520000003</v>
      </c>
      <c r="I367" s="337">
        <v>12344.34311</v>
      </c>
      <c r="J367" s="337">
        <v>9044.7660599999999</v>
      </c>
      <c r="K367" s="337">
        <v>21389.109170000003</v>
      </c>
      <c r="L367" s="337">
        <v>14528.050800000001</v>
      </c>
      <c r="M367" s="337">
        <v>35232.094729999997</v>
      </c>
      <c r="N367" s="337">
        <v>49760.145530000002</v>
      </c>
      <c r="O367" s="337">
        <v>120072.79922</v>
      </c>
      <c r="P367" s="337">
        <v>610.47361000000001</v>
      </c>
      <c r="Q367" s="337">
        <v>606.13586999999995</v>
      </c>
      <c r="R367" s="338">
        <v>1216.6094800000001</v>
      </c>
      <c r="S367" s="7"/>
      <c r="T367" s="7"/>
      <c r="U367" s="7"/>
      <c r="V367" s="7"/>
      <c r="W367" s="7"/>
      <c r="X367" s="7"/>
      <c r="Y367" s="7"/>
      <c r="Z367" s="7"/>
      <c r="AA367" s="7"/>
      <c r="AB367" s="7"/>
    </row>
    <row r="368" spans="1:28" s="313" customFormat="1">
      <c r="A368" s="339"/>
      <c r="B368" s="339"/>
      <c r="C368" s="339"/>
      <c r="D368" s="334" t="s">
        <v>227</v>
      </c>
      <c r="E368" s="335">
        <v>93</v>
      </c>
      <c r="F368" s="336">
        <v>5804.5975499999995</v>
      </c>
      <c r="G368" s="337">
        <v>684.91046999999992</v>
      </c>
      <c r="H368" s="337">
        <v>6489.5080199999993</v>
      </c>
      <c r="I368" s="337">
        <v>17367.606520000001</v>
      </c>
      <c r="J368" s="337">
        <v>8595.0195000000003</v>
      </c>
      <c r="K368" s="337">
        <v>25962.62602</v>
      </c>
      <c r="L368" s="337">
        <v>24946.805760000003</v>
      </c>
      <c r="M368" s="337">
        <v>11697.60513</v>
      </c>
      <c r="N368" s="337">
        <v>36644.410889999999</v>
      </c>
      <c r="O368" s="337">
        <v>69096.544930000004</v>
      </c>
      <c r="P368" s="337">
        <v>6101.1179400000001</v>
      </c>
      <c r="Q368" s="337">
        <v>0.34999000000000002</v>
      </c>
      <c r="R368" s="338">
        <v>6101.4679299999998</v>
      </c>
      <c r="S368" s="7"/>
      <c r="T368" s="7"/>
      <c r="U368" s="7"/>
      <c r="V368" s="7"/>
      <c r="W368" s="7"/>
      <c r="X368" s="7"/>
      <c r="Y368" s="7"/>
      <c r="Z368" s="7"/>
      <c r="AA368" s="7"/>
      <c r="AB368" s="7"/>
    </row>
    <row r="369" spans="1:28" s="313" customFormat="1">
      <c r="A369" s="339"/>
      <c r="B369" s="334" t="s">
        <v>12</v>
      </c>
      <c r="C369" s="334" t="s">
        <v>235</v>
      </c>
      <c r="D369" s="334" t="s">
        <v>236</v>
      </c>
      <c r="E369" s="335">
        <v>53</v>
      </c>
      <c r="F369" s="336">
        <v>10300.49546</v>
      </c>
      <c r="G369" s="337">
        <v>3113.1909100000003</v>
      </c>
      <c r="H369" s="337">
        <v>13413.686369999999</v>
      </c>
      <c r="I369" s="337">
        <v>7514.0403900000001</v>
      </c>
      <c r="J369" s="337">
        <v>1677.1357700000001</v>
      </c>
      <c r="K369" s="337">
        <v>9191.1761600000009</v>
      </c>
      <c r="L369" s="337">
        <v>16307.91475</v>
      </c>
      <c r="M369" s="337">
        <v>1152.31531</v>
      </c>
      <c r="N369" s="337">
        <v>17460.230059999998</v>
      </c>
      <c r="O369" s="337">
        <v>40065.09259</v>
      </c>
      <c r="P369" s="337">
        <v>20.862839999999998</v>
      </c>
      <c r="Q369" s="337">
        <v>1959.1415300000001</v>
      </c>
      <c r="R369" s="338">
        <v>1980.0043700000001</v>
      </c>
      <c r="S369" s="7"/>
      <c r="T369" s="7"/>
      <c r="U369" s="7"/>
      <c r="V369" s="7"/>
      <c r="W369" s="7"/>
      <c r="X369" s="7"/>
      <c r="Y369" s="7"/>
      <c r="Z369" s="7"/>
      <c r="AA369" s="7"/>
      <c r="AB369" s="7"/>
    </row>
    <row r="370" spans="1:28" s="313" customFormat="1">
      <c r="A370" s="339"/>
      <c r="B370" s="339"/>
      <c r="C370" s="334" t="s">
        <v>12</v>
      </c>
      <c r="D370" s="334" t="s">
        <v>12</v>
      </c>
      <c r="E370" s="335">
        <v>45</v>
      </c>
      <c r="F370" s="336">
        <v>18916.779690000003</v>
      </c>
      <c r="G370" s="337">
        <v>8865.094939999999</v>
      </c>
      <c r="H370" s="337">
        <v>27781.874629999998</v>
      </c>
      <c r="I370" s="337">
        <v>22386.629800000002</v>
      </c>
      <c r="J370" s="337">
        <v>11980.697470000001</v>
      </c>
      <c r="K370" s="337">
        <v>34367.327270000002</v>
      </c>
      <c r="L370" s="337">
        <v>30185.47235</v>
      </c>
      <c r="M370" s="337">
        <v>14623.96092</v>
      </c>
      <c r="N370" s="337">
        <v>44809.433270000001</v>
      </c>
      <c r="O370" s="337">
        <v>106958.63517000001</v>
      </c>
      <c r="P370" s="337">
        <v>9176.59303</v>
      </c>
      <c r="Q370" s="337">
        <v>4768.1330599999992</v>
      </c>
      <c r="R370" s="338">
        <v>13944.72609</v>
      </c>
      <c r="S370" s="7"/>
      <c r="T370" s="7"/>
      <c r="U370" s="7"/>
      <c r="V370" s="7"/>
      <c r="W370" s="7"/>
      <c r="X370" s="7"/>
      <c r="Y370" s="7"/>
      <c r="Z370" s="7"/>
      <c r="AA370" s="7"/>
      <c r="AB370" s="7"/>
    </row>
    <row r="371" spans="1:28" s="313" customFormat="1">
      <c r="A371" s="339"/>
      <c r="B371" s="339"/>
      <c r="C371" s="339"/>
      <c r="D371" s="339"/>
      <c r="E371" s="340">
        <v>101</v>
      </c>
      <c r="F371" s="341">
        <v>310.38247999999999</v>
      </c>
      <c r="G371" s="342">
        <v>1.2943699999999998</v>
      </c>
      <c r="H371" s="342">
        <v>311.67685</v>
      </c>
      <c r="I371" s="342">
        <v>11931.76657</v>
      </c>
      <c r="J371" s="342">
        <v>3447.68426</v>
      </c>
      <c r="K371" s="342">
        <v>15379.45083</v>
      </c>
      <c r="L371" s="342">
        <v>14301.039990000001</v>
      </c>
      <c r="M371" s="342">
        <v>6534.4700599999996</v>
      </c>
      <c r="N371" s="342">
        <v>20835.510050000001</v>
      </c>
      <c r="O371" s="342">
        <v>36526.637729999995</v>
      </c>
      <c r="P371" s="342">
        <v>3.59</v>
      </c>
      <c r="Q371" s="342">
        <v>0</v>
      </c>
      <c r="R371" s="343">
        <v>3.59</v>
      </c>
      <c r="S371" s="7"/>
      <c r="T371" s="7"/>
      <c r="U371" s="7"/>
      <c r="V371" s="7"/>
      <c r="W371" s="7"/>
      <c r="X371" s="7"/>
      <c r="Y371" s="7"/>
      <c r="Z371" s="7"/>
      <c r="AA371" s="7"/>
      <c r="AB371" s="7"/>
    </row>
    <row r="372" spans="1:28" s="313" customFormat="1">
      <c r="A372" s="339"/>
      <c r="B372" s="334" t="s">
        <v>240</v>
      </c>
      <c r="C372" s="334" t="s">
        <v>243</v>
      </c>
      <c r="D372" s="334" t="s">
        <v>243</v>
      </c>
      <c r="E372" s="335">
        <v>66</v>
      </c>
      <c r="F372" s="336">
        <v>5313.8656600000004</v>
      </c>
      <c r="G372" s="337">
        <v>2469.4756499999999</v>
      </c>
      <c r="H372" s="337">
        <v>7783.3413099999998</v>
      </c>
      <c r="I372" s="337">
        <v>13005.83052</v>
      </c>
      <c r="J372" s="337">
        <v>2332.2727200000004</v>
      </c>
      <c r="K372" s="337">
        <v>15338.10324</v>
      </c>
      <c r="L372" s="337">
        <v>21100.770100000002</v>
      </c>
      <c r="M372" s="337">
        <v>5028.00504</v>
      </c>
      <c r="N372" s="337">
        <v>26128.775140000002</v>
      </c>
      <c r="O372" s="337">
        <v>49250.219689999998</v>
      </c>
      <c r="P372" s="337">
        <v>40418.459020000002</v>
      </c>
      <c r="Q372" s="337">
        <v>0.45750999999999997</v>
      </c>
      <c r="R372" s="338">
        <v>40418.916530000002</v>
      </c>
      <c r="S372" s="7"/>
      <c r="T372" s="7"/>
      <c r="U372" s="7"/>
      <c r="V372" s="7"/>
      <c r="W372" s="7"/>
      <c r="X372" s="7"/>
      <c r="Y372" s="7"/>
      <c r="Z372" s="7"/>
      <c r="AA372" s="7"/>
      <c r="AB372" s="7"/>
    </row>
    <row r="373" spans="1:28" s="313" customFormat="1">
      <c r="A373" s="339"/>
      <c r="B373" s="334" t="s">
        <v>14</v>
      </c>
      <c r="C373" s="334" t="s">
        <v>254</v>
      </c>
      <c r="D373" s="334" t="s">
        <v>254</v>
      </c>
      <c r="E373" s="335">
        <v>24</v>
      </c>
      <c r="F373" s="336">
        <v>26431.157890000002</v>
      </c>
      <c r="G373" s="337">
        <v>22103.283899999999</v>
      </c>
      <c r="H373" s="337">
        <v>48534.441789999997</v>
      </c>
      <c r="I373" s="337">
        <v>22993.436109999999</v>
      </c>
      <c r="J373" s="337">
        <v>9458.5502799999995</v>
      </c>
      <c r="K373" s="337">
        <v>32451.986390000002</v>
      </c>
      <c r="L373" s="337">
        <v>45150.238149999997</v>
      </c>
      <c r="M373" s="337">
        <v>42473.812039999997</v>
      </c>
      <c r="N373" s="337">
        <v>87624.050189999994</v>
      </c>
      <c r="O373" s="337">
        <v>168610.47837</v>
      </c>
      <c r="P373" s="337">
        <v>40813.828959999999</v>
      </c>
      <c r="Q373" s="337">
        <v>3193.86256</v>
      </c>
      <c r="R373" s="338">
        <v>44007.69152</v>
      </c>
      <c r="S373" s="7"/>
      <c r="T373" s="7"/>
      <c r="U373" s="7"/>
      <c r="V373" s="7"/>
      <c r="W373" s="7"/>
      <c r="X373" s="7"/>
      <c r="Y373" s="7"/>
      <c r="Z373" s="7"/>
      <c r="AA373" s="7"/>
      <c r="AB373" s="7"/>
    </row>
    <row r="374" spans="1:28" s="313" customFormat="1">
      <c r="A374" s="339"/>
      <c r="B374" s="339"/>
      <c r="C374" s="339"/>
      <c r="D374" s="339"/>
      <c r="E374" s="340">
        <v>81</v>
      </c>
      <c r="F374" s="341">
        <v>5957.9382400000004</v>
      </c>
      <c r="G374" s="342">
        <v>1924.67758</v>
      </c>
      <c r="H374" s="342">
        <v>7882.61582</v>
      </c>
      <c r="I374" s="342">
        <v>21080.010610000001</v>
      </c>
      <c r="J374" s="342">
        <v>19469.09791</v>
      </c>
      <c r="K374" s="342">
        <v>40549.108520000002</v>
      </c>
      <c r="L374" s="342">
        <v>25843.421409999999</v>
      </c>
      <c r="M374" s="342">
        <v>10398.66927</v>
      </c>
      <c r="N374" s="342">
        <v>36242.090680000001</v>
      </c>
      <c r="O374" s="342">
        <v>84673.815019999995</v>
      </c>
      <c r="P374" s="342">
        <v>8209.7920999999988</v>
      </c>
      <c r="Q374" s="342">
        <v>2169.4599800000001</v>
      </c>
      <c r="R374" s="343">
        <v>10379.25208</v>
      </c>
      <c r="S374" s="7"/>
      <c r="T374" s="7"/>
      <c r="U374" s="7"/>
      <c r="V374" s="7"/>
      <c r="W374" s="7"/>
      <c r="X374" s="7"/>
      <c r="Y374" s="7"/>
      <c r="Z374" s="7"/>
      <c r="AA374" s="7"/>
      <c r="AB374" s="7"/>
    </row>
    <row r="375" spans="1:28" s="313" customFormat="1">
      <c r="A375" s="339"/>
      <c r="B375" s="334" t="s">
        <v>15</v>
      </c>
      <c r="C375" s="334" t="s">
        <v>257</v>
      </c>
      <c r="D375" s="334" t="s">
        <v>257</v>
      </c>
      <c r="E375" s="335">
        <v>38</v>
      </c>
      <c r="F375" s="336">
        <v>13388.796779999999</v>
      </c>
      <c r="G375" s="337">
        <v>11913.359109999999</v>
      </c>
      <c r="H375" s="337">
        <v>25302.155890000002</v>
      </c>
      <c r="I375" s="337">
        <v>14979.74533</v>
      </c>
      <c r="J375" s="337">
        <v>5323.8158099999991</v>
      </c>
      <c r="K375" s="337">
        <v>20303.561140000002</v>
      </c>
      <c r="L375" s="337">
        <v>24111.688200000001</v>
      </c>
      <c r="M375" s="337">
        <v>19741.81667</v>
      </c>
      <c r="N375" s="337">
        <v>43853.504869999997</v>
      </c>
      <c r="O375" s="337">
        <v>89459.221900000004</v>
      </c>
      <c r="P375" s="337">
        <v>68495.051579999999</v>
      </c>
      <c r="Q375" s="337">
        <v>7.5878300000000003</v>
      </c>
      <c r="R375" s="338">
        <v>68502.639410000003</v>
      </c>
      <c r="S375" s="7"/>
      <c r="T375" s="7"/>
      <c r="U375" s="7"/>
      <c r="V375" s="7"/>
      <c r="W375" s="7"/>
      <c r="X375" s="7"/>
      <c r="Y375" s="7"/>
      <c r="Z375" s="7"/>
      <c r="AA375" s="7"/>
      <c r="AB375" s="7"/>
    </row>
    <row r="376" spans="1:28" s="313" customFormat="1">
      <c r="A376" s="339"/>
      <c r="B376" s="339"/>
      <c r="C376" s="339"/>
      <c r="D376" s="339"/>
      <c r="E376" s="340">
        <v>110</v>
      </c>
      <c r="F376" s="341">
        <v>5963.46828</v>
      </c>
      <c r="G376" s="342">
        <v>13770.971039999999</v>
      </c>
      <c r="H376" s="342">
        <v>19734.439320000001</v>
      </c>
      <c r="I376" s="342">
        <v>9740.6262999999999</v>
      </c>
      <c r="J376" s="342">
        <v>2259.32456</v>
      </c>
      <c r="K376" s="342">
        <v>11999.950859999999</v>
      </c>
      <c r="L376" s="342">
        <v>10055.782519999999</v>
      </c>
      <c r="M376" s="342">
        <v>10825.704539999999</v>
      </c>
      <c r="N376" s="342">
        <v>20881.487059999999</v>
      </c>
      <c r="O376" s="342">
        <v>52615.877240000002</v>
      </c>
      <c r="P376" s="342">
        <v>3832.6692699999999</v>
      </c>
      <c r="Q376" s="342">
        <v>713.98143000000005</v>
      </c>
      <c r="R376" s="343">
        <v>4546.6507000000001</v>
      </c>
      <c r="S376" s="7"/>
      <c r="T376" s="7"/>
      <c r="U376" s="7"/>
      <c r="V376" s="7"/>
      <c r="W376" s="7"/>
      <c r="X376" s="7"/>
      <c r="Y376" s="7"/>
      <c r="Z376" s="7"/>
      <c r="AA376" s="7"/>
      <c r="AB376" s="7"/>
    </row>
    <row r="377" spans="1:28" s="313" customFormat="1">
      <c r="A377" s="339"/>
      <c r="B377" s="334" t="s">
        <v>16</v>
      </c>
      <c r="C377" s="334" t="s">
        <v>16</v>
      </c>
      <c r="D377" s="334" t="s">
        <v>270</v>
      </c>
      <c r="E377" s="335">
        <v>40</v>
      </c>
      <c r="F377" s="336">
        <v>5397.2627300000004</v>
      </c>
      <c r="G377" s="337">
        <v>743.88356999999996</v>
      </c>
      <c r="H377" s="337">
        <v>6141.1462999999994</v>
      </c>
      <c r="I377" s="337">
        <v>19586.94414</v>
      </c>
      <c r="J377" s="337">
        <v>9938.8114700000006</v>
      </c>
      <c r="K377" s="337">
        <v>29525.75561</v>
      </c>
      <c r="L377" s="337">
        <v>32195.178800000002</v>
      </c>
      <c r="M377" s="337">
        <v>15532.200289999999</v>
      </c>
      <c r="N377" s="337">
        <v>47727.379090000002</v>
      </c>
      <c r="O377" s="337">
        <v>83394.281000000003</v>
      </c>
      <c r="P377" s="337">
        <v>52154.144770000006</v>
      </c>
      <c r="Q377" s="337">
        <v>377.66708</v>
      </c>
      <c r="R377" s="338">
        <v>52531.811849999998</v>
      </c>
      <c r="S377" s="7"/>
      <c r="T377" s="7"/>
      <c r="U377" s="7"/>
      <c r="V377" s="7"/>
      <c r="W377" s="7"/>
      <c r="X377" s="7"/>
      <c r="Y377" s="7"/>
      <c r="Z377" s="7"/>
      <c r="AA377" s="7"/>
      <c r="AB377" s="7"/>
    </row>
    <row r="378" spans="1:28" s="313" customFormat="1">
      <c r="A378" s="339"/>
      <c r="B378" s="339"/>
      <c r="C378" s="339"/>
      <c r="D378" s="339"/>
      <c r="E378" s="340">
        <v>64</v>
      </c>
      <c r="F378" s="341">
        <v>301.82963000000001</v>
      </c>
      <c r="G378" s="342">
        <v>28.85943</v>
      </c>
      <c r="H378" s="342">
        <v>330.68905999999998</v>
      </c>
      <c r="I378" s="342">
        <v>21446.24496</v>
      </c>
      <c r="J378" s="342">
        <v>8638.8247100000008</v>
      </c>
      <c r="K378" s="342">
        <v>30085.069670000001</v>
      </c>
      <c r="L378" s="342">
        <v>28027.521840000001</v>
      </c>
      <c r="M378" s="342">
        <v>13913.97371</v>
      </c>
      <c r="N378" s="342">
        <v>41941.49555</v>
      </c>
      <c r="O378" s="342">
        <v>72357.254280000008</v>
      </c>
      <c r="P378" s="342">
        <v>991.49126999999999</v>
      </c>
      <c r="Q378" s="342">
        <v>403.19315999999998</v>
      </c>
      <c r="R378" s="343">
        <v>1394.68443</v>
      </c>
      <c r="S378" s="7"/>
      <c r="T378" s="7"/>
      <c r="U378" s="7"/>
      <c r="V378" s="7"/>
      <c r="W378" s="7"/>
      <c r="X378" s="7"/>
      <c r="Y378" s="7"/>
      <c r="Z378" s="7"/>
      <c r="AA378" s="7"/>
      <c r="AB378" s="7"/>
    </row>
    <row r="379" spans="1:28" s="313" customFormat="1">
      <c r="A379" s="339"/>
      <c r="B379" s="339"/>
      <c r="C379" s="339"/>
      <c r="D379" s="334" t="s">
        <v>78</v>
      </c>
      <c r="E379" s="335">
        <v>16</v>
      </c>
      <c r="F379" s="336">
        <v>3094.7870800000001</v>
      </c>
      <c r="G379" s="337">
        <v>10942.7966</v>
      </c>
      <c r="H379" s="337">
        <v>14037.58368</v>
      </c>
      <c r="I379" s="337">
        <v>20700.232260000001</v>
      </c>
      <c r="J379" s="337">
        <v>20931.662219999998</v>
      </c>
      <c r="K379" s="337">
        <v>41631.894479999995</v>
      </c>
      <c r="L379" s="337">
        <v>47508.858329999995</v>
      </c>
      <c r="M379" s="337">
        <v>33440.842340000003</v>
      </c>
      <c r="N379" s="337">
        <v>80949.700670000006</v>
      </c>
      <c r="O379" s="337">
        <v>136619.17883000002</v>
      </c>
      <c r="P379" s="337">
        <v>6243.4822800000002</v>
      </c>
      <c r="Q379" s="337">
        <v>1954.66723</v>
      </c>
      <c r="R379" s="338">
        <v>8198.1495099999993</v>
      </c>
      <c r="S379" s="7"/>
      <c r="T379" s="7"/>
      <c r="U379" s="7"/>
      <c r="V379" s="7"/>
      <c r="W379" s="7"/>
      <c r="X379" s="7"/>
      <c r="Y379" s="7"/>
      <c r="Z379" s="7"/>
      <c r="AA379" s="7"/>
      <c r="AB379" s="7"/>
    </row>
    <row r="380" spans="1:28" s="313" customFormat="1">
      <c r="A380" s="339"/>
      <c r="B380" s="339"/>
      <c r="C380" s="339"/>
      <c r="D380" s="339"/>
      <c r="E380" s="340">
        <v>30</v>
      </c>
      <c r="F380" s="341">
        <v>8392.4528000000009</v>
      </c>
      <c r="G380" s="342">
        <v>2895.8982599999999</v>
      </c>
      <c r="H380" s="342">
        <v>11288.351060000001</v>
      </c>
      <c r="I380" s="342">
        <v>11744.449359999999</v>
      </c>
      <c r="J380" s="342">
        <v>15703.25649</v>
      </c>
      <c r="K380" s="342">
        <v>27447.705850000002</v>
      </c>
      <c r="L380" s="342">
        <v>25489.592250000002</v>
      </c>
      <c r="M380" s="342">
        <v>16411.601419999999</v>
      </c>
      <c r="N380" s="342">
        <v>41901.193670000001</v>
      </c>
      <c r="O380" s="342">
        <v>80637.250579999993</v>
      </c>
      <c r="P380" s="342">
        <v>2080.96693</v>
      </c>
      <c r="Q380" s="342">
        <v>1093.3271100000002</v>
      </c>
      <c r="R380" s="343">
        <v>3174.2940400000002</v>
      </c>
      <c r="S380" s="7"/>
      <c r="T380" s="7"/>
      <c r="U380" s="7"/>
      <c r="V380" s="7"/>
      <c r="W380" s="7"/>
      <c r="X380" s="7"/>
      <c r="Y380" s="7"/>
      <c r="Z380" s="7"/>
      <c r="AA380" s="7"/>
      <c r="AB380" s="7"/>
    </row>
    <row r="381" spans="1:28" s="313" customFormat="1">
      <c r="A381" s="339"/>
      <c r="B381" s="339"/>
      <c r="C381" s="339"/>
      <c r="D381" s="339"/>
      <c r="E381" s="340">
        <v>50</v>
      </c>
      <c r="F381" s="341">
        <v>2075.7773700000002</v>
      </c>
      <c r="G381" s="342">
        <v>668.59838999999999</v>
      </c>
      <c r="H381" s="342">
        <v>2744.3757599999999</v>
      </c>
      <c r="I381" s="342">
        <v>15962.066480000001</v>
      </c>
      <c r="J381" s="342">
        <v>16951.992149999998</v>
      </c>
      <c r="K381" s="342">
        <v>32914.05863</v>
      </c>
      <c r="L381" s="342">
        <v>30040.87486</v>
      </c>
      <c r="M381" s="342">
        <v>29515.04737</v>
      </c>
      <c r="N381" s="342">
        <v>59555.922229999996</v>
      </c>
      <c r="O381" s="342">
        <v>95214.356620000006</v>
      </c>
      <c r="P381" s="342">
        <v>50.853209999999997</v>
      </c>
      <c r="Q381" s="342">
        <v>0.11126999999999999</v>
      </c>
      <c r="R381" s="343">
        <v>50.964480000000002</v>
      </c>
      <c r="S381" s="7"/>
      <c r="T381" s="7"/>
      <c r="U381" s="7"/>
      <c r="V381" s="7"/>
      <c r="W381" s="7"/>
      <c r="X381" s="7"/>
      <c r="Y381" s="7"/>
      <c r="Z381" s="7"/>
      <c r="AA381" s="7"/>
      <c r="AB381" s="7"/>
    </row>
    <row r="382" spans="1:28" s="313" customFormat="1">
      <c r="A382" s="339"/>
      <c r="B382" s="339"/>
      <c r="C382" s="339"/>
      <c r="D382" s="334" t="s">
        <v>16</v>
      </c>
      <c r="E382" s="335">
        <v>15</v>
      </c>
      <c r="F382" s="336">
        <v>14260.873160000001</v>
      </c>
      <c r="G382" s="337">
        <v>12460.949430000001</v>
      </c>
      <c r="H382" s="337">
        <v>26721.82259</v>
      </c>
      <c r="I382" s="337">
        <v>34608.1996</v>
      </c>
      <c r="J382" s="337">
        <v>7955.2118</v>
      </c>
      <c r="K382" s="337">
        <v>42563.411399999997</v>
      </c>
      <c r="L382" s="337">
        <v>41569.42568</v>
      </c>
      <c r="M382" s="337">
        <v>16951.665960000002</v>
      </c>
      <c r="N382" s="337">
        <v>58521.091639999999</v>
      </c>
      <c r="O382" s="337">
        <v>127806.32562999999</v>
      </c>
      <c r="P382" s="337">
        <v>28545.401379999999</v>
      </c>
      <c r="Q382" s="337">
        <v>1204.04928</v>
      </c>
      <c r="R382" s="338">
        <v>29749.450659999999</v>
      </c>
      <c r="S382" s="7"/>
      <c r="T382" s="7"/>
      <c r="U382" s="7"/>
      <c r="V382" s="7"/>
      <c r="W382" s="7"/>
      <c r="X382" s="7"/>
      <c r="Y382" s="7"/>
      <c r="Z382" s="7"/>
      <c r="AA382" s="7"/>
      <c r="AB382" s="7"/>
    </row>
    <row r="383" spans="1:28" s="313" customFormat="1">
      <c r="A383" s="339"/>
      <c r="B383" s="339"/>
      <c r="C383" s="339"/>
      <c r="D383" s="339"/>
      <c r="E383" s="340">
        <v>32</v>
      </c>
      <c r="F383" s="341">
        <v>5593.4894599999998</v>
      </c>
      <c r="G383" s="342">
        <v>4600.9642899999999</v>
      </c>
      <c r="H383" s="342">
        <v>10194.453750000001</v>
      </c>
      <c r="I383" s="342">
        <v>13702.696380000001</v>
      </c>
      <c r="J383" s="342">
        <v>12816.47827</v>
      </c>
      <c r="K383" s="342">
        <v>26519.174649999997</v>
      </c>
      <c r="L383" s="342">
        <v>19549.276440000001</v>
      </c>
      <c r="M383" s="342">
        <v>7988.8900199999998</v>
      </c>
      <c r="N383" s="342">
        <v>27538.16646</v>
      </c>
      <c r="O383" s="342">
        <v>64251.794860000002</v>
      </c>
      <c r="P383" s="342">
        <v>8561.53197</v>
      </c>
      <c r="Q383" s="342">
        <v>3.16764</v>
      </c>
      <c r="R383" s="343">
        <v>8564.6996099999997</v>
      </c>
      <c r="S383" s="7"/>
      <c r="T383" s="7"/>
      <c r="U383" s="7"/>
      <c r="V383" s="7"/>
      <c r="W383" s="7"/>
      <c r="X383" s="7"/>
      <c r="Y383" s="7"/>
      <c r="Z383" s="7"/>
      <c r="AA383" s="7"/>
      <c r="AB383" s="7"/>
    </row>
    <row r="384" spans="1:28" s="313" customFormat="1">
      <c r="A384" s="339"/>
      <c r="B384" s="339"/>
      <c r="C384" s="339"/>
      <c r="D384" s="334" t="s">
        <v>57</v>
      </c>
      <c r="E384" s="335">
        <v>14</v>
      </c>
      <c r="F384" s="336">
        <v>7887.4850700000006</v>
      </c>
      <c r="G384" s="337">
        <v>2772.2900199999999</v>
      </c>
      <c r="H384" s="337">
        <v>10659.775089999999</v>
      </c>
      <c r="I384" s="337">
        <v>17520.2353</v>
      </c>
      <c r="J384" s="337">
        <v>6486.8897500000003</v>
      </c>
      <c r="K384" s="337">
        <v>24007.125050000002</v>
      </c>
      <c r="L384" s="337">
        <v>28562.423190000001</v>
      </c>
      <c r="M384" s="337">
        <v>12356.276400000001</v>
      </c>
      <c r="N384" s="337">
        <v>40918.699590000004</v>
      </c>
      <c r="O384" s="337">
        <v>75585.599730000002</v>
      </c>
      <c r="P384" s="337">
        <v>99455.491739999998</v>
      </c>
      <c r="Q384" s="337">
        <v>867.24036000000001</v>
      </c>
      <c r="R384" s="338">
        <v>100322.73209999999</v>
      </c>
      <c r="S384" s="7"/>
      <c r="T384" s="7"/>
      <c r="U384" s="7"/>
      <c r="V384" s="7"/>
      <c r="W384" s="7"/>
      <c r="X384" s="7"/>
      <c r="Y384" s="7"/>
      <c r="Z384" s="7"/>
      <c r="AA384" s="7"/>
      <c r="AB384" s="7"/>
    </row>
    <row r="385" spans="1:28" s="313" customFormat="1">
      <c r="A385" s="339"/>
      <c r="B385" s="339"/>
      <c r="C385" s="339"/>
      <c r="D385" s="334" t="s">
        <v>58</v>
      </c>
      <c r="E385" s="335">
        <v>35</v>
      </c>
      <c r="F385" s="336">
        <v>3958.0776700000001</v>
      </c>
      <c r="G385" s="337">
        <v>2102.2566000000002</v>
      </c>
      <c r="H385" s="337">
        <v>6060.3342699999994</v>
      </c>
      <c r="I385" s="337">
        <v>19036.270129999997</v>
      </c>
      <c r="J385" s="337">
        <v>5599.0666700000002</v>
      </c>
      <c r="K385" s="337">
        <v>24635.336800000001</v>
      </c>
      <c r="L385" s="337">
        <v>25367.619070000001</v>
      </c>
      <c r="M385" s="337">
        <v>7816.10473</v>
      </c>
      <c r="N385" s="337">
        <v>33183.7238</v>
      </c>
      <c r="O385" s="337">
        <v>63879.394869999996</v>
      </c>
      <c r="P385" s="337">
        <v>54348.76096</v>
      </c>
      <c r="Q385" s="337">
        <v>290.32679999999999</v>
      </c>
      <c r="R385" s="338">
        <v>54639.087759999995</v>
      </c>
      <c r="S385" s="7"/>
      <c r="T385" s="7"/>
      <c r="U385" s="7"/>
      <c r="V385" s="7"/>
      <c r="W385" s="7"/>
      <c r="X385" s="7"/>
      <c r="Y385" s="7"/>
      <c r="Z385" s="7"/>
      <c r="AA385" s="7"/>
      <c r="AB385" s="7"/>
    </row>
    <row r="386" spans="1:28" s="313" customFormat="1">
      <c r="A386" s="339"/>
      <c r="B386" s="339"/>
      <c r="C386" s="339"/>
      <c r="D386" s="334" t="s">
        <v>273</v>
      </c>
      <c r="E386" s="335">
        <v>67</v>
      </c>
      <c r="F386" s="336">
        <v>220.52869000000001</v>
      </c>
      <c r="G386" s="337">
        <v>504.56171000000001</v>
      </c>
      <c r="H386" s="337">
        <v>725.09040000000005</v>
      </c>
      <c r="I386" s="337">
        <v>15394.611000000001</v>
      </c>
      <c r="J386" s="337">
        <v>7761.68451</v>
      </c>
      <c r="K386" s="337">
        <v>23156.29551</v>
      </c>
      <c r="L386" s="337">
        <v>22647.026670000003</v>
      </c>
      <c r="M386" s="337">
        <v>12385.40993</v>
      </c>
      <c r="N386" s="337">
        <v>35032.436600000001</v>
      </c>
      <c r="O386" s="337">
        <v>58913.822509999998</v>
      </c>
      <c r="P386" s="337">
        <v>4.7348500000000007</v>
      </c>
      <c r="Q386" s="337">
        <v>853.24531999999999</v>
      </c>
      <c r="R386" s="338">
        <v>857.98017000000004</v>
      </c>
      <c r="S386" s="7"/>
      <c r="T386" s="7"/>
      <c r="U386" s="7"/>
      <c r="V386" s="7"/>
      <c r="W386" s="7"/>
      <c r="X386" s="7"/>
      <c r="Y386" s="7"/>
      <c r="Z386" s="7"/>
      <c r="AA386" s="7"/>
      <c r="AB386" s="7"/>
    </row>
    <row r="387" spans="1:28" s="313" customFormat="1">
      <c r="A387" s="339"/>
      <c r="B387" s="339"/>
      <c r="C387" s="339"/>
      <c r="D387" s="334" t="s">
        <v>60</v>
      </c>
      <c r="E387" s="335">
        <v>8</v>
      </c>
      <c r="F387" s="336">
        <v>18473.968109999998</v>
      </c>
      <c r="G387" s="337">
        <v>9148.3233099999998</v>
      </c>
      <c r="H387" s="337">
        <v>27622.291420000001</v>
      </c>
      <c r="I387" s="337">
        <v>27929.055949999998</v>
      </c>
      <c r="J387" s="337">
        <v>24818.114030000001</v>
      </c>
      <c r="K387" s="337">
        <v>52747.169979999999</v>
      </c>
      <c r="L387" s="337">
        <v>41941.834729999995</v>
      </c>
      <c r="M387" s="337">
        <v>31252.248309999999</v>
      </c>
      <c r="N387" s="337">
        <v>73194.083040000012</v>
      </c>
      <c r="O387" s="337">
        <v>153563.54444</v>
      </c>
      <c r="P387" s="337">
        <v>9579.2704900000008</v>
      </c>
      <c r="Q387" s="337">
        <v>7473.6506399999998</v>
      </c>
      <c r="R387" s="338">
        <v>17052.921129999999</v>
      </c>
      <c r="S387" s="7"/>
      <c r="T387" s="7"/>
      <c r="U387" s="7"/>
      <c r="V387" s="7"/>
      <c r="W387" s="7"/>
      <c r="X387" s="7"/>
      <c r="Y387" s="7"/>
      <c r="Z387" s="7"/>
      <c r="AA387" s="7"/>
      <c r="AB387" s="7"/>
    </row>
    <row r="388" spans="1:28" s="313" customFormat="1">
      <c r="A388" s="339"/>
      <c r="B388" s="339"/>
      <c r="C388" s="339"/>
      <c r="D388" s="339"/>
      <c r="E388" s="340">
        <v>25</v>
      </c>
      <c r="F388" s="341">
        <v>21672.825510000002</v>
      </c>
      <c r="G388" s="342">
        <v>24541.83668</v>
      </c>
      <c r="H388" s="342">
        <v>46214.662189999995</v>
      </c>
      <c r="I388" s="342">
        <v>23560.886999999999</v>
      </c>
      <c r="J388" s="342">
        <v>23257.106510000001</v>
      </c>
      <c r="K388" s="342">
        <v>46817.99351</v>
      </c>
      <c r="L388" s="342">
        <v>49741.82933</v>
      </c>
      <c r="M388" s="342">
        <v>57894.493270000006</v>
      </c>
      <c r="N388" s="342">
        <v>107636.3226</v>
      </c>
      <c r="O388" s="342">
        <v>200668.97830000002</v>
      </c>
      <c r="P388" s="342">
        <v>301.11095</v>
      </c>
      <c r="Q388" s="342">
        <v>8.6113</v>
      </c>
      <c r="R388" s="343">
        <v>309.72224999999997</v>
      </c>
      <c r="S388" s="7"/>
      <c r="T388" s="7"/>
      <c r="U388" s="7"/>
      <c r="V388" s="7"/>
      <c r="W388" s="7"/>
      <c r="X388" s="7"/>
      <c r="Y388" s="7"/>
      <c r="Z388" s="7"/>
      <c r="AA388" s="7"/>
      <c r="AB388" s="7"/>
    </row>
    <row r="389" spans="1:28" s="313" customFormat="1">
      <c r="A389" s="339"/>
      <c r="B389" s="339"/>
      <c r="C389" s="339"/>
      <c r="D389" s="339"/>
      <c r="E389" s="340">
        <v>108</v>
      </c>
      <c r="F389" s="341">
        <v>2060.60302</v>
      </c>
      <c r="G389" s="342">
        <v>2085.3698199999999</v>
      </c>
      <c r="H389" s="342">
        <v>4145.9728399999995</v>
      </c>
      <c r="I389" s="342">
        <v>18567.585179999998</v>
      </c>
      <c r="J389" s="342">
        <v>12977.83008</v>
      </c>
      <c r="K389" s="342">
        <v>31545.415260000002</v>
      </c>
      <c r="L389" s="342">
        <v>19218.792440000001</v>
      </c>
      <c r="M389" s="342">
        <v>17044.66188</v>
      </c>
      <c r="N389" s="342">
        <v>36263.454319999997</v>
      </c>
      <c r="O389" s="342">
        <v>71954.842420000001</v>
      </c>
      <c r="P389" s="342">
        <v>7385.4438399999999</v>
      </c>
      <c r="Q389" s="342">
        <v>0.56747999999999998</v>
      </c>
      <c r="R389" s="343">
        <v>7386.0113200000005</v>
      </c>
      <c r="S389" s="7"/>
      <c r="T389" s="7"/>
      <c r="U389" s="7"/>
      <c r="V389" s="7"/>
      <c r="W389" s="7"/>
      <c r="X389" s="7"/>
      <c r="Y389" s="7"/>
      <c r="Z389" s="7"/>
      <c r="AA389" s="7"/>
      <c r="AB389" s="7"/>
    </row>
    <row r="390" spans="1:28" s="313" customFormat="1">
      <c r="A390" s="339"/>
      <c r="B390" s="339"/>
      <c r="C390" s="339"/>
      <c r="D390" s="334" t="s">
        <v>67</v>
      </c>
      <c r="E390" s="335">
        <v>10</v>
      </c>
      <c r="F390" s="336">
        <v>7457.6717099999996</v>
      </c>
      <c r="G390" s="337">
        <v>10451.904400000001</v>
      </c>
      <c r="H390" s="337">
        <v>17909.576109999998</v>
      </c>
      <c r="I390" s="337">
        <v>34706.173880000002</v>
      </c>
      <c r="J390" s="337">
        <v>20463.395039999999</v>
      </c>
      <c r="K390" s="337">
        <v>55169.568920000005</v>
      </c>
      <c r="L390" s="337">
        <v>46610.140749999999</v>
      </c>
      <c r="M390" s="337">
        <v>25120.770559999997</v>
      </c>
      <c r="N390" s="337">
        <v>71730.911309999996</v>
      </c>
      <c r="O390" s="337">
        <v>144810.05634000001</v>
      </c>
      <c r="P390" s="337">
        <v>2491.7098599999999</v>
      </c>
      <c r="Q390" s="337">
        <v>4117.8768499999996</v>
      </c>
      <c r="R390" s="338">
        <v>6609.5867099999996</v>
      </c>
      <c r="S390" s="7"/>
      <c r="T390" s="7"/>
      <c r="U390" s="7"/>
      <c r="V390" s="7"/>
      <c r="W390" s="7"/>
      <c r="X390" s="7"/>
      <c r="Y390" s="7"/>
      <c r="Z390" s="7"/>
      <c r="AA390" s="7"/>
      <c r="AB390" s="7"/>
    </row>
    <row r="391" spans="1:28" s="313" customFormat="1">
      <c r="A391" s="339"/>
      <c r="B391" s="339"/>
      <c r="C391" s="339"/>
      <c r="D391" s="339"/>
      <c r="E391" s="340">
        <v>59</v>
      </c>
      <c r="F391" s="341">
        <v>802.67412000000002</v>
      </c>
      <c r="G391" s="342">
        <v>996.76960999999994</v>
      </c>
      <c r="H391" s="342">
        <v>1799.44373</v>
      </c>
      <c r="I391" s="342">
        <v>20868.57934</v>
      </c>
      <c r="J391" s="342">
        <v>17963.391219999998</v>
      </c>
      <c r="K391" s="342">
        <v>38831.970560000002</v>
      </c>
      <c r="L391" s="342">
        <v>36795.182729999993</v>
      </c>
      <c r="M391" s="342">
        <v>33257.711320000002</v>
      </c>
      <c r="N391" s="342">
        <v>70052.894050000003</v>
      </c>
      <c r="O391" s="342">
        <v>110684.30834</v>
      </c>
      <c r="P391" s="342">
        <v>1422.61877</v>
      </c>
      <c r="Q391" s="342">
        <v>812.04187000000002</v>
      </c>
      <c r="R391" s="343">
        <v>2234.6606400000001</v>
      </c>
      <c r="S391" s="7"/>
      <c r="T391" s="7"/>
      <c r="U391" s="7"/>
      <c r="V391" s="7"/>
      <c r="W391" s="7"/>
      <c r="X391" s="7"/>
      <c r="Y391" s="7"/>
      <c r="Z391" s="7"/>
      <c r="AA391" s="7"/>
      <c r="AB391" s="7"/>
    </row>
    <row r="392" spans="1:28" s="313" customFormat="1">
      <c r="A392" s="339"/>
      <c r="B392" s="339"/>
      <c r="C392" s="339"/>
      <c r="D392" s="334" t="s">
        <v>63</v>
      </c>
      <c r="E392" s="335">
        <v>2</v>
      </c>
      <c r="F392" s="336">
        <v>1442416.9100599999</v>
      </c>
      <c r="G392" s="337">
        <v>818901.96892999997</v>
      </c>
      <c r="H392" s="337">
        <v>2261318.8789899996</v>
      </c>
      <c r="I392" s="337">
        <v>141542.24896</v>
      </c>
      <c r="J392" s="337">
        <v>191580.17496</v>
      </c>
      <c r="K392" s="337">
        <v>333122.42392000003</v>
      </c>
      <c r="L392" s="337">
        <v>3226778.02287</v>
      </c>
      <c r="M392" s="337">
        <v>2755187.4874400003</v>
      </c>
      <c r="N392" s="337">
        <v>5981965.5103100007</v>
      </c>
      <c r="O392" s="337">
        <v>8576406.8132199999</v>
      </c>
      <c r="P392" s="337">
        <v>8155179.9120100001</v>
      </c>
      <c r="Q392" s="337">
        <v>4931276.9245100003</v>
      </c>
      <c r="R392" s="338">
        <v>13086456.836520001</v>
      </c>
      <c r="S392" s="7"/>
      <c r="T392" s="7"/>
      <c r="U392" s="7"/>
      <c r="V392" s="7"/>
      <c r="W392" s="7"/>
      <c r="X392" s="7"/>
      <c r="Y392" s="7"/>
      <c r="Z392" s="7"/>
      <c r="AA392" s="7"/>
      <c r="AB392" s="7"/>
    </row>
    <row r="393" spans="1:28" s="313" customFormat="1">
      <c r="A393" s="339"/>
      <c r="B393" s="339"/>
      <c r="C393" s="339"/>
      <c r="D393" s="339"/>
      <c r="E393" s="340">
        <v>12</v>
      </c>
      <c r="F393" s="341">
        <v>7709.2022400000005</v>
      </c>
      <c r="G393" s="342">
        <v>17125.835350000001</v>
      </c>
      <c r="H393" s="342">
        <v>24835.03759</v>
      </c>
      <c r="I393" s="342">
        <v>24402.772199999999</v>
      </c>
      <c r="J393" s="342">
        <v>18154.390670000001</v>
      </c>
      <c r="K393" s="342">
        <v>42557.16287</v>
      </c>
      <c r="L393" s="342">
        <v>33998.223749999997</v>
      </c>
      <c r="M393" s="342">
        <v>34317.876670000005</v>
      </c>
      <c r="N393" s="342">
        <v>68316.100420000002</v>
      </c>
      <c r="O393" s="342">
        <v>135708.30088</v>
      </c>
      <c r="P393" s="342">
        <v>2101.11159</v>
      </c>
      <c r="Q393" s="342">
        <v>8.2478499999999997</v>
      </c>
      <c r="R393" s="343">
        <v>2109.3594399999997</v>
      </c>
      <c r="S393" s="7"/>
      <c r="T393" s="7"/>
      <c r="U393" s="7"/>
      <c r="V393" s="7"/>
      <c r="W393" s="7"/>
      <c r="X393" s="7"/>
      <c r="Y393" s="7"/>
      <c r="Z393" s="7"/>
      <c r="AA393" s="7"/>
      <c r="AB393" s="7"/>
    </row>
    <row r="394" spans="1:28" s="313" customFormat="1">
      <c r="A394" s="339"/>
      <c r="B394" s="339"/>
      <c r="C394" s="339"/>
      <c r="D394" s="339"/>
      <c r="E394" s="340">
        <v>22</v>
      </c>
      <c r="F394" s="341">
        <v>12180.4341</v>
      </c>
      <c r="G394" s="342">
        <v>4188.5847100000001</v>
      </c>
      <c r="H394" s="342">
        <v>16369.018810000001</v>
      </c>
      <c r="I394" s="342">
        <v>17421.181829999998</v>
      </c>
      <c r="J394" s="342">
        <v>20903.297289999999</v>
      </c>
      <c r="K394" s="342">
        <v>38324.479119999996</v>
      </c>
      <c r="L394" s="342">
        <v>26881.248</v>
      </c>
      <c r="M394" s="342">
        <v>26279.263569999999</v>
      </c>
      <c r="N394" s="342">
        <v>53160.511570000002</v>
      </c>
      <c r="O394" s="342">
        <v>107854.0095</v>
      </c>
      <c r="P394" s="342">
        <v>2045.1234099999999</v>
      </c>
      <c r="Q394" s="342">
        <v>354.57402000000002</v>
      </c>
      <c r="R394" s="343">
        <v>2399.6974300000002</v>
      </c>
      <c r="S394" s="7"/>
      <c r="T394" s="7"/>
      <c r="U394" s="7"/>
      <c r="V394" s="7"/>
      <c r="W394" s="7"/>
      <c r="X394" s="7"/>
      <c r="Y394" s="7"/>
      <c r="Z394" s="7"/>
      <c r="AA394" s="7"/>
      <c r="AB394" s="7"/>
    </row>
    <row r="395" spans="1:28" s="313" customFormat="1">
      <c r="A395" s="339"/>
      <c r="B395" s="339"/>
      <c r="C395" s="339"/>
      <c r="D395" s="339"/>
      <c r="E395" s="340">
        <v>37</v>
      </c>
      <c r="F395" s="341">
        <v>1075.26731</v>
      </c>
      <c r="G395" s="342">
        <v>1443.8018400000001</v>
      </c>
      <c r="H395" s="342">
        <v>2519.0691499999998</v>
      </c>
      <c r="I395" s="342">
        <v>13592.847220000001</v>
      </c>
      <c r="J395" s="342">
        <v>12702.659599999999</v>
      </c>
      <c r="K395" s="342">
        <v>26295.506819999999</v>
      </c>
      <c r="L395" s="342">
        <v>22893.985690000001</v>
      </c>
      <c r="M395" s="342">
        <v>26102.874480000002</v>
      </c>
      <c r="N395" s="342">
        <v>48996.86017</v>
      </c>
      <c r="O395" s="342">
        <v>77811.436140000005</v>
      </c>
      <c r="P395" s="342">
        <v>14108.82439</v>
      </c>
      <c r="Q395" s="342">
        <v>4481.23884</v>
      </c>
      <c r="R395" s="343">
        <v>18590.06323</v>
      </c>
      <c r="S395" s="7"/>
      <c r="T395" s="7"/>
      <c r="U395" s="7"/>
      <c r="V395" s="7"/>
      <c r="W395" s="7"/>
      <c r="X395" s="7"/>
      <c r="Y395" s="7"/>
      <c r="Z395" s="7"/>
      <c r="AA395" s="7"/>
      <c r="AB395" s="7"/>
    </row>
    <row r="396" spans="1:28" s="313" customFormat="1">
      <c r="A396" s="339"/>
      <c r="B396" s="339"/>
      <c r="C396" s="339"/>
      <c r="D396" s="334" t="s">
        <v>64</v>
      </c>
      <c r="E396" s="335">
        <v>58</v>
      </c>
      <c r="F396" s="336">
        <v>3540.6692699999999</v>
      </c>
      <c r="G396" s="337">
        <v>2059.3607499999998</v>
      </c>
      <c r="H396" s="337">
        <v>5600.0300199999992</v>
      </c>
      <c r="I396" s="337">
        <v>22318.50891</v>
      </c>
      <c r="J396" s="337">
        <v>4407.8200700000007</v>
      </c>
      <c r="K396" s="337">
        <v>26726.328980000002</v>
      </c>
      <c r="L396" s="337">
        <v>19369.741449999998</v>
      </c>
      <c r="M396" s="337">
        <v>3924.3546699999997</v>
      </c>
      <c r="N396" s="337">
        <v>23294.096120000002</v>
      </c>
      <c r="O396" s="337">
        <v>55620.455119999999</v>
      </c>
      <c r="P396" s="337">
        <v>5451.2590899999996</v>
      </c>
      <c r="Q396" s="337">
        <v>447.53217000000001</v>
      </c>
      <c r="R396" s="338">
        <v>5898.79126</v>
      </c>
      <c r="S396" s="7"/>
      <c r="T396" s="7"/>
      <c r="U396" s="7"/>
      <c r="V396" s="7"/>
      <c r="W396" s="7"/>
      <c r="X396" s="7"/>
      <c r="Y396" s="7"/>
      <c r="Z396" s="7"/>
      <c r="AA396" s="7"/>
      <c r="AB396" s="7"/>
    </row>
    <row r="397" spans="1:28" s="313" customFormat="1">
      <c r="A397" s="339"/>
      <c r="B397" s="339"/>
      <c r="C397" s="339"/>
      <c r="D397" s="334" t="s">
        <v>274</v>
      </c>
      <c r="E397" s="335">
        <v>9</v>
      </c>
      <c r="F397" s="336">
        <v>3127.2580699999999</v>
      </c>
      <c r="G397" s="337">
        <v>28658.369730000002</v>
      </c>
      <c r="H397" s="337">
        <v>31785.627800000002</v>
      </c>
      <c r="I397" s="337">
        <v>16168.908800000001</v>
      </c>
      <c r="J397" s="337">
        <v>4514.2360599999993</v>
      </c>
      <c r="K397" s="337">
        <v>20683.14486</v>
      </c>
      <c r="L397" s="337">
        <v>23433.482339999999</v>
      </c>
      <c r="M397" s="337">
        <v>9592.9221400000006</v>
      </c>
      <c r="N397" s="337">
        <v>33026.404479999997</v>
      </c>
      <c r="O397" s="337">
        <v>85495.17714</v>
      </c>
      <c r="P397" s="337">
        <v>21110.045539999999</v>
      </c>
      <c r="Q397" s="337">
        <v>11044.043970000001</v>
      </c>
      <c r="R397" s="338">
        <v>32154.089510000002</v>
      </c>
      <c r="S397" s="7"/>
      <c r="T397" s="7"/>
      <c r="U397" s="7"/>
      <c r="V397" s="7"/>
      <c r="W397" s="7"/>
      <c r="X397" s="7"/>
      <c r="Y397" s="7"/>
      <c r="Z397" s="7"/>
      <c r="AA397" s="7"/>
      <c r="AB397" s="7"/>
    </row>
    <row r="398" spans="1:28" s="313" customFormat="1">
      <c r="A398" s="339"/>
      <c r="B398" s="339"/>
      <c r="C398" s="339"/>
      <c r="D398" s="334" t="s">
        <v>68</v>
      </c>
      <c r="E398" s="335">
        <v>21</v>
      </c>
      <c r="F398" s="336">
        <v>11613.47237</v>
      </c>
      <c r="G398" s="337">
        <v>4812.60268</v>
      </c>
      <c r="H398" s="337">
        <v>16426.075049999999</v>
      </c>
      <c r="I398" s="337">
        <v>27734.791499999999</v>
      </c>
      <c r="J398" s="337">
        <v>11402.891810000001</v>
      </c>
      <c r="K398" s="337">
        <v>39137.68331</v>
      </c>
      <c r="L398" s="337">
        <v>41977.757039999997</v>
      </c>
      <c r="M398" s="337">
        <v>17073.628760000003</v>
      </c>
      <c r="N398" s="337">
        <v>59051.385799999996</v>
      </c>
      <c r="O398" s="337">
        <v>114615.14416</v>
      </c>
      <c r="P398" s="337">
        <v>15638.480250000001</v>
      </c>
      <c r="Q398" s="337">
        <v>2127.8627299999998</v>
      </c>
      <c r="R398" s="338">
        <v>17766.342980000001</v>
      </c>
      <c r="S398" s="7"/>
      <c r="T398" s="7"/>
      <c r="U398" s="7"/>
      <c r="V398" s="7"/>
      <c r="W398" s="7"/>
      <c r="X398" s="7"/>
      <c r="Y398" s="7"/>
      <c r="Z398" s="7"/>
      <c r="AA398" s="7"/>
      <c r="AB398" s="7"/>
    </row>
    <row r="399" spans="1:28" s="313" customFormat="1">
      <c r="A399" s="339"/>
      <c r="B399" s="339"/>
      <c r="C399" s="339"/>
      <c r="D399" s="334" t="s">
        <v>83</v>
      </c>
      <c r="E399" s="335">
        <v>3</v>
      </c>
      <c r="F399" s="336">
        <v>4933.0028200000006</v>
      </c>
      <c r="G399" s="337">
        <v>8143.8326100000004</v>
      </c>
      <c r="H399" s="337">
        <v>13076.835429999999</v>
      </c>
      <c r="I399" s="337">
        <v>23634.060239999999</v>
      </c>
      <c r="J399" s="337">
        <v>8382.500610000001</v>
      </c>
      <c r="K399" s="337">
        <v>32016.560850000002</v>
      </c>
      <c r="L399" s="337">
        <v>32765.153610000001</v>
      </c>
      <c r="M399" s="337">
        <v>13659.758189999999</v>
      </c>
      <c r="N399" s="337">
        <v>46424.911799999994</v>
      </c>
      <c r="O399" s="337">
        <v>91518.308080000003</v>
      </c>
      <c r="P399" s="337">
        <v>23882.275089999999</v>
      </c>
      <c r="Q399" s="337">
        <v>858.09307999999999</v>
      </c>
      <c r="R399" s="338">
        <v>24740.368170000002</v>
      </c>
      <c r="S399" s="7"/>
      <c r="T399" s="7"/>
      <c r="U399" s="7"/>
      <c r="V399" s="7"/>
      <c r="W399" s="7"/>
      <c r="X399" s="7"/>
      <c r="Y399" s="7"/>
      <c r="Z399" s="7"/>
      <c r="AA399" s="7"/>
      <c r="AB399" s="7"/>
    </row>
    <row r="400" spans="1:28" s="313" customFormat="1">
      <c r="A400" s="339"/>
      <c r="B400" s="339"/>
      <c r="C400" s="339"/>
      <c r="D400" s="339"/>
      <c r="E400" s="340">
        <v>11</v>
      </c>
      <c r="F400" s="341">
        <v>12915.53888</v>
      </c>
      <c r="G400" s="342">
        <v>7047.1936900000001</v>
      </c>
      <c r="H400" s="342">
        <v>19962.73257</v>
      </c>
      <c r="I400" s="342">
        <v>21034.70033</v>
      </c>
      <c r="J400" s="342">
        <v>4479.3854900000006</v>
      </c>
      <c r="K400" s="342">
        <v>25514.08582</v>
      </c>
      <c r="L400" s="342">
        <v>20535.897290000001</v>
      </c>
      <c r="M400" s="342">
        <v>8389.8687100000006</v>
      </c>
      <c r="N400" s="342">
        <v>28925.766</v>
      </c>
      <c r="O400" s="342">
        <v>74402.584390000004</v>
      </c>
      <c r="P400" s="342">
        <v>9844.8950100000002</v>
      </c>
      <c r="Q400" s="342">
        <v>1657.5376799999999</v>
      </c>
      <c r="R400" s="343">
        <v>11502.43269</v>
      </c>
      <c r="S400" s="7"/>
      <c r="T400" s="7"/>
      <c r="U400" s="7"/>
      <c r="V400" s="7"/>
      <c r="W400" s="7"/>
      <c r="X400" s="7"/>
      <c r="Y400" s="7"/>
      <c r="Z400" s="7"/>
      <c r="AA400" s="7"/>
      <c r="AB400" s="7"/>
    </row>
    <row r="401" spans="1:28" s="313" customFormat="1">
      <c r="A401" s="339"/>
      <c r="B401" s="339"/>
      <c r="C401" s="339"/>
      <c r="D401" s="334" t="s">
        <v>69</v>
      </c>
      <c r="E401" s="335">
        <v>13</v>
      </c>
      <c r="F401" s="336">
        <v>84612.535780000006</v>
      </c>
      <c r="G401" s="337">
        <v>3131.00891</v>
      </c>
      <c r="H401" s="337">
        <v>87743.544689999995</v>
      </c>
      <c r="I401" s="337">
        <v>25157.655870000002</v>
      </c>
      <c r="J401" s="337">
        <v>23419.350109999999</v>
      </c>
      <c r="K401" s="337">
        <v>48577.005979999994</v>
      </c>
      <c r="L401" s="337">
        <v>39785.282829999996</v>
      </c>
      <c r="M401" s="337">
        <v>34481.201229999999</v>
      </c>
      <c r="N401" s="337">
        <v>74266.484060000003</v>
      </c>
      <c r="O401" s="337">
        <v>210587.03472999998</v>
      </c>
      <c r="P401" s="337">
        <v>9536.559150000001</v>
      </c>
      <c r="Q401" s="337">
        <v>529.01215000000002</v>
      </c>
      <c r="R401" s="338">
        <v>10065.571300000001</v>
      </c>
      <c r="S401" s="7"/>
      <c r="T401" s="7"/>
      <c r="U401" s="7"/>
      <c r="V401" s="7"/>
      <c r="W401" s="7"/>
      <c r="X401" s="7"/>
      <c r="Y401" s="7"/>
      <c r="Z401" s="7"/>
      <c r="AA401" s="7"/>
      <c r="AB401" s="7"/>
    </row>
    <row r="402" spans="1:28" s="313" customFormat="1">
      <c r="A402" s="339"/>
      <c r="B402" s="339"/>
      <c r="C402" s="339"/>
      <c r="D402" s="339"/>
      <c r="E402" s="340">
        <v>39</v>
      </c>
      <c r="F402" s="341">
        <v>8398.0676899999999</v>
      </c>
      <c r="G402" s="342">
        <v>6322.6158399999995</v>
      </c>
      <c r="H402" s="342">
        <v>14720.683529999998</v>
      </c>
      <c r="I402" s="342">
        <v>22656.100350000001</v>
      </c>
      <c r="J402" s="342">
        <v>20011.551179999999</v>
      </c>
      <c r="K402" s="342">
        <v>42667.651530000003</v>
      </c>
      <c r="L402" s="342">
        <v>40871.292909999996</v>
      </c>
      <c r="M402" s="342">
        <v>42220.311799999996</v>
      </c>
      <c r="N402" s="342">
        <v>83091.60471</v>
      </c>
      <c r="O402" s="342">
        <v>140479.93977</v>
      </c>
      <c r="P402" s="342">
        <v>3899.3148200000001</v>
      </c>
      <c r="Q402" s="342">
        <v>684.4330799999999</v>
      </c>
      <c r="R402" s="343">
        <v>4583.7479000000003</v>
      </c>
      <c r="S402" s="7"/>
      <c r="T402" s="7"/>
      <c r="U402" s="7"/>
      <c r="V402" s="7"/>
      <c r="W402" s="7"/>
      <c r="X402" s="7"/>
      <c r="Y402" s="7"/>
      <c r="Z402" s="7"/>
      <c r="AA402" s="7"/>
      <c r="AB402" s="7"/>
    </row>
    <row r="403" spans="1:28" s="313" customFormat="1">
      <c r="A403" s="339"/>
      <c r="B403" s="339"/>
      <c r="C403" s="339"/>
      <c r="D403" s="339"/>
      <c r="E403" s="340">
        <v>52</v>
      </c>
      <c r="F403" s="341">
        <v>3923.8040799999999</v>
      </c>
      <c r="G403" s="342">
        <v>4913.0096399999993</v>
      </c>
      <c r="H403" s="342">
        <v>8836.8137200000001</v>
      </c>
      <c r="I403" s="342">
        <v>35139.520549999994</v>
      </c>
      <c r="J403" s="342">
        <v>19434.467280000001</v>
      </c>
      <c r="K403" s="342">
        <v>54573.987829999998</v>
      </c>
      <c r="L403" s="342">
        <v>43998.985540000001</v>
      </c>
      <c r="M403" s="342">
        <v>26113.868579999998</v>
      </c>
      <c r="N403" s="342">
        <v>70112.854120000004</v>
      </c>
      <c r="O403" s="342">
        <v>133523.65567000001</v>
      </c>
      <c r="P403" s="342">
        <v>9491.3346500000007</v>
      </c>
      <c r="Q403" s="342">
        <v>422.04866999999996</v>
      </c>
      <c r="R403" s="343">
        <v>9913.3833200000008</v>
      </c>
      <c r="S403" s="7"/>
      <c r="T403" s="7"/>
      <c r="U403" s="7"/>
      <c r="V403" s="7"/>
      <c r="W403" s="7"/>
      <c r="X403" s="7"/>
      <c r="Y403" s="7"/>
      <c r="Z403" s="7"/>
      <c r="AA403" s="7"/>
      <c r="AB403" s="7"/>
    </row>
    <row r="404" spans="1:28" s="313" customFormat="1">
      <c r="A404" s="339"/>
      <c r="B404" s="339"/>
      <c r="C404" s="339"/>
      <c r="D404" s="339"/>
      <c r="E404" s="340">
        <v>90</v>
      </c>
      <c r="F404" s="341">
        <v>58.01764</v>
      </c>
      <c r="G404" s="342">
        <v>47.863459999999996</v>
      </c>
      <c r="H404" s="342">
        <v>105.8811</v>
      </c>
      <c r="I404" s="342">
        <v>12439.633240000001</v>
      </c>
      <c r="J404" s="342">
        <v>7878.4473899999994</v>
      </c>
      <c r="K404" s="342">
        <v>20318.08063</v>
      </c>
      <c r="L404" s="342">
        <v>16403.500179999999</v>
      </c>
      <c r="M404" s="342">
        <v>9051.5756099999999</v>
      </c>
      <c r="N404" s="342">
        <v>25455.075789999999</v>
      </c>
      <c r="O404" s="342">
        <v>45879.037520000005</v>
      </c>
      <c r="P404" s="342">
        <v>59.675050000000006</v>
      </c>
      <c r="Q404" s="342">
        <v>838.29297999999994</v>
      </c>
      <c r="R404" s="343">
        <v>897.96803</v>
      </c>
      <c r="S404" s="7"/>
      <c r="T404" s="7"/>
      <c r="U404" s="7"/>
      <c r="V404" s="7"/>
      <c r="W404" s="7"/>
      <c r="X404" s="7"/>
      <c r="Y404" s="7"/>
      <c r="Z404" s="7"/>
      <c r="AA404" s="7"/>
      <c r="AB404" s="7"/>
    </row>
    <row r="405" spans="1:28" s="313" customFormat="1">
      <c r="A405" s="339"/>
      <c r="B405" s="339"/>
      <c r="C405" s="339"/>
      <c r="D405" s="339"/>
      <c r="E405" s="340">
        <v>109</v>
      </c>
      <c r="F405" s="341">
        <v>0</v>
      </c>
      <c r="G405" s="342">
        <v>6.7181899999999999</v>
      </c>
      <c r="H405" s="342">
        <v>6.7181899999999999</v>
      </c>
      <c r="I405" s="342">
        <v>10434.420689999999</v>
      </c>
      <c r="J405" s="342">
        <v>5324.5253400000001</v>
      </c>
      <c r="K405" s="342">
        <v>15758.946029999999</v>
      </c>
      <c r="L405" s="342">
        <v>10802.960660000001</v>
      </c>
      <c r="M405" s="342">
        <v>10603.273289999999</v>
      </c>
      <c r="N405" s="342">
        <v>21406.233949999998</v>
      </c>
      <c r="O405" s="342">
        <v>37171.89817</v>
      </c>
      <c r="P405" s="342">
        <v>267.66833000000003</v>
      </c>
      <c r="Q405" s="342">
        <v>0</v>
      </c>
      <c r="R405" s="343">
        <v>267.66833000000003</v>
      </c>
      <c r="S405" s="7"/>
      <c r="T405" s="7"/>
      <c r="U405" s="7"/>
      <c r="V405" s="7"/>
      <c r="W405" s="7"/>
      <c r="X405" s="7"/>
      <c r="Y405" s="7"/>
      <c r="Z405" s="7"/>
      <c r="AA405" s="7"/>
      <c r="AB405" s="7"/>
    </row>
    <row r="406" spans="1:28" s="313" customFormat="1">
      <c r="A406" s="339"/>
      <c r="B406" s="339"/>
      <c r="C406" s="339"/>
      <c r="D406" s="339"/>
      <c r="E406" s="340">
        <v>112</v>
      </c>
      <c r="F406" s="341">
        <v>573.61708999999996</v>
      </c>
      <c r="G406" s="342">
        <v>698.08672000000001</v>
      </c>
      <c r="H406" s="342">
        <v>1271.70381</v>
      </c>
      <c r="I406" s="342">
        <v>28503.631430000001</v>
      </c>
      <c r="J406" s="342">
        <v>21212.004969999998</v>
      </c>
      <c r="K406" s="342">
        <v>49715.636399999996</v>
      </c>
      <c r="L406" s="342">
        <v>51817.690340000001</v>
      </c>
      <c r="M406" s="342">
        <v>23281.679</v>
      </c>
      <c r="N406" s="342">
        <v>75099.369340000005</v>
      </c>
      <c r="O406" s="342">
        <v>126086.70955</v>
      </c>
      <c r="P406" s="342">
        <v>436.3913</v>
      </c>
      <c r="Q406" s="342">
        <v>2043.3757499999999</v>
      </c>
      <c r="R406" s="343">
        <v>2479.7670499999999</v>
      </c>
      <c r="S406" s="7"/>
      <c r="T406" s="7"/>
      <c r="U406" s="7"/>
      <c r="V406" s="7"/>
      <c r="W406" s="7"/>
      <c r="X406" s="7"/>
      <c r="Y406" s="7"/>
      <c r="Z406" s="7"/>
      <c r="AA406" s="7"/>
      <c r="AB406" s="7"/>
    </row>
    <row r="407" spans="1:28" s="313" customFormat="1">
      <c r="A407" s="339"/>
      <c r="B407" s="339"/>
      <c r="C407" s="339"/>
      <c r="D407" s="334" t="s">
        <v>77</v>
      </c>
      <c r="E407" s="335">
        <v>56</v>
      </c>
      <c r="F407" s="336">
        <v>11249.427220000001</v>
      </c>
      <c r="G407" s="337">
        <v>1515.2738200000001</v>
      </c>
      <c r="H407" s="337">
        <v>12764.70104</v>
      </c>
      <c r="I407" s="337">
        <v>34375.559079999999</v>
      </c>
      <c r="J407" s="337">
        <v>11522.12437</v>
      </c>
      <c r="K407" s="337">
        <v>45897.683450000004</v>
      </c>
      <c r="L407" s="337">
        <v>35111.578880000001</v>
      </c>
      <c r="M407" s="337">
        <v>9086.4817400000011</v>
      </c>
      <c r="N407" s="337">
        <v>44198.060619999997</v>
      </c>
      <c r="O407" s="337">
        <v>102860.44511</v>
      </c>
      <c r="P407" s="337">
        <v>9290.8692100000007</v>
      </c>
      <c r="Q407" s="337">
        <v>68.151250000000005</v>
      </c>
      <c r="R407" s="338">
        <v>9359.0204600000015</v>
      </c>
      <c r="S407" s="7"/>
      <c r="T407" s="7"/>
      <c r="U407" s="7"/>
      <c r="V407" s="7"/>
      <c r="W407" s="7"/>
      <c r="X407" s="7"/>
      <c r="Y407" s="7"/>
      <c r="Z407" s="7"/>
      <c r="AA407" s="7"/>
      <c r="AB407" s="7"/>
    </row>
    <row r="408" spans="1:28" s="313" customFormat="1">
      <c r="A408" s="339"/>
      <c r="B408" s="339"/>
      <c r="C408" s="339"/>
      <c r="D408" s="334" t="s">
        <v>53</v>
      </c>
      <c r="E408" s="335">
        <v>70</v>
      </c>
      <c r="F408" s="336">
        <v>152.21333999999999</v>
      </c>
      <c r="G408" s="337">
        <v>375.32846999999998</v>
      </c>
      <c r="H408" s="337">
        <v>527.54181000000005</v>
      </c>
      <c r="I408" s="337">
        <v>11056.074980000001</v>
      </c>
      <c r="J408" s="337">
        <v>2780.2799799999998</v>
      </c>
      <c r="K408" s="337">
        <v>13836.354960000001</v>
      </c>
      <c r="L408" s="337">
        <v>13342.692880000001</v>
      </c>
      <c r="M408" s="337">
        <v>3769.6402599999997</v>
      </c>
      <c r="N408" s="337">
        <v>17112.333139999999</v>
      </c>
      <c r="O408" s="337">
        <v>31476.229910000002</v>
      </c>
      <c r="P408" s="337">
        <v>3093.2041099999997</v>
      </c>
      <c r="Q408" s="337">
        <v>313.29775000000001</v>
      </c>
      <c r="R408" s="338">
        <v>3406.5018599999999</v>
      </c>
      <c r="S408" s="7"/>
      <c r="T408" s="7"/>
      <c r="U408" s="7"/>
      <c r="V408" s="7"/>
      <c r="W408" s="7"/>
      <c r="X408" s="7"/>
      <c r="Y408" s="7"/>
      <c r="Z408" s="7"/>
      <c r="AA408" s="7"/>
      <c r="AB408" s="7"/>
    </row>
    <row r="409" spans="1:28" s="313" customFormat="1">
      <c r="A409" s="339"/>
      <c r="B409" s="339"/>
      <c r="C409" s="339"/>
      <c r="D409" s="334" t="s">
        <v>276</v>
      </c>
      <c r="E409" s="335">
        <v>63</v>
      </c>
      <c r="F409" s="336">
        <v>4309.0156999999999</v>
      </c>
      <c r="G409" s="337">
        <v>9471.1083500000004</v>
      </c>
      <c r="H409" s="337">
        <v>13780.12405</v>
      </c>
      <c r="I409" s="337">
        <v>16214.810949999999</v>
      </c>
      <c r="J409" s="337">
        <v>9832.7588100000012</v>
      </c>
      <c r="K409" s="337">
        <v>26047.569760000002</v>
      </c>
      <c r="L409" s="337">
        <v>37868.1921</v>
      </c>
      <c r="M409" s="337">
        <v>27101.429889999999</v>
      </c>
      <c r="N409" s="337">
        <v>64969.62199</v>
      </c>
      <c r="O409" s="337">
        <v>104797.3158</v>
      </c>
      <c r="P409" s="337">
        <v>1757.20975</v>
      </c>
      <c r="Q409" s="337">
        <v>4201.4312300000001</v>
      </c>
      <c r="R409" s="338">
        <v>5958.6409800000001</v>
      </c>
      <c r="S409" s="7"/>
      <c r="T409" s="7"/>
      <c r="U409" s="7"/>
      <c r="V409" s="7"/>
      <c r="W409" s="7"/>
      <c r="X409" s="7"/>
      <c r="Y409" s="7"/>
      <c r="Z409" s="7"/>
      <c r="AA409" s="7"/>
      <c r="AB409" s="7"/>
    </row>
    <row r="410" spans="1:28" s="313" customFormat="1">
      <c r="A410" s="339"/>
      <c r="B410" s="339"/>
      <c r="C410" s="339"/>
      <c r="D410" s="334" t="s">
        <v>54</v>
      </c>
      <c r="E410" s="335">
        <v>44</v>
      </c>
      <c r="F410" s="336">
        <v>6670.4811</v>
      </c>
      <c r="G410" s="337">
        <v>4208.52549</v>
      </c>
      <c r="H410" s="337">
        <v>10879.006589999999</v>
      </c>
      <c r="I410" s="337">
        <v>23297.94687</v>
      </c>
      <c r="J410" s="337">
        <v>5487.5343200000007</v>
      </c>
      <c r="K410" s="337">
        <v>28785.481190000002</v>
      </c>
      <c r="L410" s="337">
        <v>31749.889139999999</v>
      </c>
      <c r="M410" s="337">
        <v>9853.6351699999996</v>
      </c>
      <c r="N410" s="337">
        <v>41603.524310000001</v>
      </c>
      <c r="O410" s="337">
        <v>81268.012090000004</v>
      </c>
      <c r="P410" s="337">
        <v>2206.3063900000002</v>
      </c>
      <c r="Q410" s="337">
        <v>1232.49792</v>
      </c>
      <c r="R410" s="338">
        <v>3438.80431</v>
      </c>
      <c r="S410" s="7"/>
      <c r="T410" s="7"/>
      <c r="U410" s="7"/>
      <c r="V410" s="7"/>
      <c r="W410" s="7"/>
      <c r="X410" s="7"/>
      <c r="Y410" s="7"/>
      <c r="Z410" s="7"/>
      <c r="AA410" s="7"/>
      <c r="AB410" s="7"/>
    </row>
    <row r="411" spans="1:28" s="313" customFormat="1">
      <c r="A411" s="339"/>
      <c r="B411" s="339"/>
      <c r="C411" s="339"/>
      <c r="D411" s="339"/>
      <c r="E411" s="340">
        <v>74</v>
      </c>
      <c r="F411" s="341">
        <v>1849.4256599999999</v>
      </c>
      <c r="G411" s="342">
        <v>1987.3336399999998</v>
      </c>
      <c r="H411" s="342">
        <v>3836.7592999999997</v>
      </c>
      <c r="I411" s="342">
        <v>19055.93331</v>
      </c>
      <c r="J411" s="342">
        <v>4668.9071100000001</v>
      </c>
      <c r="K411" s="342">
        <v>23724.84042</v>
      </c>
      <c r="L411" s="342">
        <v>14423.232</v>
      </c>
      <c r="M411" s="342">
        <v>4773.1490700000004</v>
      </c>
      <c r="N411" s="342">
        <v>19196.381069999999</v>
      </c>
      <c r="O411" s="342">
        <v>46757.980790000001</v>
      </c>
      <c r="P411" s="342">
        <v>3259.9450299999999</v>
      </c>
      <c r="Q411" s="342">
        <v>34.14517</v>
      </c>
      <c r="R411" s="343">
        <v>3294.0902000000001</v>
      </c>
      <c r="S411" s="7"/>
      <c r="T411" s="7"/>
      <c r="U411" s="7"/>
      <c r="V411" s="7"/>
      <c r="W411" s="7"/>
      <c r="X411" s="7"/>
      <c r="Y411" s="7"/>
      <c r="Z411" s="7"/>
      <c r="AA411" s="7"/>
      <c r="AB411" s="7"/>
    </row>
    <row r="412" spans="1:28" s="313" customFormat="1">
      <c r="A412" s="339"/>
      <c r="B412" s="339"/>
      <c r="C412" s="339"/>
      <c r="D412" s="339"/>
      <c r="E412" s="340">
        <v>107</v>
      </c>
      <c r="F412" s="341">
        <v>61.230230000000006</v>
      </c>
      <c r="G412" s="342">
        <v>130.31467999999998</v>
      </c>
      <c r="H412" s="342">
        <v>191.54491000000002</v>
      </c>
      <c r="I412" s="342">
        <v>7204.8025399999997</v>
      </c>
      <c r="J412" s="342">
        <v>7818.91716</v>
      </c>
      <c r="K412" s="342">
        <v>15023.7197</v>
      </c>
      <c r="L412" s="342">
        <v>15984.201349999999</v>
      </c>
      <c r="M412" s="342">
        <v>25121.490879999998</v>
      </c>
      <c r="N412" s="342">
        <v>41105.692229999993</v>
      </c>
      <c r="O412" s="342">
        <v>56320.956840000006</v>
      </c>
      <c r="P412" s="342">
        <v>0</v>
      </c>
      <c r="Q412" s="342">
        <v>0</v>
      </c>
      <c r="R412" s="343">
        <v>0</v>
      </c>
      <c r="S412" s="7"/>
      <c r="T412" s="7"/>
      <c r="U412" s="7"/>
      <c r="V412" s="7"/>
      <c r="W412" s="7"/>
      <c r="X412" s="7"/>
      <c r="Y412" s="7"/>
      <c r="Z412" s="7"/>
      <c r="AA412" s="7"/>
      <c r="AB412" s="7"/>
    </row>
    <row r="413" spans="1:28" s="313" customFormat="1">
      <c r="A413" s="339"/>
      <c r="B413" s="339"/>
      <c r="C413" s="339"/>
      <c r="D413" s="334" t="s">
        <v>52</v>
      </c>
      <c r="E413" s="335">
        <v>96</v>
      </c>
      <c r="F413" s="336">
        <v>416.12553000000003</v>
      </c>
      <c r="G413" s="337">
        <v>4147.5729300000003</v>
      </c>
      <c r="H413" s="337">
        <v>4563.6984599999996</v>
      </c>
      <c r="I413" s="337">
        <v>13694.024369999999</v>
      </c>
      <c r="J413" s="337">
        <v>5153.2884400000003</v>
      </c>
      <c r="K413" s="337">
        <v>18847.312809999999</v>
      </c>
      <c r="L413" s="337">
        <v>15650.465829999999</v>
      </c>
      <c r="M413" s="337">
        <v>15232.417289999999</v>
      </c>
      <c r="N413" s="337">
        <v>30882.883120000002</v>
      </c>
      <c r="O413" s="337">
        <v>54293.894390000001</v>
      </c>
      <c r="P413" s="337">
        <v>46223.928700000004</v>
      </c>
      <c r="Q413" s="337">
        <v>2888.8033599999999</v>
      </c>
      <c r="R413" s="338">
        <v>49112.732060000002</v>
      </c>
      <c r="S413" s="7"/>
      <c r="T413" s="7"/>
      <c r="U413" s="7"/>
      <c r="V413" s="7"/>
      <c r="W413" s="7"/>
      <c r="X413" s="7"/>
      <c r="Y413" s="7"/>
      <c r="Z413" s="7"/>
      <c r="AA413" s="7"/>
      <c r="AB413" s="7"/>
    </row>
    <row r="414" spans="1:28" s="313" customFormat="1">
      <c r="A414" s="339"/>
      <c r="B414" s="339"/>
      <c r="C414" s="339"/>
      <c r="D414" s="334" t="s">
        <v>70</v>
      </c>
      <c r="E414" s="335">
        <v>69</v>
      </c>
      <c r="F414" s="336">
        <v>1943.66911</v>
      </c>
      <c r="G414" s="337">
        <v>1718.69652</v>
      </c>
      <c r="H414" s="337">
        <v>3662.3656299999998</v>
      </c>
      <c r="I414" s="337">
        <v>20281.378699999997</v>
      </c>
      <c r="J414" s="337">
        <v>11373.717990000001</v>
      </c>
      <c r="K414" s="337">
        <v>31655.096690000002</v>
      </c>
      <c r="L414" s="337">
        <v>28935.62053</v>
      </c>
      <c r="M414" s="337">
        <v>12558.96067</v>
      </c>
      <c r="N414" s="337">
        <v>41494.581200000001</v>
      </c>
      <c r="O414" s="337">
        <v>76812.043519999992</v>
      </c>
      <c r="P414" s="337">
        <v>6262.9781500000008</v>
      </c>
      <c r="Q414" s="337">
        <v>157.82818</v>
      </c>
      <c r="R414" s="338">
        <v>6420.8063300000003</v>
      </c>
      <c r="S414" s="7"/>
      <c r="T414" s="7"/>
      <c r="U414" s="7"/>
      <c r="V414" s="7"/>
      <c r="W414" s="7"/>
      <c r="X414" s="7"/>
      <c r="Y414" s="7"/>
      <c r="Z414" s="7"/>
      <c r="AA414" s="7"/>
      <c r="AB414" s="7"/>
    </row>
    <row r="415" spans="1:28" s="313" customFormat="1">
      <c r="A415" s="339"/>
      <c r="B415" s="334" t="s">
        <v>17</v>
      </c>
      <c r="C415" s="334" t="s">
        <v>281</v>
      </c>
      <c r="D415" s="334" t="s">
        <v>282</v>
      </c>
      <c r="E415" s="335">
        <v>82</v>
      </c>
      <c r="F415" s="336">
        <v>6915.3312800000003</v>
      </c>
      <c r="G415" s="337">
        <v>151.61145999999999</v>
      </c>
      <c r="H415" s="337">
        <v>7066.9427400000004</v>
      </c>
      <c r="I415" s="337">
        <v>6695.5342699999992</v>
      </c>
      <c r="J415" s="337">
        <v>3187.0365899999997</v>
      </c>
      <c r="K415" s="337">
        <v>9882.5708599999998</v>
      </c>
      <c r="L415" s="337">
        <v>8611.2586199999987</v>
      </c>
      <c r="M415" s="337">
        <v>2204.1354200000001</v>
      </c>
      <c r="N415" s="337">
        <v>10815.394039999999</v>
      </c>
      <c r="O415" s="337">
        <v>27764.907640000001</v>
      </c>
      <c r="P415" s="337">
        <v>2893.4040499999996</v>
      </c>
      <c r="Q415" s="337">
        <v>1.5679799999999999</v>
      </c>
      <c r="R415" s="338">
        <v>2894.9720299999999</v>
      </c>
      <c r="S415" s="7"/>
      <c r="T415" s="7"/>
      <c r="U415" s="7"/>
      <c r="V415" s="7"/>
      <c r="W415" s="7"/>
      <c r="X415" s="7"/>
      <c r="Y415" s="7"/>
      <c r="Z415" s="7"/>
      <c r="AA415" s="7"/>
      <c r="AB415" s="7"/>
    </row>
    <row r="416" spans="1:28" s="313" customFormat="1">
      <c r="A416" s="339"/>
      <c r="B416" s="334" t="s">
        <v>21</v>
      </c>
      <c r="C416" s="334" t="s">
        <v>21</v>
      </c>
      <c r="D416" s="334" t="s">
        <v>294</v>
      </c>
      <c r="E416" s="335">
        <v>100</v>
      </c>
      <c r="F416" s="336">
        <v>1008.9038399999999</v>
      </c>
      <c r="G416" s="337">
        <v>1638.0946100000001</v>
      </c>
      <c r="H416" s="337">
        <v>2646.99845</v>
      </c>
      <c r="I416" s="337">
        <v>9944.4147400000002</v>
      </c>
      <c r="J416" s="337">
        <v>2576.9997899999998</v>
      </c>
      <c r="K416" s="337">
        <v>12521.41453</v>
      </c>
      <c r="L416" s="337">
        <v>7866.6964200000002</v>
      </c>
      <c r="M416" s="337">
        <v>2922.7074199999997</v>
      </c>
      <c r="N416" s="337">
        <v>10789.403839999999</v>
      </c>
      <c r="O416" s="337">
        <v>25957.81682</v>
      </c>
      <c r="P416" s="337">
        <v>6835.80735</v>
      </c>
      <c r="Q416" s="337">
        <v>147.71695000000003</v>
      </c>
      <c r="R416" s="338">
        <v>6983.5243</v>
      </c>
      <c r="S416" s="7"/>
      <c r="T416" s="7"/>
      <c r="U416" s="7"/>
      <c r="V416" s="7"/>
      <c r="W416" s="7"/>
      <c r="X416" s="7"/>
      <c r="Y416" s="7"/>
      <c r="Z416" s="7"/>
      <c r="AA416" s="7"/>
      <c r="AB416" s="7"/>
    </row>
    <row r="417" spans="1:28" s="313" customFormat="1">
      <c r="A417" s="339"/>
      <c r="B417" s="339"/>
      <c r="C417" s="339"/>
      <c r="D417" s="334" t="s">
        <v>21</v>
      </c>
      <c r="E417" s="335">
        <v>43</v>
      </c>
      <c r="F417" s="336">
        <v>49162.758860000002</v>
      </c>
      <c r="G417" s="337">
        <v>4133.1826799999999</v>
      </c>
      <c r="H417" s="337">
        <v>53295.94154</v>
      </c>
      <c r="I417" s="337">
        <v>14129.306420000001</v>
      </c>
      <c r="J417" s="337">
        <v>3081.3373500000002</v>
      </c>
      <c r="K417" s="337">
        <v>17210.643769999999</v>
      </c>
      <c r="L417" s="337">
        <v>118544.57713999999</v>
      </c>
      <c r="M417" s="337">
        <v>17908.098160000001</v>
      </c>
      <c r="N417" s="337">
        <v>136452.6753</v>
      </c>
      <c r="O417" s="337">
        <v>206959.26061000003</v>
      </c>
      <c r="P417" s="337">
        <v>56512.922270000003</v>
      </c>
      <c r="Q417" s="337">
        <v>367.31837000000002</v>
      </c>
      <c r="R417" s="338">
        <v>56880.240640000004</v>
      </c>
      <c r="S417" s="7"/>
      <c r="T417" s="7"/>
      <c r="U417" s="7"/>
      <c r="V417" s="7"/>
      <c r="W417" s="7"/>
      <c r="X417" s="7"/>
      <c r="Y417" s="7"/>
      <c r="Z417" s="7"/>
      <c r="AA417" s="7"/>
      <c r="AB417" s="7"/>
    </row>
    <row r="418" spans="1:28" s="313" customFormat="1">
      <c r="A418" s="339"/>
      <c r="B418" s="339"/>
      <c r="C418" s="334" t="s">
        <v>297</v>
      </c>
      <c r="D418" s="334" t="s">
        <v>297</v>
      </c>
      <c r="E418" s="335">
        <v>73</v>
      </c>
      <c r="F418" s="336">
        <v>395.79638</v>
      </c>
      <c r="G418" s="337">
        <v>320.10896000000002</v>
      </c>
      <c r="H418" s="337">
        <v>715.90534000000002</v>
      </c>
      <c r="I418" s="337">
        <v>5903.82006</v>
      </c>
      <c r="J418" s="337">
        <v>1032.99352</v>
      </c>
      <c r="K418" s="337">
        <v>6936.81358</v>
      </c>
      <c r="L418" s="337">
        <v>11695.429259999999</v>
      </c>
      <c r="M418" s="337">
        <v>2416.4463300000002</v>
      </c>
      <c r="N418" s="337">
        <v>14111.87559</v>
      </c>
      <c r="O418" s="337">
        <v>21764.594510000003</v>
      </c>
      <c r="P418" s="337">
        <v>37407.188820000003</v>
      </c>
      <c r="Q418" s="337">
        <v>0.12981999999999999</v>
      </c>
      <c r="R418" s="338">
        <v>37407.318639999998</v>
      </c>
      <c r="S418" s="7"/>
      <c r="T418" s="7"/>
      <c r="U418" s="7"/>
      <c r="V418" s="7"/>
      <c r="W418" s="7"/>
      <c r="X418" s="7"/>
      <c r="Y418" s="7"/>
      <c r="Z418" s="7"/>
      <c r="AA418" s="7"/>
      <c r="AB418" s="7"/>
    </row>
    <row r="419" spans="1:28" s="313" customFormat="1">
      <c r="A419" s="339"/>
      <c r="B419" s="334" t="s">
        <v>22</v>
      </c>
      <c r="C419" s="334" t="s">
        <v>300</v>
      </c>
      <c r="D419" s="334" t="s">
        <v>301</v>
      </c>
      <c r="E419" s="335">
        <v>76</v>
      </c>
      <c r="F419" s="336">
        <v>13920.62623</v>
      </c>
      <c r="G419" s="337">
        <v>1403.8205600000001</v>
      </c>
      <c r="H419" s="337">
        <v>15324.44679</v>
      </c>
      <c r="I419" s="337">
        <v>12622.29967</v>
      </c>
      <c r="J419" s="337">
        <v>4936.4554200000002</v>
      </c>
      <c r="K419" s="337">
        <v>17558.755089999999</v>
      </c>
      <c r="L419" s="337">
        <v>18285.40454</v>
      </c>
      <c r="M419" s="337">
        <v>7134.5470500000001</v>
      </c>
      <c r="N419" s="337">
        <v>25419.951590000001</v>
      </c>
      <c r="O419" s="337">
        <v>58303.153469999997</v>
      </c>
      <c r="P419" s="337">
        <v>5086.0952699999998</v>
      </c>
      <c r="Q419" s="337">
        <v>0.15578</v>
      </c>
      <c r="R419" s="338">
        <v>5086.2510499999999</v>
      </c>
      <c r="S419" s="7"/>
      <c r="T419" s="7"/>
      <c r="U419" s="7"/>
      <c r="V419" s="7"/>
      <c r="W419" s="7"/>
      <c r="X419" s="7"/>
      <c r="Y419" s="7"/>
      <c r="Z419" s="7"/>
      <c r="AA419" s="7"/>
      <c r="AB419" s="7"/>
    </row>
    <row r="420" spans="1:28" s="313" customFormat="1">
      <c r="A420" s="339"/>
      <c r="B420" s="334" t="s">
        <v>302</v>
      </c>
      <c r="C420" s="334" t="s">
        <v>302</v>
      </c>
      <c r="D420" s="334" t="s">
        <v>308</v>
      </c>
      <c r="E420" s="335">
        <v>99</v>
      </c>
      <c r="F420" s="336">
        <v>6579.84692</v>
      </c>
      <c r="G420" s="337">
        <v>1548.7005900000001</v>
      </c>
      <c r="H420" s="337">
        <v>8128.5475099999994</v>
      </c>
      <c r="I420" s="337">
        <v>7916.7310900000002</v>
      </c>
      <c r="J420" s="337">
        <v>2428.13627</v>
      </c>
      <c r="K420" s="337">
        <v>10344.86736</v>
      </c>
      <c r="L420" s="337">
        <v>29705.407380000001</v>
      </c>
      <c r="M420" s="337">
        <v>1735.1340700000001</v>
      </c>
      <c r="N420" s="337">
        <v>31440.541450000001</v>
      </c>
      <c r="O420" s="337">
        <v>49913.956319999998</v>
      </c>
      <c r="P420" s="337">
        <v>1750.0338300000001</v>
      </c>
      <c r="Q420" s="337">
        <v>33.051919999999996</v>
      </c>
      <c r="R420" s="338">
        <v>1783.08575</v>
      </c>
      <c r="S420" s="7"/>
      <c r="T420" s="7"/>
      <c r="U420" s="7"/>
      <c r="V420" s="7"/>
      <c r="W420" s="7"/>
      <c r="X420" s="7"/>
      <c r="Y420" s="7"/>
      <c r="Z420" s="7"/>
      <c r="AA420" s="7"/>
      <c r="AB420" s="7"/>
    </row>
    <row r="421" spans="1:28" s="313" customFormat="1">
      <c r="A421" s="339"/>
      <c r="B421" s="334" t="s">
        <v>24</v>
      </c>
      <c r="C421" s="334" t="s">
        <v>24</v>
      </c>
      <c r="D421" s="334" t="s">
        <v>24</v>
      </c>
      <c r="E421" s="335">
        <v>68</v>
      </c>
      <c r="F421" s="336">
        <v>13600.19721</v>
      </c>
      <c r="G421" s="337">
        <v>9707.1404999999995</v>
      </c>
      <c r="H421" s="337">
        <v>23307.33771</v>
      </c>
      <c r="I421" s="337">
        <v>15700.370949999999</v>
      </c>
      <c r="J421" s="337">
        <v>11654.43036</v>
      </c>
      <c r="K421" s="337">
        <v>27354.801309999999</v>
      </c>
      <c r="L421" s="337">
        <v>14980.37788</v>
      </c>
      <c r="M421" s="337">
        <v>7605.1101100000005</v>
      </c>
      <c r="N421" s="337">
        <v>22585.487989999998</v>
      </c>
      <c r="O421" s="337">
        <v>73247.627010000011</v>
      </c>
      <c r="P421" s="337">
        <v>3986.6419599999999</v>
      </c>
      <c r="Q421" s="337">
        <v>1.0682</v>
      </c>
      <c r="R421" s="338">
        <v>3987.7101600000001</v>
      </c>
      <c r="S421" s="7"/>
      <c r="T421" s="7"/>
      <c r="U421" s="7"/>
      <c r="V421" s="7"/>
      <c r="W421" s="7"/>
      <c r="X421" s="7"/>
      <c r="Y421" s="7"/>
      <c r="Z421" s="7"/>
      <c r="AA421" s="7"/>
      <c r="AB421" s="7"/>
    </row>
    <row r="422" spans="1:28" s="313" customFormat="1">
      <c r="A422" s="339"/>
      <c r="B422" s="334" t="s">
        <v>26</v>
      </c>
      <c r="C422" s="334" t="s">
        <v>311</v>
      </c>
      <c r="D422" s="334" t="s">
        <v>313</v>
      </c>
      <c r="E422" s="335">
        <v>85</v>
      </c>
      <c r="F422" s="336">
        <v>11292.11125</v>
      </c>
      <c r="G422" s="337">
        <v>1649.79847</v>
      </c>
      <c r="H422" s="337">
        <v>12941.909720000001</v>
      </c>
      <c r="I422" s="337">
        <v>5914.60095</v>
      </c>
      <c r="J422" s="337">
        <v>1563.3403799999999</v>
      </c>
      <c r="K422" s="337">
        <v>7477.9413299999997</v>
      </c>
      <c r="L422" s="337">
        <v>11501.46048</v>
      </c>
      <c r="M422" s="337">
        <v>3991.82564</v>
      </c>
      <c r="N422" s="337">
        <v>15493.286119999999</v>
      </c>
      <c r="O422" s="337">
        <v>35913.137170000002</v>
      </c>
      <c r="P422" s="337">
        <v>3379.4213199999999</v>
      </c>
      <c r="Q422" s="337">
        <v>10.504149999999999</v>
      </c>
      <c r="R422" s="338">
        <v>3389.9254700000001</v>
      </c>
      <c r="S422" s="7"/>
      <c r="T422" s="7"/>
      <c r="U422" s="7"/>
      <c r="V422" s="7"/>
      <c r="W422" s="7"/>
      <c r="X422" s="7"/>
      <c r="Y422" s="7"/>
      <c r="Z422" s="7"/>
      <c r="AA422" s="7"/>
      <c r="AB422" s="7"/>
    </row>
    <row r="423" spans="1:28" s="313" customFormat="1">
      <c r="A423" s="334" t="s">
        <v>317</v>
      </c>
      <c r="B423" s="334" t="s">
        <v>3</v>
      </c>
      <c r="C423" s="334" t="s">
        <v>198</v>
      </c>
      <c r="D423" s="334" t="s">
        <v>198</v>
      </c>
      <c r="E423" s="335">
        <v>143</v>
      </c>
      <c r="F423" s="336">
        <v>11060.625199999999</v>
      </c>
      <c r="G423" s="337">
        <v>4847.3929900000003</v>
      </c>
      <c r="H423" s="337">
        <v>15908.018189999999</v>
      </c>
      <c r="I423" s="337">
        <v>74718.390409999993</v>
      </c>
      <c r="J423" s="337">
        <v>15412.57425</v>
      </c>
      <c r="K423" s="337">
        <v>90130.964659999998</v>
      </c>
      <c r="L423" s="337">
        <v>42111.146220000002</v>
      </c>
      <c r="M423" s="337">
        <v>12274.36514</v>
      </c>
      <c r="N423" s="337">
        <v>54385.511359999997</v>
      </c>
      <c r="O423" s="337">
        <v>160424.49421</v>
      </c>
      <c r="P423" s="337">
        <v>231200.59087000001</v>
      </c>
      <c r="Q423" s="337">
        <v>2508.0397200000002</v>
      </c>
      <c r="R423" s="338">
        <v>233708.63059000002</v>
      </c>
      <c r="S423" s="7"/>
      <c r="T423" s="7"/>
      <c r="U423" s="7"/>
      <c r="V423" s="7"/>
      <c r="W423" s="7"/>
      <c r="X423" s="7"/>
      <c r="Y423" s="7"/>
      <c r="Z423" s="7"/>
      <c r="AA423" s="7"/>
      <c r="AB423" s="7"/>
    </row>
    <row r="424" spans="1:28" s="313" customFormat="1">
      <c r="A424" s="339"/>
      <c r="B424" s="339"/>
      <c r="C424" s="334" t="s">
        <v>201</v>
      </c>
      <c r="D424" s="334" t="s">
        <v>202</v>
      </c>
      <c r="E424" s="335">
        <v>104</v>
      </c>
      <c r="F424" s="336">
        <v>6437.7782400000006</v>
      </c>
      <c r="G424" s="337">
        <v>4800.2809299999999</v>
      </c>
      <c r="H424" s="337">
        <v>11238.05917</v>
      </c>
      <c r="I424" s="337">
        <v>41977.717320000003</v>
      </c>
      <c r="J424" s="337">
        <v>13428.39983</v>
      </c>
      <c r="K424" s="337">
        <v>55406.117149999998</v>
      </c>
      <c r="L424" s="337">
        <v>29523.438329999997</v>
      </c>
      <c r="M424" s="337">
        <v>9861.6746000000003</v>
      </c>
      <c r="N424" s="337">
        <v>39385.112930000003</v>
      </c>
      <c r="O424" s="337">
        <v>106029.28925</v>
      </c>
      <c r="P424" s="337">
        <v>220527.48665000001</v>
      </c>
      <c r="Q424" s="337">
        <v>21794.644899999999</v>
      </c>
      <c r="R424" s="338">
        <v>242322.13155000002</v>
      </c>
      <c r="S424" s="7"/>
      <c r="T424" s="7"/>
      <c r="U424" s="7"/>
      <c r="V424" s="7"/>
      <c r="W424" s="7"/>
      <c r="X424" s="7"/>
      <c r="Y424" s="7"/>
      <c r="Z424" s="7"/>
      <c r="AA424" s="7"/>
      <c r="AB424" s="7"/>
    </row>
    <row r="425" spans="1:28" s="313" customFormat="1">
      <c r="A425" s="339"/>
      <c r="B425" s="339"/>
      <c r="C425" s="339"/>
      <c r="D425" s="334" t="s">
        <v>318</v>
      </c>
      <c r="E425" s="335">
        <v>338</v>
      </c>
      <c r="F425" s="336">
        <v>3083.41464</v>
      </c>
      <c r="G425" s="337">
        <v>1608.2856399999998</v>
      </c>
      <c r="H425" s="337">
        <v>4691.70028</v>
      </c>
      <c r="I425" s="337">
        <v>17702.072780000002</v>
      </c>
      <c r="J425" s="337">
        <v>5300.2318499999992</v>
      </c>
      <c r="K425" s="337">
        <v>23002.304629999999</v>
      </c>
      <c r="L425" s="337">
        <v>13081.04255</v>
      </c>
      <c r="M425" s="337">
        <v>4007.5877</v>
      </c>
      <c r="N425" s="337">
        <v>17088.630249999998</v>
      </c>
      <c r="O425" s="337">
        <v>44782.635159999998</v>
      </c>
      <c r="P425" s="337">
        <v>74368.500339999999</v>
      </c>
      <c r="Q425" s="337">
        <v>1640.41103</v>
      </c>
      <c r="R425" s="338">
        <v>76008.911370000002</v>
      </c>
      <c r="S425" s="7"/>
      <c r="T425" s="7"/>
      <c r="U425" s="7"/>
      <c r="V425" s="7"/>
      <c r="W425" s="7"/>
      <c r="X425" s="7"/>
      <c r="Y425" s="7"/>
      <c r="Z425" s="7"/>
      <c r="AA425" s="7"/>
      <c r="AB425" s="7"/>
    </row>
    <row r="426" spans="1:28" s="313" customFormat="1">
      <c r="A426" s="339"/>
      <c r="B426" s="334" t="s">
        <v>203</v>
      </c>
      <c r="C426" s="334" t="s">
        <v>204</v>
      </c>
      <c r="D426" s="334" t="s">
        <v>204</v>
      </c>
      <c r="E426" s="335">
        <v>383</v>
      </c>
      <c r="F426" s="336">
        <v>2973.2962799999996</v>
      </c>
      <c r="G426" s="337">
        <v>142.08723000000001</v>
      </c>
      <c r="H426" s="337">
        <v>3115.3835099999997</v>
      </c>
      <c r="I426" s="337">
        <v>21055.262039999998</v>
      </c>
      <c r="J426" s="337">
        <v>2888.6598199999999</v>
      </c>
      <c r="K426" s="337">
        <v>23943.921859999999</v>
      </c>
      <c r="L426" s="337">
        <v>7647.6977800000004</v>
      </c>
      <c r="M426" s="337">
        <v>1378.92245</v>
      </c>
      <c r="N426" s="337">
        <v>9026.6202300000004</v>
      </c>
      <c r="O426" s="337">
        <v>36085.925600000002</v>
      </c>
      <c r="P426" s="337">
        <v>75847.595319999993</v>
      </c>
      <c r="Q426" s="337">
        <v>0</v>
      </c>
      <c r="R426" s="338">
        <v>75847.595319999993</v>
      </c>
      <c r="S426" s="7"/>
      <c r="T426" s="7"/>
      <c r="U426" s="7"/>
      <c r="V426" s="7"/>
      <c r="W426" s="7"/>
      <c r="X426" s="7"/>
      <c r="Y426" s="7"/>
      <c r="Z426" s="7"/>
      <c r="AA426" s="7"/>
      <c r="AB426" s="7"/>
    </row>
    <row r="427" spans="1:28" s="313" customFormat="1">
      <c r="A427" s="339"/>
      <c r="B427" s="334" t="s">
        <v>5</v>
      </c>
      <c r="C427" s="334" t="s">
        <v>5</v>
      </c>
      <c r="D427" s="334" t="s">
        <v>5</v>
      </c>
      <c r="E427" s="335">
        <v>80</v>
      </c>
      <c r="F427" s="336">
        <v>74320.400269999998</v>
      </c>
      <c r="G427" s="337">
        <v>22664.93909</v>
      </c>
      <c r="H427" s="337">
        <v>96985.339359999998</v>
      </c>
      <c r="I427" s="337">
        <v>84756.585200000001</v>
      </c>
      <c r="J427" s="337">
        <v>71229.756069999989</v>
      </c>
      <c r="K427" s="337">
        <v>155986.34127</v>
      </c>
      <c r="L427" s="337">
        <v>44597.698549999994</v>
      </c>
      <c r="M427" s="337">
        <v>41521.109670000005</v>
      </c>
      <c r="N427" s="337">
        <v>86118.808219999992</v>
      </c>
      <c r="O427" s="337">
        <v>339090.48885000002</v>
      </c>
      <c r="P427" s="337">
        <v>443109.43182999996</v>
      </c>
      <c r="Q427" s="337">
        <v>154335.90133000002</v>
      </c>
      <c r="R427" s="338">
        <v>597445.33315999992</v>
      </c>
      <c r="S427" s="7"/>
      <c r="T427" s="7"/>
      <c r="U427" s="7"/>
      <c r="V427" s="7"/>
      <c r="W427" s="7"/>
      <c r="X427" s="7"/>
      <c r="Y427" s="7"/>
      <c r="Z427" s="7"/>
      <c r="AA427" s="7"/>
      <c r="AB427" s="7"/>
    </row>
    <row r="428" spans="1:28" s="313" customFormat="1">
      <c r="A428" s="339"/>
      <c r="B428" s="339"/>
      <c r="C428" s="339"/>
      <c r="D428" s="339"/>
      <c r="E428" s="340">
        <v>178</v>
      </c>
      <c r="F428" s="341">
        <v>13561.63877</v>
      </c>
      <c r="G428" s="342">
        <v>3557.4715699999997</v>
      </c>
      <c r="H428" s="342">
        <v>17119.110339999999</v>
      </c>
      <c r="I428" s="342">
        <v>22595.143680000001</v>
      </c>
      <c r="J428" s="342">
        <v>17577.092949999998</v>
      </c>
      <c r="K428" s="342">
        <v>40172.236629999999</v>
      </c>
      <c r="L428" s="342">
        <v>11727.589320000001</v>
      </c>
      <c r="M428" s="342">
        <v>8801.6228800000008</v>
      </c>
      <c r="N428" s="342">
        <v>20529.212199999998</v>
      </c>
      <c r="O428" s="342">
        <v>77820.559170000008</v>
      </c>
      <c r="P428" s="342">
        <v>176465.01331000001</v>
      </c>
      <c r="Q428" s="342">
        <v>6178.9264999999996</v>
      </c>
      <c r="R428" s="343">
        <v>182643.93981000001</v>
      </c>
      <c r="S428" s="7"/>
      <c r="T428" s="7"/>
      <c r="U428" s="7"/>
      <c r="V428" s="7"/>
      <c r="W428" s="7"/>
      <c r="X428" s="7"/>
      <c r="Y428" s="7"/>
      <c r="Z428" s="7"/>
      <c r="AA428" s="7"/>
      <c r="AB428" s="7"/>
    </row>
    <row r="429" spans="1:28" s="313" customFormat="1">
      <c r="A429" s="339"/>
      <c r="B429" s="339"/>
      <c r="C429" s="339"/>
      <c r="D429" s="334" t="s">
        <v>206</v>
      </c>
      <c r="E429" s="335">
        <v>179</v>
      </c>
      <c r="F429" s="336">
        <v>19412.284780000002</v>
      </c>
      <c r="G429" s="337">
        <v>7215.95831</v>
      </c>
      <c r="H429" s="337">
        <v>26628.24309</v>
      </c>
      <c r="I429" s="337">
        <v>52674.606229999998</v>
      </c>
      <c r="J429" s="337">
        <v>49817.236420000001</v>
      </c>
      <c r="K429" s="337">
        <v>102491.84265000001</v>
      </c>
      <c r="L429" s="337">
        <v>48112.435549999995</v>
      </c>
      <c r="M429" s="337">
        <v>49777.137590000006</v>
      </c>
      <c r="N429" s="337">
        <v>97889.573140000008</v>
      </c>
      <c r="O429" s="337">
        <v>227009.65888</v>
      </c>
      <c r="P429" s="337">
        <v>226372.79952999999</v>
      </c>
      <c r="Q429" s="337">
        <v>55799.57099</v>
      </c>
      <c r="R429" s="338">
        <v>282172.37052</v>
      </c>
      <c r="S429" s="7"/>
      <c r="T429" s="7"/>
      <c r="U429" s="7"/>
      <c r="V429" s="7"/>
      <c r="W429" s="7"/>
      <c r="X429" s="7"/>
      <c r="Y429" s="7"/>
      <c r="Z429" s="7"/>
      <c r="AA429" s="7"/>
      <c r="AB429" s="7"/>
    </row>
    <row r="430" spans="1:28" s="313" customFormat="1">
      <c r="A430" s="339"/>
      <c r="B430" s="339"/>
      <c r="C430" s="339"/>
      <c r="D430" s="334" t="s">
        <v>207</v>
      </c>
      <c r="E430" s="335">
        <v>344</v>
      </c>
      <c r="F430" s="336">
        <v>2632.6950400000001</v>
      </c>
      <c r="G430" s="337">
        <v>1607.8982699999999</v>
      </c>
      <c r="H430" s="337">
        <v>4240.5933099999993</v>
      </c>
      <c r="I430" s="337">
        <v>16757.076720000001</v>
      </c>
      <c r="J430" s="337">
        <v>13353.75576</v>
      </c>
      <c r="K430" s="337">
        <v>30110.832480000001</v>
      </c>
      <c r="L430" s="337">
        <v>7748.4957300000005</v>
      </c>
      <c r="M430" s="337">
        <v>9159.347240000001</v>
      </c>
      <c r="N430" s="337">
        <v>16907.842969999998</v>
      </c>
      <c r="O430" s="337">
        <v>51259.268759999999</v>
      </c>
      <c r="P430" s="337">
        <v>84782.692670000004</v>
      </c>
      <c r="Q430" s="337">
        <v>1579.58744</v>
      </c>
      <c r="R430" s="338">
        <v>86362.280109999992</v>
      </c>
      <c r="S430" s="7"/>
      <c r="T430" s="7"/>
      <c r="U430" s="7"/>
      <c r="V430" s="7"/>
      <c r="W430" s="7"/>
      <c r="X430" s="7"/>
      <c r="Y430" s="7"/>
      <c r="Z430" s="7"/>
      <c r="AA430" s="7"/>
      <c r="AB430" s="7"/>
    </row>
    <row r="431" spans="1:28" s="313" customFormat="1">
      <c r="A431" s="339"/>
      <c r="B431" s="339"/>
      <c r="C431" s="339"/>
      <c r="D431" s="334" t="s">
        <v>208</v>
      </c>
      <c r="E431" s="335">
        <v>377</v>
      </c>
      <c r="F431" s="336">
        <v>1001.99619</v>
      </c>
      <c r="G431" s="337">
        <v>940.18083999999999</v>
      </c>
      <c r="H431" s="337">
        <v>1942.1770300000001</v>
      </c>
      <c r="I431" s="337">
        <v>18473.163570000001</v>
      </c>
      <c r="J431" s="337">
        <v>9857.3559600000008</v>
      </c>
      <c r="K431" s="337">
        <v>28330.519530000001</v>
      </c>
      <c r="L431" s="337">
        <v>5710.1441500000001</v>
      </c>
      <c r="M431" s="337">
        <v>5144.6649299999999</v>
      </c>
      <c r="N431" s="337">
        <v>10854.809080000001</v>
      </c>
      <c r="O431" s="337">
        <v>41127.505640000003</v>
      </c>
      <c r="P431" s="337">
        <v>78201.130430000005</v>
      </c>
      <c r="Q431" s="337">
        <v>0</v>
      </c>
      <c r="R431" s="338">
        <v>78201.130430000005</v>
      </c>
      <c r="S431" s="7"/>
      <c r="T431" s="7"/>
      <c r="U431" s="7"/>
      <c r="V431" s="7"/>
      <c r="W431" s="7"/>
      <c r="X431" s="7"/>
      <c r="Y431" s="7"/>
      <c r="Z431" s="7"/>
      <c r="AA431" s="7"/>
      <c r="AB431" s="7"/>
    </row>
    <row r="432" spans="1:28" s="313" customFormat="1">
      <c r="A432" s="339"/>
      <c r="B432" s="339"/>
      <c r="C432" s="339"/>
      <c r="D432" s="334" t="s">
        <v>60</v>
      </c>
      <c r="E432" s="335">
        <v>298</v>
      </c>
      <c r="F432" s="336">
        <v>2120.13949</v>
      </c>
      <c r="G432" s="337">
        <v>2030.1425400000001</v>
      </c>
      <c r="H432" s="337">
        <v>4150.2820299999994</v>
      </c>
      <c r="I432" s="337">
        <v>20530.895210000002</v>
      </c>
      <c r="J432" s="337">
        <v>10078.02563</v>
      </c>
      <c r="K432" s="337">
        <v>30608.920839999999</v>
      </c>
      <c r="L432" s="337">
        <v>4691.2839999999997</v>
      </c>
      <c r="M432" s="337">
        <v>3574.6240400000002</v>
      </c>
      <c r="N432" s="337">
        <v>8265.9080400000003</v>
      </c>
      <c r="O432" s="337">
        <v>43025.110909999996</v>
      </c>
      <c r="P432" s="337">
        <v>92488.232610000006</v>
      </c>
      <c r="Q432" s="337">
        <v>3180.4593399999999</v>
      </c>
      <c r="R432" s="338">
        <v>95668.691950000008</v>
      </c>
      <c r="S432" s="7"/>
      <c r="T432" s="7"/>
      <c r="U432" s="7"/>
      <c r="V432" s="7"/>
      <c r="W432" s="7"/>
      <c r="X432" s="7"/>
      <c r="Y432" s="7"/>
      <c r="Z432" s="7"/>
      <c r="AA432" s="7"/>
      <c r="AB432" s="7"/>
    </row>
    <row r="433" spans="1:28" s="313" customFormat="1">
      <c r="A433" s="339"/>
      <c r="B433" s="339"/>
      <c r="C433" s="339"/>
      <c r="D433" s="334" t="s">
        <v>209</v>
      </c>
      <c r="E433" s="335">
        <v>316</v>
      </c>
      <c r="F433" s="336">
        <v>2925.2020400000001</v>
      </c>
      <c r="G433" s="337">
        <v>3123.37727</v>
      </c>
      <c r="H433" s="337">
        <v>6048.5793099999992</v>
      </c>
      <c r="I433" s="337">
        <v>23199.033760000002</v>
      </c>
      <c r="J433" s="337">
        <v>16876.33941</v>
      </c>
      <c r="K433" s="337">
        <v>40075.373169999999</v>
      </c>
      <c r="L433" s="337">
        <v>15058.159159999999</v>
      </c>
      <c r="M433" s="337">
        <v>12620.207380000002</v>
      </c>
      <c r="N433" s="337">
        <v>27678.366539999999</v>
      </c>
      <c r="O433" s="337">
        <v>73802.319019999995</v>
      </c>
      <c r="P433" s="337">
        <v>90972.69326</v>
      </c>
      <c r="Q433" s="337">
        <v>968.23181999999997</v>
      </c>
      <c r="R433" s="338">
        <v>91940.925080000001</v>
      </c>
      <c r="S433" s="7"/>
      <c r="T433" s="7"/>
      <c r="U433" s="7"/>
      <c r="V433" s="7"/>
      <c r="W433" s="7"/>
      <c r="X433" s="7"/>
      <c r="Y433" s="7"/>
      <c r="Z433" s="7"/>
      <c r="AA433" s="7"/>
      <c r="AB433" s="7"/>
    </row>
    <row r="434" spans="1:28" s="313" customFormat="1">
      <c r="A434" s="339"/>
      <c r="B434" s="334" t="s">
        <v>7</v>
      </c>
      <c r="C434" s="334" t="s">
        <v>7</v>
      </c>
      <c r="D434" s="334" t="s">
        <v>7</v>
      </c>
      <c r="E434" s="335">
        <v>108</v>
      </c>
      <c r="F434" s="336">
        <v>21719.144170000003</v>
      </c>
      <c r="G434" s="337">
        <v>73942.70448</v>
      </c>
      <c r="H434" s="337">
        <v>95661.84865</v>
      </c>
      <c r="I434" s="337">
        <v>85786.387549999999</v>
      </c>
      <c r="J434" s="337">
        <v>22016.746620000002</v>
      </c>
      <c r="K434" s="337">
        <v>107803.13417</v>
      </c>
      <c r="L434" s="337">
        <v>42772.732710000004</v>
      </c>
      <c r="M434" s="337">
        <v>14016.849910000001</v>
      </c>
      <c r="N434" s="337">
        <v>56789.582619999994</v>
      </c>
      <c r="O434" s="337">
        <v>260254.56544000001</v>
      </c>
      <c r="P434" s="337">
        <v>250251.65526</v>
      </c>
      <c r="Q434" s="337">
        <v>9150.3564200000001</v>
      </c>
      <c r="R434" s="338">
        <v>259402.01168</v>
      </c>
      <c r="S434" s="7"/>
      <c r="T434" s="7"/>
      <c r="U434" s="7"/>
      <c r="V434" s="7"/>
      <c r="W434" s="7"/>
      <c r="X434" s="7"/>
      <c r="Y434" s="7"/>
      <c r="Z434" s="7"/>
      <c r="AA434" s="7"/>
      <c r="AB434" s="7"/>
    </row>
    <row r="435" spans="1:28" s="313" customFormat="1">
      <c r="A435" s="339"/>
      <c r="B435" s="339"/>
      <c r="C435" s="339"/>
      <c r="D435" s="339"/>
      <c r="E435" s="340">
        <v>294</v>
      </c>
      <c r="F435" s="341">
        <v>9971.8376700000008</v>
      </c>
      <c r="G435" s="342">
        <v>6547.4565599999996</v>
      </c>
      <c r="H435" s="342">
        <v>16519.29423</v>
      </c>
      <c r="I435" s="342">
        <v>43194.917820000002</v>
      </c>
      <c r="J435" s="342">
        <v>14048.579119999999</v>
      </c>
      <c r="K435" s="342">
        <v>57243.496939999997</v>
      </c>
      <c r="L435" s="342">
        <v>34791.086240000004</v>
      </c>
      <c r="M435" s="342">
        <v>15692.831320000001</v>
      </c>
      <c r="N435" s="342">
        <v>50483.917560000002</v>
      </c>
      <c r="O435" s="342">
        <v>124246.70873</v>
      </c>
      <c r="P435" s="342">
        <v>102500.88162999999</v>
      </c>
      <c r="Q435" s="342">
        <v>7531.1764699999994</v>
      </c>
      <c r="R435" s="343">
        <v>110032.05809999999</v>
      </c>
      <c r="S435" s="7"/>
      <c r="T435" s="7"/>
      <c r="U435" s="7"/>
      <c r="V435" s="7"/>
      <c r="W435" s="7"/>
      <c r="X435" s="7"/>
      <c r="Y435" s="7"/>
      <c r="Z435" s="7"/>
      <c r="AA435" s="7"/>
      <c r="AB435" s="7"/>
    </row>
    <row r="436" spans="1:28" s="313" customFormat="1">
      <c r="A436" s="339"/>
      <c r="B436" s="339"/>
      <c r="C436" s="339"/>
      <c r="D436" s="339"/>
      <c r="E436" s="340">
        <v>388</v>
      </c>
      <c r="F436" s="341">
        <v>1259.3113000000001</v>
      </c>
      <c r="G436" s="342">
        <v>1819.3999199999998</v>
      </c>
      <c r="H436" s="342">
        <v>3078.7112200000001</v>
      </c>
      <c r="I436" s="342">
        <v>27870.279579999999</v>
      </c>
      <c r="J436" s="342">
        <v>7295.4623499999998</v>
      </c>
      <c r="K436" s="342">
        <v>35165.741929999997</v>
      </c>
      <c r="L436" s="342">
        <v>16338.06076</v>
      </c>
      <c r="M436" s="342">
        <v>3952.1542100000001</v>
      </c>
      <c r="N436" s="342">
        <v>20290.214969999997</v>
      </c>
      <c r="O436" s="342">
        <v>58534.668119999995</v>
      </c>
      <c r="P436" s="342">
        <v>84279.147900000011</v>
      </c>
      <c r="Q436" s="342">
        <v>757.75436999999999</v>
      </c>
      <c r="R436" s="343">
        <v>85036.902269999991</v>
      </c>
      <c r="S436" s="7"/>
      <c r="T436" s="7"/>
      <c r="U436" s="7"/>
      <c r="V436" s="7"/>
      <c r="W436" s="7"/>
      <c r="X436" s="7"/>
      <c r="Y436" s="7"/>
      <c r="Z436" s="7"/>
      <c r="AA436" s="7"/>
      <c r="AB436" s="7"/>
    </row>
    <row r="437" spans="1:28" s="313" customFormat="1">
      <c r="A437" s="339"/>
      <c r="B437" s="339"/>
      <c r="C437" s="334" t="s">
        <v>221</v>
      </c>
      <c r="D437" s="334" t="s">
        <v>221</v>
      </c>
      <c r="E437" s="335">
        <v>343</v>
      </c>
      <c r="F437" s="336">
        <v>5562.1894900000007</v>
      </c>
      <c r="G437" s="337">
        <v>3054.07071</v>
      </c>
      <c r="H437" s="337">
        <v>8616.2601999999988</v>
      </c>
      <c r="I437" s="337">
        <v>17287.693930000001</v>
      </c>
      <c r="J437" s="337">
        <v>1182.2198600000002</v>
      </c>
      <c r="K437" s="337">
        <v>18469.913789999999</v>
      </c>
      <c r="L437" s="337">
        <v>5283.0097000000005</v>
      </c>
      <c r="M437" s="337">
        <v>1507.55747</v>
      </c>
      <c r="N437" s="337">
        <v>6790.5671700000003</v>
      </c>
      <c r="O437" s="337">
        <v>33876.741159999998</v>
      </c>
      <c r="P437" s="337">
        <v>179768.44537999999</v>
      </c>
      <c r="Q437" s="337">
        <v>0</v>
      </c>
      <c r="R437" s="338">
        <v>179768.44537999999</v>
      </c>
      <c r="S437" s="7"/>
      <c r="T437" s="7"/>
      <c r="U437" s="7"/>
      <c r="V437" s="7"/>
      <c r="W437" s="7"/>
      <c r="X437" s="7"/>
      <c r="Y437" s="7"/>
      <c r="Z437" s="7"/>
      <c r="AA437" s="7"/>
      <c r="AB437" s="7"/>
    </row>
    <row r="438" spans="1:28" s="313" customFormat="1">
      <c r="A438" s="339"/>
      <c r="B438" s="334" t="s">
        <v>8</v>
      </c>
      <c r="C438" s="334" t="s">
        <v>222</v>
      </c>
      <c r="D438" s="334" t="s">
        <v>89</v>
      </c>
      <c r="E438" s="335">
        <v>395</v>
      </c>
      <c r="F438" s="336">
        <v>0</v>
      </c>
      <c r="G438" s="337">
        <v>0</v>
      </c>
      <c r="H438" s="337">
        <v>0</v>
      </c>
      <c r="I438" s="337">
        <v>181.21598</v>
      </c>
      <c r="J438" s="337">
        <v>0</v>
      </c>
      <c r="K438" s="337">
        <v>181.21598</v>
      </c>
      <c r="L438" s="337">
        <v>20</v>
      </c>
      <c r="M438" s="337">
        <v>4.6638400000000004</v>
      </c>
      <c r="N438" s="337">
        <v>24.66384</v>
      </c>
      <c r="O438" s="337">
        <v>205.87982</v>
      </c>
      <c r="P438" s="337">
        <v>19532.39228</v>
      </c>
      <c r="Q438" s="337">
        <v>0</v>
      </c>
      <c r="R438" s="338">
        <v>19532.39228</v>
      </c>
      <c r="S438" s="7"/>
      <c r="T438" s="7"/>
      <c r="U438" s="7"/>
      <c r="V438" s="7"/>
      <c r="W438" s="7"/>
      <c r="X438" s="7"/>
      <c r="Y438" s="7"/>
      <c r="Z438" s="7"/>
      <c r="AA438" s="7"/>
      <c r="AB438" s="7"/>
    </row>
    <row r="439" spans="1:28" s="313" customFormat="1">
      <c r="A439" s="339"/>
      <c r="B439" s="339"/>
      <c r="C439" s="339"/>
      <c r="D439" s="334" t="s">
        <v>8</v>
      </c>
      <c r="E439" s="335">
        <v>3</v>
      </c>
      <c r="F439" s="336">
        <v>54343.733270000004</v>
      </c>
      <c r="G439" s="337">
        <v>20205.120930000001</v>
      </c>
      <c r="H439" s="337">
        <v>74548.854200000002</v>
      </c>
      <c r="I439" s="337">
        <v>55491.618700000006</v>
      </c>
      <c r="J439" s="337">
        <v>32330.748370000001</v>
      </c>
      <c r="K439" s="337">
        <v>87822.367069999993</v>
      </c>
      <c r="L439" s="337">
        <v>25074.819500000001</v>
      </c>
      <c r="M439" s="337">
        <v>19736.83841</v>
      </c>
      <c r="N439" s="337">
        <v>44811.657909999994</v>
      </c>
      <c r="O439" s="337">
        <v>207182.87918000002</v>
      </c>
      <c r="P439" s="337">
        <v>84383.731120000011</v>
      </c>
      <c r="Q439" s="337">
        <v>26850.891449999999</v>
      </c>
      <c r="R439" s="338">
        <v>111234.62256999999</v>
      </c>
      <c r="S439" s="7"/>
      <c r="T439" s="7"/>
      <c r="U439" s="7"/>
      <c r="V439" s="7"/>
      <c r="W439" s="7"/>
      <c r="X439" s="7"/>
      <c r="Y439" s="7"/>
      <c r="Z439" s="7"/>
      <c r="AA439" s="7"/>
      <c r="AB439" s="7"/>
    </row>
    <row r="440" spans="1:28" s="313" customFormat="1">
      <c r="A440" s="339"/>
      <c r="B440" s="339"/>
      <c r="C440" s="339"/>
      <c r="D440" s="339"/>
      <c r="E440" s="340">
        <v>109</v>
      </c>
      <c r="F440" s="341">
        <v>7359.1236100000006</v>
      </c>
      <c r="G440" s="342">
        <v>16136.93145</v>
      </c>
      <c r="H440" s="342">
        <v>23496.055059999999</v>
      </c>
      <c r="I440" s="342">
        <v>25903.375609999999</v>
      </c>
      <c r="J440" s="342">
        <v>10859.725710000001</v>
      </c>
      <c r="K440" s="342">
        <v>36763.101320000002</v>
      </c>
      <c r="L440" s="342">
        <v>18155.459709999999</v>
      </c>
      <c r="M440" s="342">
        <v>10850.980800000001</v>
      </c>
      <c r="N440" s="342">
        <v>29006.44051</v>
      </c>
      <c r="O440" s="342">
        <v>89265.596890000001</v>
      </c>
      <c r="P440" s="342">
        <v>63417.639310000006</v>
      </c>
      <c r="Q440" s="342">
        <v>2677.22379</v>
      </c>
      <c r="R440" s="343">
        <v>66094.863100000002</v>
      </c>
      <c r="S440" s="7"/>
      <c r="T440" s="7"/>
      <c r="U440" s="7"/>
      <c r="V440" s="7"/>
      <c r="W440" s="7"/>
      <c r="X440" s="7"/>
      <c r="Y440" s="7"/>
      <c r="Z440" s="7"/>
      <c r="AA440" s="7"/>
      <c r="AB440" s="7"/>
    </row>
    <row r="441" spans="1:28" s="313" customFormat="1">
      <c r="A441" s="339"/>
      <c r="B441" s="339"/>
      <c r="C441" s="339"/>
      <c r="D441" s="339"/>
      <c r="E441" s="340">
        <v>361</v>
      </c>
      <c r="F441" s="341">
        <v>2041.27755</v>
      </c>
      <c r="G441" s="342">
        <v>1383.0216399999999</v>
      </c>
      <c r="H441" s="342">
        <v>3424.2991899999997</v>
      </c>
      <c r="I441" s="342">
        <v>22894.888280000003</v>
      </c>
      <c r="J441" s="342">
        <v>8842.7298599999995</v>
      </c>
      <c r="K441" s="342">
        <v>31737.618140000002</v>
      </c>
      <c r="L441" s="342">
        <v>15114.47514</v>
      </c>
      <c r="M441" s="342">
        <v>7098.1062099999999</v>
      </c>
      <c r="N441" s="342">
        <v>22212.58135</v>
      </c>
      <c r="O441" s="342">
        <v>57374.498679999997</v>
      </c>
      <c r="P441" s="342">
        <v>51069.590539999997</v>
      </c>
      <c r="Q441" s="342">
        <v>1597.2449799999999</v>
      </c>
      <c r="R441" s="343">
        <v>52666.835520000001</v>
      </c>
      <c r="S441" s="7"/>
      <c r="T441" s="7"/>
      <c r="U441" s="7"/>
      <c r="V441" s="7"/>
      <c r="W441" s="7"/>
      <c r="X441" s="7"/>
      <c r="Y441" s="7"/>
      <c r="Z441" s="7"/>
      <c r="AA441" s="7"/>
      <c r="AB441" s="7"/>
    </row>
    <row r="442" spans="1:28" s="313" customFormat="1">
      <c r="A442" s="339"/>
      <c r="B442" s="339"/>
      <c r="C442" s="339"/>
      <c r="D442" s="334" t="s">
        <v>93</v>
      </c>
      <c r="E442" s="335">
        <v>319</v>
      </c>
      <c r="F442" s="336">
        <v>673.94965000000002</v>
      </c>
      <c r="G442" s="337">
        <v>2447.8953099999999</v>
      </c>
      <c r="H442" s="337">
        <v>3121.8449599999999</v>
      </c>
      <c r="I442" s="337">
        <v>27541.976890000002</v>
      </c>
      <c r="J442" s="337">
        <v>4522.3233899999996</v>
      </c>
      <c r="K442" s="337">
        <v>32064.300279999999</v>
      </c>
      <c r="L442" s="337">
        <v>8920.7199199999995</v>
      </c>
      <c r="M442" s="337">
        <v>2370.2311400000003</v>
      </c>
      <c r="N442" s="337">
        <v>11290.951060000001</v>
      </c>
      <c r="O442" s="337">
        <v>46477.096299999997</v>
      </c>
      <c r="P442" s="337">
        <v>45385.246429999999</v>
      </c>
      <c r="Q442" s="337">
        <v>583.84269999999992</v>
      </c>
      <c r="R442" s="338">
        <v>45969.08913</v>
      </c>
      <c r="S442" s="7"/>
      <c r="T442" s="7"/>
      <c r="U442" s="7"/>
      <c r="V442" s="7"/>
      <c r="W442" s="7"/>
      <c r="X442" s="7"/>
      <c r="Y442" s="7"/>
      <c r="Z442" s="7"/>
      <c r="AA442" s="7"/>
      <c r="AB442" s="7"/>
    </row>
    <row r="443" spans="1:28" s="313" customFormat="1">
      <c r="A443" s="339"/>
      <c r="B443" s="339"/>
      <c r="C443" s="339"/>
      <c r="D443" s="334" t="s">
        <v>223</v>
      </c>
      <c r="E443" s="335">
        <v>91</v>
      </c>
      <c r="F443" s="336">
        <v>29176.814039999997</v>
      </c>
      <c r="G443" s="337">
        <v>26382.65307</v>
      </c>
      <c r="H443" s="337">
        <v>55559.467109999998</v>
      </c>
      <c r="I443" s="337">
        <v>27326.359049999999</v>
      </c>
      <c r="J443" s="337">
        <v>20728.94024</v>
      </c>
      <c r="K443" s="337">
        <v>48055.299290000003</v>
      </c>
      <c r="L443" s="337">
        <v>23949.499459999999</v>
      </c>
      <c r="M443" s="337">
        <v>19785.77665</v>
      </c>
      <c r="N443" s="337">
        <v>43735.276109999999</v>
      </c>
      <c r="O443" s="337">
        <v>147350.04251</v>
      </c>
      <c r="P443" s="337">
        <v>232865.27841999999</v>
      </c>
      <c r="Q443" s="337">
        <v>268298.84000999999</v>
      </c>
      <c r="R443" s="338">
        <v>501164.11843000003</v>
      </c>
      <c r="S443" s="7"/>
      <c r="T443" s="7"/>
      <c r="U443" s="7"/>
      <c r="V443" s="7"/>
      <c r="W443" s="7"/>
      <c r="X443" s="7"/>
      <c r="Y443" s="7"/>
      <c r="Z443" s="7"/>
      <c r="AA443" s="7"/>
      <c r="AB443" s="7"/>
    </row>
    <row r="444" spans="1:28" s="313" customFormat="1">
      <c r="A444" s="339"/>
      <c r="B444" s="334" t="s">
        <v>9</v>
      </c>
      <c r="C444" s="334" t="s">
        <v>9</v>
      </c>
      <c r="D444" s="334" t="s">
        <v>9</v>
      </c>
      <c r="E444" s="335">
        <v>111</v>
      </c>
      <c r="F444" s="336">
        <v>87809.232329999999</v>
      </c>
      <c r="G444" s="337">
        <v>8052.3148799999999</v>
      </c>
      <c r="H444" s="337">
        <v>95861.54720999999</v>
      </c>
      <c r="I444" s="337">
        <v>96696.554770000002</v>
      </c>
      <c r="J444" s="337">
        <v>88860.678370000009</v>
      </c>
      <c r="K444" s="337">
        <v>185557.23314</v>
      </c>
      <c r="L444" s="337">
        <v>58309.553930000002</v>
      </c>
      <c r="M444" s="337">
        <v>82358.725900000005</v>
      </c>
      <c r="N444" s="337">
        <v>140668.27983000001</v>
      </c>
      <c r="O444" s="337">
        <v>422087.06018000003</v>
      </c>
      <c r="P444" s="337">
        <v>409094.17057999998</v>
      </c>
      <c r="Q444" s="337">
        <v>9508.2620500000012</v>
      </c>
      <c r="R444" s="338">
        <v>418602.43263</v>
      </c>
      <c r="S444" s="7"/>
      <c r="T444" s="7"/>
      <c r="U444" s="7"/>
      <c r="V444" s="7"/>
      <c r="W444" s="7"/>
      <c r="X444" s="7"/>
      <c r="Y444" s="7"/>
      <c r="Z444" s="7"/>
      <c r="AA444" s="7"/>
      <c r="AB444" s="7"/>
    </row>
    <row r="445" spans="1:28" s="313" customFormat="1">
      <c r="A445" s="339"/>
      <c r="B445" s="339"/>
      <c r="C445" s="339"/>
      <c r="D445" s="339"/>
      <c r="E445" s="340">
        <v>314</v>
      </c>
      <c r="F445" s="341">
        <v>1258.1829700000001</v>
      </c>
      <c r="G445" s="342">
        <v>234.23054000000002</v>
      </c>
      <c r="H445" s="342">
        <v>1492.4135100000001</v>
      </c>
      <c r="I445" s="342">
        <v>21936.81194</v>
      </c>
      <c r="J445" s="342">
        <v>14088.73026</v>
      </c>
      <c r="K445" s="342">
        <v>36025.542200000004</v>
      </c>
      <c r="L445" s="342">
        <v>13750.458189999999</v>
      </c>
      <c r="M445" s="342">
        <v>12381.62875</v>
      </c>
      <c r="N445" s="342">
        <v>26132.086940000001</v>
      </c>
      <c r="O445" s="342">
        <v>63650.042649999996</v>
      </c>
      <c r="P445" s="342">
        <v>74292.226389999996</v>
      </c>
      <c r="Q445" s="342">
        <v>3540.8230699999999</v>
      </c>
      <c r="R445" s="343">
        <v>77833.049459999995</v>
      </c>
      <c r="S445" s="7"/>
      <c r="T445" s="7"/>
      <c r="U445" s="7"/>
      <c r="V445" s="7"/>
      <c r="W445" s="7"/>
      <c r="X445" s="7"/>
      <c r="Y445" s="7"/>
      <c r="Z445" s="7"/>
      <c r="AA445" s="7"/>
      <c r="AB445" s="7"/>
    </row>
    <row r="446" spans="1:28" s="313" customFormat="1">
      <c r="A446" s="339"/>
      <c r="B446" s="339"/>
      <c r="C446" s="339"/>
      <c r="D446" s="334" t="s">
        <v>319</v>
      </c>
      <c r="E446" s="335">
        <v>359</v>
      </c>
      <c r="F446" s="336">
        <v>4012.9117799999999</v>
      </c>
      <c r="G446" s="337">
        <v>476.90978000000001</v>
      </c>
      <c r="H446" s="337">
        <v>4489.8215599999994</v>
      </c>
      <c r="I446" s="337">
        <v>13065.383320000001</v>
      </c>
      <c r="J446" s="337">
        <v>11313.92851</v>
      </c>
      <c r="K446" s="337">
        <v>24379.311829999999</v>
      </c>
      <c r="L446" s="337">
        <v>9371.1332700000003</v>
      </c>
      <c r="M446" s="337">
        <v>7180.6239999999998</v>
      </c>
      <c r="N446" s="337">
        <v>16551.757269999998</v>
      </c>
      <c r="O446" s="337">
        <v>45420.890659999997</v>
      </c>
      <c r="P446" s="337">
        <v>67120.006720000005</v>
      </c>
      <c r="Q446" s="337">
        <v>0</v>
      </c>
      <c r="R446" s="338">
        <v>67120.006720000005</v>
      </c>
      <c r="S446" s="7"/>
      <c r="T446" s="7"/>
      <c r="U446" s="7"/>
      <c r="V446" s="7"/>
      <c r="W446" s="7"/>
      <c r="X446" s="7"/>
      <c r="Y446" s="7"/>
      <c r="Z446" s="7"/>
      <c r="AA446" s="7"/>
      <c r="AB446" s="7"/>
    </row>
    <row r="447" spans="1:28" s="313" customFormat="1">
      <c r="A447" s="339"/>
      <c r="B447" s="339"/>
      <c r="C447" s="339"/>
      <c r="D447" s="334" t="s">
        <v>227</v>
      </c>
      <c r="E447" s="335">
        <v>389</v>
      </c>
      <c r="F447" s="336">
        <v>1794.55198</v>
      </c>
      <c r="G447" s="337">
        <v>312.15262999999999</v>
      </c>
      <c r="H447" s="337">
        <v>2106.7046099999998</v>
      </c>
      <c r="I447" s="337">
        <v>13521.35267</v>
      </c>
      <c r="J447" s="337">
        <v>7880.3760599999996</v>
      </c>
      <c r="K447" s="337">
        <v>21401.728729999999</v>
      </c>
      <c r="L447" s="337">
        <v>9320.7316699999992</v>
      </c>
      <c r="M447" s="337">
        <v>6349.78089</v>
      </c>
      <c r="N447" s="337">
        <v>15670.512560000001</v>
      </c>
      <c r="O447" s="337">
        <v>39178.945899999999</v>
      </c>
      <c r="P447" s="337">
        <v>58109.730880000003</v>
      </c>
      <c r="Q447" s="337">
        <v>0</v>
      </c>
      <c r="R447" s="338">
        <v>58109.730880000003</v>
      </c>
      <c r="S447" s="7"/>
      <c r="T447" s="7"/>
      <c r="U447" s="7"/>
      <c r="V447" s="7"/>
      <c r="W447" s="7"/>
      <c r="X447" s="7"/>
      <c r="Y447" s="7"/>
      <c r="Z447" s="7"/>
      <c r="AA447" s="7"/>
      <c r="AB447" s="7"/>
    </row>
    <row r="448" spans="1:28" s="313" customFormat="1">
      <c r="A448" s="339"/>
      <c r="B448" s="334" t="s">
        <v>232</v>
      </c>
      <c r="C448" s="334" t="s">
        <v>232</v>
      </c>
      <c r="D448" s="334" t="s">
        <v>232</v>
      </c>
      <c r="E448" s="335">
        <v>246</v>
      </c>
      <c r="F448" s="336">
        <v>8996.8716199999999</v>
      </c>
      <c r="G448" s="337">
        <v>1903.5796399999999</v>
      </c>
      <c r="H448" s="337">
        <v>10900.45126</v>
      </c>
      <c r="I448" s="337">
        <v>39159.586900000002</v>
      </c>
      <c r="J448" s="337">
        <v>7096.5929400000005</v>
      </c>
      <c r="K448" s="337">
        <v>46256.179840000004</v>
      </c>
      <c r="L448" s="337">
        <v>22229.523229999999</v>
      </c>
      <c r="M448" s="337">
        <v>7004.3959800000002</v>
      </c>
      <c r="N448" s="337">
        <v>29233.91921</v>
      </c>
      <c r="O448" s="337">
        <v>86390.550310000006</v>
      </c>
      <c r="P448" s="337">
        <v>161662.66123</v>
      </c>
      <c r="Q448" s="337">
        <v>400.82744000000002</v>
      </c>
      <c r="R448" s="338">
        <v>162063.48866999999</v>
      </c>
      <c r="S448" s="7"/>
      <c r="T448" s="7"/>
      <c r="U448" s="7"/>
      <c r="V448" s="7"/>
      <c r="W448" s="7"/>
      <c r="X448" s="7"/>
      <c r="Y448" s="7"/>
      <c r="Z448" s="7"/>
      <c r="AA448" s="7"/>
      <c r="AB448" s="7"/>
    </row>
    <row r="449" spans="1:28" s="313" customFormat="1">
      <c r="A449" s="339"/>
      <c r="B449" s="339"/>
      <c r="C449" s="339"/>
      <c r="D449" s="339"/>
      <c r="E449" s="340">
        <v>346</v>
      </c>
      <c r="F449" s="341">
        <v>1904.6923200000001</v>
      </c>
      <c r="G449" s="342">
        <v>778.12576999999999</v>
      </c>
      <c r="H449" s="342">
        <v>2682.8180899999998</v>
      </c>
      <c r="I449" s="342">
        <v>13846.468939999999</v>
      </c>
      <c r="J449" s="342">
        <v>4542.7003399999994</v>
      </c>
      <c r="K449" s="342">
        <v>18389.169280000002</v>
      </c>
      <c r="L449" s="342">
        <v>9837.583419999999</v>
      </c>
      <c r="M449" s="342">
        <v>2809.4316699999999</v>
      </c>
      <c r="N449" s="342">
        <v>12647.015089999999</v>
      </c>
      <c r="O449" s="342">
        <v>33719.002460000003</v>
      </c>
      <c r="P449" s="342">
        <v>83479.901660000003</v>
      </c>
      <c r="Q449" s="342">
        <v>0</v>
      </c>
      <c r="R449" s="343">
        <v>83479.901660000003</v>
      </c>
      <c r="S449" s="7"/>
      <c r="T449" s="7"/>
      <c r="U449" s="7"/>
      <c r="V449" s="7"/>
      <c r="W449" s="7"/>
      <c r="X449" s="7"/>
      <c r="Y449" s="7"/>
      <c r="Z449" s="7"/>
      <c r="AA449" s="7"/>
      <c r="AB449" s="7"/>
    </row>
    <row r="450" spans="1:28" s="313" customFormat="1">
      <c r="A450" s="339"/>
      <c r="B450" s="334" t="s">
        <v>12</v>
      </c>
      <c r="C450" s="334" t="s">
        <v>235</v>
      </c>
      <c r="D450" s="334" t="s">
        <v>236</v>
      </c>
      <c r="E450" s="335">
        <v>183</v>
      </c>
      <c r="F450" s="336">
        <v>6028.7287100000003</v>
      </c>
      <c r="G450" s="337">
        <v>1960.0255400000001</v>
      </c>
      <c r="H450" s="337">
        <v>7988.75425</v>
      </c>
      <c r="I450" s="337">
        <v>22261.572050000002</v>
      </c>
      <c r="J450" s="337">
        <v>7674.5815000000002</v>
      </c>
      <c r="K450" s="337">
        <v>29936.153549999999</v>
      </c>
      <c r="L450" s="337">
        <v>13982.447400000001</v>
      </c>
      <c r="M450" s="337">
        <v>7852.2450099999996</v>
      </c>
      <c r="N450" s="337">
        <v>21834.69241</v>
      </c>
      <c r="O450" s="337">
        <v>59759.600210000004</v>
      </c>
      <c r="P450" s="337">
        <v>160956.86783</v>
      </c>
      <c r="Q450" s="337">
        <v>65359.242319999998</v>
      </c>
      <c r="R450" s="338">
        <v>226316.11014999999</v>
      </c>
      <c r="S450" s="7"/>
      <c r="T450" s="7"/>
      <c r="U450" s="7"/>
      <c r="V450" s="7"/>
      <c r="W450" s="7"/>
      <c r="X450" s="7"/>
      <c r="Y450" s="7"/>
      <c r="Z450" s="7"/>
      <c r="AA450" s="7"/>
      <c r="AB450" s="7"/>
    </row>
    <row r="451" spans="1:28" s="313" customFormat="1">
      <c r="A451" s="339"/>
      <c r="B451" s="339"/>
      <c r="C451" s="334" t="s">
        <v>12</v>
      </c>
      <c r="D451" s="334" t="s">
        <v>12</v>
      </c>
      <c r="E451" s="335">
        <v>182</v>
      </c>
      <c r="F451" s="336">
        <v>22510.167739999997</v>
      </c>
      <c r="G451" s="337">
        <v>11595.68361</v>
      </c>
      <c r="H451" s="337">
        <v>34105.851350000004</v>
      </c>
      <c r="I451" s="337">
        <v>38020.38783</v>
      </c>
      <c r="J451" s="337">
        <v>19696.372899999998</v>
      </c>
      <c r="K451" s="337">
        <v>57716.760729999995</v>
      </c>
      <c r="L451" s="337">
        <v>15912.671960000001</v>
      </c>
      <c r="M451" s="337">
        <v>10528.402460000001</v>
      </c>
      <c r="N451" s="337">
        <v>26441.074420000001</v>
      </c>
      <c r="O451" s="337">
        <v>118263.6865</v>
      </c>
      <c r="P451" s="337">
        <v>126358.69835999999</v>
      </c>
      <c r="Q451" s="337">
        <v>194520.12965000002</v>
      </c>
      <c r="R451" s="338">
        <v>320878.82801</v>
      </c>
      <c r="S451" s="7"/>
      <c r="T451" s="7"/>
      <c r="U451" s="7"/>
      <c r="V451" s="7"/>
      <c r="W451" s="7"/>
      <c r="X451" s="7"/>
      <c r="Y451" s="7"/>
      <c r="Z451" s="7"/>
      <c r="AA451" s="7"/>
      <c r="AB451" s="7"/>
    </row>
    <row r="452" spans="1:28" s="313" customFormat="1">
      <c r="A452" s="339"/>
      <c r="B452" s="339"/>
      <c r="C452" s="339"/>
      <c r="D452" s="339"/>
      <c r="E452" s="340">
        <v>350</v>
      </c>
      <c r="F452" s="341">
        <v>3216.6009700000004</v>
      </c>
      <c r="G452" s="342">
        <v>726.41508999999996</v>
      </c>
      <c r="H452" s="342">
        <v>3943.0160599999999</v>
      </c>
      <c r="I452" s="342">
        <v>16614.001899999999</v>
      </c>
      <c r="J452" s="342">
        <v>11709.025180000001</v>
      </c>
      <c r="K452" s="342">
        <v>28323.02708</v>
      </c>
      <c r="L452" s="342">
        <v>16753.2984</v>
      </c>
      <c r="M452" s="342">
        <v>25275.757870000001</v>
      </c>
      <c r="N452" s="342">
        <v>42029.056270000001</v>
      </c>
      <c r="O452" s="342">
        <v>74295.099409999995</v>
      </c>
      <c r="P452" s="342">
        <v>52184.614869999998</v>
      </c>
      <c r="Q452" s="342">
        <v>2951.2427400000001</v>
      </c>
      <c r="R452" s="343">
        <v>55135.857609999999</v>
      </c>
      <c r="S452" s="7"/>
      <c r="T452" s="7"/>
      <c r="U452" s="7"/>
      <c r="V452" s="7"/>
      <c r="W452" s="7"/>
      <c r="X452" s="7"/>
      <c r="Y452" s="7"/>
      <c r="Z452" s="7"/>
      <c r="AA452" s="7"/>
      <c r="AB452" s="7"/>
    </row>
    <row r="453" spans="1:28" s="313" customFormat="1">
      <c r="A453" s="339"/>
      <c r="B453" s="339"/>
      <c r="C453" s="334" t="s">
        <v>239</v>
      </c>
      <c r="D453" s="334" t="s">
        <v>239</v>
      </c>
      <c r="E453" s="335">
        <v>237</v>
      </c>
      <c r="F453" s="336">
        <v>1869.0728000000001</v>
      </c>
      <c r="G453" s="337">
        <v>471.18328000000002</v>
      </c>
      <c r="H453" s="337">
        <v>2340.2560800000001</v>
      </c>
      <c r="I453" s="337">
        <v>18589.54205</v>
      </c>
      <c r="J453" s="337">
        <v>2994.2637200000004</v>
      </c>
      <c r="K453" s="337">
        <v>21583.805769999999</v>
      </c>
      <c r="L453" s="337">
        <v>8435.3514600000017</v>
      </c>
      <c r="M453" s="337">
        <v>2275.1696200000001</v>
      </c>
      <c r="N453" s="337">
        <v>10710.52108</v>
      </c>
      <c r="O453" s="337">
        <v>34634.582929999997</v>
      </c>
      <c r="P453" s="337">
        <v>45017.319080000001</v>
      </c>
      <c r="Q453" s="337">
        <v>3606.7743</v>
      </c>
      <c r="R453" s="338">
        <v>48624.093380000006</v>
      </c>
      <c r="S453" s="7"/>
      <c r="T453" s="7"/>
      <c r="U453" s="7"/>
      <c r="V453" s="7"/>
      <c r="W453" s="7"/>
      <c r="X453" s="7"/>
      <c r="Y453" s="7"/>
      <c r="Z453" s="7"/>
      <c r="AA453" s="7"/>
      <c r="AB453" s="7"/>
    </row>
    <row r="454" spans="1:28" s="313" customFormat="1">
      <c r="A454" s="339"/>
      <c r="B454" s="334" t="s">
        <v>240</v>
      </c>
      <c r="C454" s="334" t="s">
        <v>241</v>
      </c>
      <c r="D454" s="334" t="s">
        <v>241</v>
      </c>
      <c r="E454" s="335">
        <v>375</v>
      </c>
      <c r="F454" s="336">
        <v>258.00353999999999</v>
      </c>
      <c r="G454" s="337">
        <v>52.461129999999997</v>
      </c>
      <c r="H454" s="337">
        <v>310.46466999999996</v>
      </c>
      <c r="I454" s="337">
        <v>9207.5585199999987</v>
      </c>
      <c r="J454" s="337">
        <v>2839.11681</v>
      </c>
      <c r="K454" s="337">
        <v>12046.67533</v>
      </c>
      <c r="L454" s="337">
        <v>3918.07285</v>
      </c>
      <c r="M454" s="337">
        <v>1126.09005</v>
      </c>
      <c r="N454" s="337">
        <v>5044.1629000000003</v>
      </c>
      <c r="O454" s="337">
        <v>17401.302899999999</v>
      </c>
      <c r="P454" s="337">
        <v>74185.805619999999</v>
      </c>
      <c r="Q454" s="337">
        <v>0</v>
      </c>
      <c r="R454" s="338">
        <v>74185.805619999999</v>
      </c>
      <c r="S454" s="7"/>
      <c r="T454" s="7"/>
      <c r="U454" s="7"/>
      <c r="V454" s="7"/>
      <c r="W454" s="7"/>
      <c r="X454" s="7"/>
      <c r="Y454" s="7"/>
      <c r="Z454" s="7"/>
      <c r="AA454" s="7"/>
      <c r="AB454" s="7"/>
    </row>
    <row r="455" spans="1:28" s="313" customFormat="1">
      <c r="A455" s="339"/>
      <c r="B455" s="339"/>
      <c r="C455" s="334" t="s">
        <v>243</v>
      </c>
      <c r="D455" s="334" t="s">
        <v>244</v>
      </c>
      <c r="E455" s="335">
        <v>308</v>
      </c>
      <c r="F455" s="336">
        <v>1464.3361100000002</v>
      </c>
      <c r="G455" s="337">
        <v>139.62879000000001</v>
      </c>
      <c r="H455" s="337">
        <v>1603.9648999999999</v>
      </c>
      <c r="I455" s="337">
        <v>23159.61421</v>
      </c>
      <c r="J455" s="337">
        <v>9005.7793199999996</v>
      </c>
      <c r="K455" s="337">
        <v>32165.393530000001</v>
      </c>
      <c r="L455" s="337">
        <v>14070.517210000002</v>
      </c>
      <c r="M455" s="337">
        <v>6176.5572400000001</v>
      </c>
      <c r="N455" s="337">
        <v>20247.07445</v>
      </c>
      <c r="O455" s="337">
        <v>54016.43288</v>
      </c>
      <c r="P455" s="337">
        <v>142972.73650999999</v>
      </c>
      <c r="Q455" s="337">
        <v>0</v>
      </c>
      <c r="R455" s="338">
        <v>142972.73650999999</v>
      </c>
      <c r="S455" s="7"/>
      <c r="T455" s="7"/>
      <c r="U455" s="7"/>
      <c r="V455" s="7"/>
      <c r="W455" s="7"/>
      <c r="X455" s="7"/>
      <c r="Y455" s="7"/>
      <c r="Z455" s="7"/>
      <c r="AA455" s="7"/>
      <c r="AB455" s="7"/>
    </row>
    <row r="456" spans="1:28" s="313" customFormat="1">
      <c r="A456" s="339"/>
      <c r="B456" s="339"/>
      <c r="C456" s="339"/>
      <c r="D456" s="334" t="s">
        <v>243</v>
      </c>
      <c r="E456" s="335">
        <v>107</v>
      </c>
      <c r="F456" s="336">
        <v>25776.371460000002</v>
      </c>
      <c r="G456" s="337">
        <v>6024.7538800000002</v>
      </c>
      <c r="H456" s="337">
        <v>31801.125339999999</v>
      </c>
      <c r="I456" s="337">
        <v>70642.796959999992</v>
      </c>
      <c r="J456" s="337">
        <v>20201.768989999997</v>
      </c>
      <c r="K456" s="337">
        <v>90844.565950000004</v>
      </c>
      <c r="L456" s="337">
        <v>43670.946670000005</v>
      </c>
      <c r="M456" s="337">
        <v>23590.796710000002</v>
      </c>
      <c r="N456" s="337">
        <v>67261.74338</v>
      </c>
      <c r="O456" s="337">
        <v>189907.43466999999</v>
      </c>
      <c r="P456" s="337">
        <v>293733.05839999998</v>
      </c>
      <c r="Q456" s="337">
        <v>21144.604829999997</v>
      </c>
      <c r="R456" s="338">
        <v>314877.66323000001</v>
      </c>
      <c r="S456" s="7"/>
      <c r="T456" s="7"/>
      <c r="U456" s="7"/>
      <c r="V456" s="7"/>
      <c r="W456" s="7"/>
      <c r="X456" s="7"/>
      <c r="Y456" s="7"/>
      <c r="Z456" s="7"/>
      <c r="AA456" s="7"/>
      <c r="AB456" s="7"/>
    </row>
    <row r="457" spans="1:28" s="313" customFormat="1">
      <c r="A457" s="339"/>
      <c r="B457" s="339"/>
      <c r="C457" s="339"/>
      <c r="D457" s="339"/>
      <c r="E457" s="340">
        <v>304</v>
      </c>
      <c r="F457" s="341">
        <v>1139.68102</v>
      </c>
      <c r="G457" s="342">
        <v>244.16576999999998</v>
      </c>
      <c r="H457" s="342">
        <v>1383.8467900000001</v>
      </c>
      <c r="I457" s="342">
        <v>15252.196820000001</v>
      </c>
      <c r="J457" s="342">
        <v>4538.44589</v>
      </c>
      <c r="K457" s="342">
        <v>19790.64271</v>
      </c>
      <c r="L457" s="342">
        <v>6902.0237200000001</v>
      </c>
      <c r="M457" s="342">
        <v>2440.9063700000002</v>
      </c>
      <c r="N457" s="342">
        <v>9342.9300899999998</v>
      </c>
      <c r="O457" s="342">
        <v>30517.419590000001</v>
      </c>
      <c r="P457" s="342">
        <v>55507.405079999997</v>
      </c>
      <c r="Q457" s="342">
        <v>1708.0858500000002</v>
      </c>
      <c r="R457" s="343">
        <v>57215.49093</v>
      </c>
      <c r="S457" s="7"/>
      <c r="T457" s="7"/>
      <c r="U457" s="7"/>
      <c r="V457" s="7"/>
      <c r="W457" s="7"/>
      <c r="X457" s="7"/>
      <c r="Y457" s="7"/>
      <c r="Z457" s="7"/>
      <c r="AA457" s="7"/>
      <c r="AB457" s="7"/>
    </row>
    <row r="458" spans="1:28" s="313" customFormat="1">
      <c r="A458" s="339"/>
      <c r="B458" s="334" t="s">
        <v>14</v>
      </c>
      <c r="C458" s="334" t="s">
        <v>254</v>
      </c>
      <c r="D458" s="334" t="s">
        <v>254</v>
      </c>
      <c r="E458" s="335">
        <v>94</v>
      </c>
      <c r="F458" s="336">
        <v>45341.360439999997</v>
      </c>
      <c r="G458" s="337">
        <v>62484.135139999999</v>
      </c>
      <c r="H458" s="337">
        <v>107825.49558</v>
      </c>
      <c r="I458" s="337">
        <v>88902.833379999996</v>
      </c>
      <c r="J458" s="337">
        <v>39714.110340000007</v>
      </c>
      <c r="K458" s="337">
        <v>128616.94372</v>
      </c>
      <c r="L458" s="337">
        <v>52615.114659999999</v>
      </c>
      <c r="M458" s="337">
        <v>29943.462059999998</v>
      </c>
      <c r="N458" s="337">
        <v>82558.576719999997</v>
      </c>
      <c r="O458" s="337">
        <v>319001.01601999998</v>
      </c>
      <c r="P458" s="337">
        <v>539469.00130999996</v>
      </c>
      <c r="Q458" s="337">
        <v>437795.91236000002</v>
      </c>
      <c r="R458" s="338">
        <v>977264.91366999992</v>
      </c>
      <c r="S458" s="7"/>
      <c r="T458" s="7"/>
      <c r="U458" s="7"/>
      <c r="V458" s="7"/>
      <c r="W458" s="7"/>
      <c r="X458" s="7"/>
      <c r="Y458" s="7"/>
      <c r="Z458" s="7"/>
      <c r="AA458" s="7"/>
      <c r="AB458" s="7"/>
    </row>
    <row r="459" spans="1:28" s="313" customFormat="1">
      <c r="A459" s="339"/>
      <c r="B459" s="339"/>
      <c r="C459" s="339"/>
      <c r="D459" s="339"/>
      <c r="E459" s="340">
        <v>103</v>
      </c>
      <c r="F459" s="341">
        <v>15027.044460000001</v>
      </c>
      <c r="G459" s="342">
        <v>3020.4077200000002</v>
      </c>
      <c r="H459" s="342">
        <v>18047.45218</v>
      </c>
      <c r="I459" s="342">
        <v>19131.699539999998</v>
      </c>
      <c r="J459" s="342">
        <v>5692.6999000000005</v>
      </c>
      <c r="K459" s="342">
        <v>24824.399440000001</v>
      </c>
      <c r="L459" s="342">
        <v>10699.54034</v>
      </c>
      <c r="M459" s="342">
        <v>4743.8605499999994</v>
      </c>
      <c r="N459" s="342">
        <v>15443.400890000001</v>
      </c>
      <c r="O459" s="342">
        <v>58315.252509999998</v>
      </c>
      <c r="P459" s="342">
        <v>165284.77982</v>
      </c>
      <c r="Q459" s="342">
        <v>8875.2838000000011</v>
      </c>
      <c r="R459" s="343">
        <v>174160.06362</v>
      </c>
      <c r="S459" s="7"/>
      <c r="T459" s="7"/>
      <c r="U459" s="7"/>
      <c r="V459" s="7"/>
      <c r="W459" s="7"/>
      <c r="X459" s="7"/>
      <c r="Y459" s="7"/>
      <c r="Z459" s="7"/>
      <c r="AA459" s="7"/>
      <c r="AB459" s="7"/>
    </row>
    <row r="460" spans="1:28" s="313" customFormat="1">
      <c r="A460" s="339"/>
      <c r="B460" s="339"/>
      <c r="C460" s="339"/>
      <c r="D460" s="339"/>
      <c r="E460" s="340">
        <v>291</v>
      </c>
      <c r="F460" s="341">
        <v>3203.23245</v>
      </c>
      <c r="G460" s="342">
        <v>726.61265000000003</v>
      </c>
      <c r="H460" s="342">
        <v>3929.8451</v>
      </c>
      <c r="I460" s="342">
        <v>32124.856929999998</v>
      </c>
      <c r="J460" s="342">
        <v>21293.768499999998</v>
      </c>
      <c r="K460" s="342">
        <v>53418.62543</v>
      </c>
      <c r="L460" s="342">
        <v>27681.80632</v>
      </c>
      <c r="M460" s="342">
        <v>22264.645980000001</v>
      </c>
      <c r="N460" s="342">
        <v>49946.452299999997</v>
      </c>
      <c r="O460" s="342">
        <v>107294.92283</v>
      </c>
      <c r="P460" s="342">
        <v>115382.72597</v>
      </c>
      <c r="Q460" s="342">
        <v>7303.1182500000004</v>
      </c>
      <c r="R460" s="343">
        <v>122685.84422</v>
      </c>
      <c r="S460" s="7"/>
      <c r="T460" s="7"/>
      <c r="U460" s="7"/>
      <c r="V460" s="7"/>
      <c r="W460" s="7"/>
      <c r="X460" s="7"/>
      <c r="Y460" s="7"/>
      <c r="Z460" s="7"/>
      <c r="AA460" s="7"/>
      <c r="AB460" s="7"/>
    </row>
    <row r="461" spans="1:28" s="313" customFormat="1">
      <c r="A461" s="339"/>
      <c r="B461" s="339"/>
      <c r="C461" s="339"/>
      <c r="D461" s="339"/>
      <c r="E461" s="340">
        <v>328</v>
      </c>
      <c r="F461" s="341">
        <v>14363.740890000001</v>
      </c>
      <c r="G461" s="342">
        <v>2638.1883900000003</v>
      </c>
      <c r="H461" s="342">
        <v>17001.92928</v>
      </c>
      <c r="I461" s="342">
        <v>22044.001600000003</v>
      </c>
      <c r="J461" s="342">
        <v>9997.9049800000012</v>
      </c>
      <c r="K461" s="342">
        <v>32041.906579999999</v>
      </c>
      <c r="L461" s="342">
        <v>14638.929830000001</v>
      </c>
      <c r="M461" s="342">
        <v>12242.730800000001</v>
      </c>
      <c r="N461" s="342">
        <v>26881.660629999998</v>
      </c>
      <c r="O461" s="342">
        <v>75925.49648999999</v>
      </c>
      <c r="P461" s="342">
        <v>119499.73883</v>
      </c>
      <c r="Q461" s="342">
        <v>6349.6874900000003</v>
      </c>
      <c r="R461" s="343">
        <v>125849.42632</v>
      </c>
      <c r="S461" s="7"/>
      <c r="T461" s="7"/>
      <c r="U461" s="7"/>
      <c r="V461" s="7"/>
      <c r="W461" s="7"/>
      <c r="X461" s="7"/>
      <c r="Y461" s="7"/>
      <c r="Z461" s="7"/>
      <c r="AA461" s="7"/>
      <c r="AB461" s="7"/>
    </row>
    <row r="462" spans="1:28" s="313" customFormat="1">
      <c r="A462" s="339"/>
      <c r="B462" s="339"/>
      <c r="C462" s="339"/>
      <c r="D462" s="339"/>
      <c r="E462" s="340">
        <v>372</v>
      </c>
      <c r="F462" s="341">
        <v>3634.2067700000002</v>
      </c>
      <c r="G462" s="342">
        <v>1021.5895</v>
      </c>
      <c r="H462" s="342">
        <v>4655.7962699999998</v>
      </c>
      <c r="I462" s="342">
        <v>16167.737429999999</v>
      </c>
      <c r="J462" s="342">
        <v>7763.48704</v>
      </c>
      <c r="K462" s="342">
        <v>23931.224469999997</v>
      </c>
      <c r="L462" s="342">
        <v>8081.5494400000007</v>
      </c>
      <c r="M462" s="342">
        <v>3944.5023999999999</v>
      </c>
      <c r="N462" s="342">
        <v>12026.05184</v>
      </c>
      <c r="O462" s="342">
        <v>40613.07258</v>
      </c>
      <c r="P462" s="342">
        <v>84813.233939999991</v>
      </c>
      <c r="Q462" s="342">
        <v>1797.8193200000001</v>
      </c>
      <c r="R462" s="343">
        <v>86611.053260000001</v>
      </c>
      <c r="S462" s="7"/>
      <c r="T462" s="7"/>
      <c r="U462" s="7"/>
      <c r="V462" s="7"/>
      <c r="W462" s="7"/>
      <c r="X462" s="7"/>
      <c r="Y462" s="7"/>
      <c r="Z462" s="7"/>
      <c r="AA462" s="7"/>
      <c r="AB462" s="7"/>
    </row>
    <row r="463" spans="1:28" s="313" customFormat="1">
      <c r="A463" s="339"/>
      <c r="B463" s="339"/>
      <c r="C463" s="339"/>
      <c r="D463" s="339"/>
      <c r="E463" s="340">
        <v>280</v>
      </c>
      <c r="F463" s="341">
        <v>12465.57035</v>
      </c>
      <c r="G463" s="342">
        <v>4846.1723000000002</v>
      </c>
      <c r="H463" s="342">
        <v>17311.74265</v>
      </c>
      <c r="I463" s="342">
        <v>22657.66142</v>
      </c>
      <c r="J463" s="342">
        <v>11456.61724</v>
      </c>
      <c r="K463" s="342">
        <v>34114.278659999996</v>
      </c>
      <c r="L463" s="342">
        <v>14267.92152</v>
      </c>
      <c r="M463" s="342">
        <v>12384.6922</v>
      </c>
      <c r="N463" s="342">
        <v>26652.613719999998</v>
      </c>
      <c r="O463" s="342">
        <v>78078.635030000005</v>
      </c>
      <c r="P463" s="342">
        <v>122963.65049</v>
      </c>
      <c r="Q463" s="342">
        <v>1898.95074</v>
      </c>
      <c r="R463" s="343">
        <v>124862.60123</v>
      </c>
      <c r="S463" s="7"/>
      <c r="T463" s="7"/>
      <c r="U463" s="7"/>
      <c r="V463" s="7"/>
      <c r="W463" s="7"/>
      <c r="X463" s="7"/>
      <c r="Y463" s="7"/>
      <c r="Z463" s="7"/>
      <c r="AA463" s="7"/>
      <c r="AB463" s="7"/>
    </row>
    <row r="464" spans="1:28" s="313" customFormat="1">
      <c r="A464" s="339"/>
      <c r="B464" s="339"/>
      <c r="C464" s="339"/>
      <c r="D464" s="339"/>
      <c r="E464" s="340">
        <v>297</v>
      </c>
      <c r="F464" s="341">
        <v>26425.106110000001</v>
      </c>
      <c r="G464" s="342">
        <v>3641.5397799999996</v>
      </c>
      <c r="H464" s="342">
        <v>30066.64589</v>
      </c>
      <c r="I464" s="342">
        <v>32454.794260000002</v>
      </c>
      <c r="J464" s="342">
        <v>12589.918830000001</v>
      </c>
      <c r="K464" s="342">
        <v>45044.713090000005</v>
      </c>
      <c r="L464" s="342">
        <v>19423.730739999999</v>
      </c>
      <c r="M464" s="342">
        <v>6359.3143499999996</v>
      </c>
      <c r="N464" s="342">
        <v>25783.04509</v>
      </c>
      <c r="O464" s="342">
        <v>100894.40406999999</v>
      </c>
      <c r="P464" s="342">
        <v>113493.50084000001</v>
      </c>
      <c r="Q464" s="342">
        <v>9344.4219300000004</v>
      </c>
      <c r="R464" s="343">
        <v>122837.92276999999</v>
      </c>
      <c r="S464" s="7"/>
      <c r="T464" s="7"/>
      <c r="U464" s="7"/>
      <c r="V464" s="7"/>
      <c r="W464" s="7"/>
      <c r="X464" s="7"/>
      <c r="Y464" s="7"/>
      <c r="Z464" s="7"/>
      <c r="AA464" s="7"/>
      <c r="AB464" s="7"/>
    </row>
    <row r="465" spans="1:28" s="313" customFormat="1">
      <c r="A465" s="339"/>
      <c r="B465" s="334" t="s">
        <v>15</v>
      </c>
      <c r="C465" s="334" t="s">
        <v>257</v>
      </c>
      <c r="D465" s="334" t="s">
        <v>257</v>
      </c>
      <c r="E465" s="335">
        <v>93</v>
      </c>
      <c r="F465" s="336">
        <v>21965.270109999998</v>
      </c>
      <c r="G465" s="337">
        <v>9796.0346899999986</v>
      </c>
      <c r="H465" s="337">
        <v>31761.304800000002</v>
      </c>
      <c r="I465" s="337">
        <v>139846.77358000001</v>
      </c>
      <c r="J465" s="337">
        <v>70229.205799999996</v>
      </c>
      <c r="K465" s="337">
        <v>210075.97938</v>
      </c>
      <c r="L465" s="337">
        <v>99155.990279999998</v>
      </c>
      <c r="M465" s="337">
        <v>67962.868739999991</v>
      </c>
      <c r="N465" s="337">
        <v>167118.85902</v>
      </c>
      <c r="O465" s="337">
        <v>408956.14319999999</v>
      </c>
      <c r="P465" s="337">
        <v>551943.82589999994</v>
      </c>
      <c r="Q465" s="337">
        <v>89010.569029999999</v>
      </c>
      <c r="R465" s="338">
        <v>640954.39492999995</v>
      </c>
      <c r="S465" s="7"/>
      <c r="T465" s="7"/>
      <c r="U465" s="7"/>
      <c r="V465" s="7"/>
      <c r="W465" s="7"/>
      <c r="X465" s="7"/>
      <c r="Y465" s="7"/>
      <c r="Z465" s="7"/>
      <c r="AA465" s="7"/>
      <c r="AB465" s="7"/>
    </row>
    <row r="466" spans="1:28" s="313" customFormat="1">
      <c r="A466" s="339"/>
      <c r="B466" s="339"/>
      <c r="C466" s="339"/>
      <c r="D466" s="339"/>
      <c r="E466" s="340">
        <v>184</v>
      </c>
      <c r="F466" s="341">
        <v>5793.9317000000001</v>
      </c>
      <c r="G466" s="342">
        <v>966.35347000000002</v>
      </c>
      <c r="H466" s="342">
        <v>6760.2851700000001</v>
      </c>
      <c r="I466" s="342">
        <v>45373.967100000002</v>
      </c>
      <c r="J466" s="342">
        <v>25864.626090000002</v>
      </c>
      <c r="K466" s="342">
        <v>71238.59319</v>
      </c>
      <c r="L466" s="342">
        <v>29532.33941</v>
      </c>
      <c r="M466" s="342">
        <v>15820.267900000001</v>
      </c>
      <c r="N466" s="342">
        <v>45352.607309999999</v>
      </c>
      <c r="O466" s="342">
        <v>123351.48566999999</v>
      </c>
      <c r="P466" s="342">
        <v>280270.81601999997</v>
      </c>
      <c r="Q466" s="342">
        <v>1244.9192499999999</v>
      </c>
      <c r="R466" s="343">
        <v>281515.73527</v>
      </c>
      <c r="S466" s="7"/>
      <c r="T466" s="7"/>
      <c r="U466" s="7"/>
      <c r="V466" s="7"/>
      <c r="W466" s="7"/>
      <c r="X466" s="7"/>
      <c r="Y466" s="7"/>
      <c r="Z466" s="7"/>
      <c r="AA466" s="7"/>
      <c r="AB466" s="7"/>
    </row>
    <row r="467" spans="1:28" s="313" customFormat="1">
      <c r="A467" s="339"/>
      <c r="B467" s="339"/>
      <c r="C467" s="339"/>
      <c r="D467" s="339"/>
      <c r="E467" s="340">
        <v>327</v>
      </c>
      <c r="F467" s="341">
        <v>2567.1910400000002</v>
      </c>
      <c r="G467" s="342">
        <v>932.18975999999998</v>
      </c>
      <c r="H467" s="342">
        <v>3499.3807999999999</v>
      </c>
      <c r="I467" s="342">
        <v>13685.71717</v>
      </c>
      <c r="J467" s="342">
        <v>4737.2824099999998</v>
      </c>
      <c r="K467" s="342">
        <v>18422.99958</v>
      </c>
      <c r="L467" s="342">
        <v>9838.7531199999994</v>
      </c>
      <c r="M467" s="342">
        <v>2895.1595000000002</v>
      </c>
      <c r="N467" s="342">
        <v>12733.912619999999</v>
      </c>
      <c r="O467" s="342">
        <v>34656.292999999998</v>
      </c>
      <c r="P467" s="342">
        <v>105009.21692000001</v>
      </c>
      <c r="Q467" s="342">
        <v>3144.8606400000003</v>
      </c>
      <c r="R467" s="343">
        <v>108154.07756000001</v>
      </c>
      <c r="S467" s="7"/>
      <c r="T467" s="7"/>
      <c r="U467" s="7"/>
      <c r="V467" s="7"/>
      <c r="W467" s="7"/>
      <c r="X467" s="7"/>
      <c r="Y467" s="7"/>
      <c r="Z467" s="7"/>
      <c r="AA467" s="7"/>
      <c r="AB467" s="7"/>
    </row>
    <row r="468" spans="1:28" s="313" customFormat="1">
      <c r="A468" s="339"/>
      <c r="B468" s="339"/>
      <c r="C468" s="339"/>
      <c r="D468" s="334" t="s">
        <v>258</v>
      </c>
      <c r="E468" s="335">
        <v>287</v>
      </c>
      <c r="F468" s="336">
        <v>6526.7185399999998</v>
      </c>
      <c r="G468" s="337">
        <v>20.467749999999999</v>
      </c>
      <c r="H468" s="337">
        <v>6547.1862899999996</v>
      </c>
      <c r="I468" s="337">
        <v>9425.3996800000004</v>
      </c>
      <c r="J468" s="337">
        <v>1438.7151999999999</v>
      </c>
      <c r="K468" s="337">
        <v>10864.114880000001</v>
      </c>
      <c r="L468" s="337">
        <v>3094.6898900000001</v>
      </c>
      <c r="M468" s="337">
        <v>1059.83006</v>
      </c>
      <c r="N468" s="337">
        <v>4154.5199499999999</v>
      </c>
      <c r="O468" s="337">
        <v>21565.821120000001</v>
      </c>
      <c r="P468" s="337">
        <v>73013.60590000001</v>
      </c>
      <c r="Q468" s="337">
        <v>907.13319999999999</v>
      </c>
      <c r="R468" s="338">
        <v>73920.739099999992</v>
      </c>
      <c r="S468" s="7"/>
      <c r="T468" s="7"/>
      <c r="U468" s="7"/>
      <c r="V468" s="7"/>
      <c r="W468" s="7"/>
      <c r="X468" s="7"/>
      <c r="Y468" s="7"/>
      <c r="Z468" s="7"/>
      <c r="AA468" s="7"/>
      <c r="AB468" s="7"/>
    </row>
    <row r="469" spans="1:28" s="313" customFormat="1">
      <c r="A469" s="339"/>
      <c r="B469" s="334" t="s">
        <v>16</v>
      </c>
      <c r="C469" s="334" t="s">
        <v>259</v>
      </c>
      <c r="D469" s="334" t="s">
        <v>259</v>
      </c>
      <c r="E469" s="335">
        <v>311</v>
      </c>
      <c r="F469" s="336">
        <v>1795.60365</v>
      </c>
      <c r="G469" s="337">
        <v>29.58447</v>
      </c>
      <c r="H469" s="337">
        <v>1825.18812</v>
      </c>
      <c r="I469" s="337">
        <v>16563.306779999999</v>
      </c>
      <c r="J469" s="337">
        <v>4529.7776299999996</v>
      </c>
      <c r="K469" s="337">
        <v>21093.084409999999</v>
      </c>
      <c r="L469" s="337">
        <v>10949.982699999999</v>
      </c>
      <c r="M469" s="337">
        <v>2693.4430200000002</v>
      </c>
      <c r="N469" s="337">
        <v>13643.425720000001</v>
      </c>
      <c r="O469" s="337">
        <v>36561.698250000001</v>
      </c>
      <c r="P469" s="337">
        <v>85780.068379999997</v>
      </c>
      <c r="Q469" s="337">
        <v>625.40760999999998</v>
      </c>
      <c r="R469" s="338">
        <v>86405.475989999992</v>
      </c>
      <c r="S469" s="7"/>
      <c r="T469" s="7"/>
      <c r="U469" s="7"/>
      <c r="V469" s="7"/>
      <c r="W469" s="7"/>
      <c r="X469" s="7"/>
      <c r="Y469" s="7"/>
      <c r="Z469" s="7"/>
      <c r="AA469" s="7"/>
      <c r="AB469" s="7"/>
    </row>
    <row r="470" spans="1:28" s="313" customFormat="1">
      <c r="A470" s="339"/>
      <c r="B470" s="339"/>
      <c r="C470" s="334" t="s">
        <v>260</v>
      </c>
      <c r="D470" s="334" t="s">
        <v>263</v>
      </c>
      <c r="E470" s="335">
        <v>288</v>
      </c>
      <c r="F470" s="336">
        <v>3293.3717900000001</v>
      </c>
      <c r="G470" s="337">
        <v>1062.3230700000001</v>
      </c>
      <c r="H470" s="337">
        <v>4355.6948600000005</v>
      </c>
      <c r="I470" s="337">
        <v>11437.595310000001</v>
      </c>
      <c r="J470" s="337">
        <v>4373.3109100000001</v>
      </c>
      <c r="K470" s="337">
        <v>15810.906220000001</v>
      </c>
      <c r="L470" s="337">
        <v>4278.39995</v>
      </c>
      <c r="M470" s="337">
        <v>2226.8132400000004</v>
      </c>
      <c r="N470" s="337">
        <v>6505.2131900000004</v>
      </c>
      <c r="O470" s="337">
        <v>26671.814269999999</v>
      </c>
      <c r="P470" s="337">
        <v>65316.993600000002</v>
      </c>
      <c r="Q470" s="337">
        <v>6713.6021000000001</v>
      </c>
      <c r="R470" s="338">
        <v>72030.595700000005</v>
      </c>
      <c r="S470" s="7"/>
      <c r="T470" s="7"/>
      <c r="U470" s="7"/>
      <c r="V470" s="7"/>
      <c r="W470" s="7"/>
      <c r="X470" s="7"/>
      <c r="Y470" s="7"/>
      <c r="Z470" s="7"/>
      <c r="AA470" s="7"/>
      <c r="AB470" s="7"/>
    </row>
    <row r="471" spans="1:28" s="313" customFormat="1">
      <c r="A471" s="339"/>
      <c r="B471" s="339"/>
      <c r="C471" s="334" t="s">
        <v>265</v>
      </c>
      <c r="D471" s="334" t="s">
        <v>265</v>
      </c>
      <c r="E471" s="335">
        <v>248</v>
      </c>
      <c r="F471" s="336">
        <v>6305.2288499999995</v>
      </c>
      <c r="G471" s="337">
        <v>1817.7087300000001</v>
      </c>
      <c r="H471" s="337">
        <v>8122.9375799999998</v>
      </c>
      <c r="I471" s="337">
        <v>34933.813549999999</v>
      </c>
      <c r="J471" s="337">
        <v>7347.1027300000005</v>
      </c>
      <c r="K471" s="337">
        <v>42280.916279999998</v>
      </c>
      <c r="L471" s="337">
        <v>13048.863609999999</v>
      </c>
      <c r="M471" s="337">
        <v>5815.7011700000003</v>
      </c>
      <c r="N471" s="337">
        <v>18864.564780000001</v>
      </c>
      <c r="O471" s="337">
        <v>69268.418640000004</v>
      </c>
      <c r="P471" s="337">
        <v>83085.002370000002</v>
      </c>
      <c r="Q471" s="337">
        <v>0.74024000000000001</v>
      </c>
      <c r="R471" s="338">
        <v>83085.742610000001</v>
      </c>
      <c r="S471" s="7"/>
      <c r="T471" s="7"/>
      <c r="U471" s="7"/>
      <c r="V471" s="7"/>
      <c r="W471" s="7"/>
      <c r="X471" s="7"/>
      <c r="Y471" s="7"/>
      <c r="Z471" s="7"/>
      <c r="AA471" s="7"/>
      <c r="AB471" s="7"/>
    </row>
    <row r="472" spans="1:28" s="313" customFormat="1">
      <c r="A472" s="339"/>
      <c r="B472" s="339"/>
      <c r="C472" s="334" t="s">
        <v>267</v>
      </c>
      <c r="D472" s="334" t="s">
        <v>268</v>
      </c>
      <c r="E472" s="335">
        <v>242</v>
      </c>
      <c r="F472" s="336">
        <v>6046.3484400000007</v>
      </c>
      <c r="G472" s="337">
        <v>2114.3569900000002</v>
      </c>
      <c r="H472" s="337">
        <v>8160.70543</v>
      </c>
      <c r="I472" s="337">
        <v>30265.4918</v>
      </c>
      <c r="J472" s="337">
        <v>5906.4985399999996</v>
      </c>
      <c r="K472" s="337">
        <v>36171.990340000004</v>
      </c>
      <c r="L472" s="337">
        <v>18387.802370000001</v>
      </c>
      <c r="M472" s="337">
        <v>4584.1997300000003</v>
      </c>
      <c r="N472" s="337">
        <v>22972.002100000002</v>
      </c>
      <c r="O472" s="337">
        <v>67304.697870000004</v>
      </c>
      <c r="P472" s="337">
        <v>129673.16654999999</v>
      </c>
      <c r="Q472" s="337">
        <v>3326.0430000000001</v>
      </c>
      <c r="R472" s="338">
        <v>132999.20955</v>
      </c>
      <c r="S472" s="7"/>
      <c r="T472" s="7"/>
      <c r="U472" s="7"/>
      <c r="V472" s="7"/>
      <c r="W472" s="7"/>
      <c r="X472" s="7"/>
      <c r="Y472" s="7"/>
      <c r="Z472" s="7"/>
      <c r="AA472" s="7"/>
      <c r="AB472" s="7"/>
    </row>
    <row r="473" spans="1:28" s="313" customFormat="1">
      <c r="A473" s="339"/>
      <c r="B473" s="339"/>
      <c r="C473" s="334" t="s">
        <v>16</v>
      </c>
      <c r="D473" s="334" t="s">
        <v>269</v>
      </c>
      <c r="E473" s="335">
        <v>326</v>
      </c>
      <c r="F473" s="336">
        <v>2184.86717</v>
      </c>
      <c r="G473" s="337">
        <v>1837.7881</v>
      </c>
      <c r="H473" s="337">
        <v>4022.6552700000002</v>
      </c>
      <c r="I473" s="337">
        <v>14407.20844</v>
      </c>
      <c r="J473" s="337">
        <v>4691.4288299999998</v>
      </c>
      <c r="K473" s="337">
        <v>19098.637269999999</v>
      </c>
      <c r="L473" s="337">
        <v>7197.4318600000006</v>
      </c>
      <c r="M473" s="337">
        <v>5469.2954</v>
      </c>
      <c r="N473" s="337">
        <v>12666.72726</v>
      </c>
      <c r="O473" s="337">
        <v>35788.019799999995</v>
      </c>
      <c r="P473" s="337">
        <v>57113.259669999999</v>
      </c>
      <c r="Q473" s="337">
        <v>1646.7859599999999</v>
      </c>
      <c r="R473" s="338">
        <v>58760.045630000001</v>
      </c>
      <c r="S473" s="7"/>
      <c r="T473" s="7"/>
      <c r="U473" s="7"/>
      <c r="V473" s="7"/>
      <c r="W473" s="7"/>
      <c r="X473" s="7"/>
      <c r="Y473" s="7"/>
      <c r="Z473" s="7"/>
      <c r="AA473" s="7"/>
      <c r="AB473" s="7"/>
    </row>
    <row r="474" spans="1:28" s="313" customFormat="1">
      <c r="A474" s="339"/>
      <c r="B474" s="339"/>
      <c r="C474" s="339"/>
      <c r="D474" s="339"/>
      <c r="E474" s="340">
        <v>398</v>
      </c>
      <c r="F474" s="341">
        <v>0</v>
      </c>
      <c r="G474" s="342">
        <v>0</v>
      </c>
      <c r="H474" s="342">
        <v>0</v>
      </c>
      <c r="I474" s="342">
        <v>344.79917999999998</v>
      </c>
      <c r="J474" s="342">
        <v>0.62273999999999996</v>
      </c>
      <c r="K474" s="342">
        <v>345.42192</v>
      </c>
      <c r="L474" s="342">
        <v>125.86391999999999</v>
      </c>
      <c r="M474" s="342">
        <v>64.506259999999997</v>
      </c>
      <c r="N474" s="342">
        <v>190.37018</v>
      </c>
      <c r="O474" s="342">
        <v>535.7921</v>
      </c>
      <c r="P474" s="342">
        <v>3382.39921</v>
      </c>
      <c r="Q474" s="342">
        <v>0</v>
      </c>
      <c r="R474" s="343">
        <v>3382.39921</v>
      </c>
      <c r="S474" s="7"/>
      <c r="T474" s="7"/>
      <c r="U474" s="7"/>
      <c r="V474" s="7"/>
      <c r="W474" s="7"/>
      <c r="X474" s="7"/>
      <c r="Y474" s="7"/>
      <c r="Z474" s="7"/>
      <c r="AA474" s="7"/>
      <c r="AB474" s="7"/>
    </row>
    <row r="475" spans="1:28" s="313" customFormat="1">
      <c r="A475" s="339"/>
      <c r="B475" s="339"/>
      <c r="C475" s="339"/>
      <c r="D475" s="339"/>
      <c r="E475" s="340">
        <v>238</v>
      </c>
      <c r="F475" s="341">
        <v>10613.082759999999</v>
      </c>
      <c r="G475" s="342">
        <v>6669.0407800000003</v>
      </c>
      <c r="H475" s="342">
        <v>17282.123540000001</v>
      </c>
      <c r="I475" s="342">
        <v>76879.509359999996</v>
      </c>
      <c r="J475" s="342">
        <v>57634.969219999999</v>
      </c>
      <c r="K475" s="342">
        <v>134514.47858000002</v>
      </c>
      <c r="L475" s="342">
        <v>79582.828869999998</v>
      </c>
      <c r="M475" s="342">
        <v>109442.17540000001</v>
      </c>
      <c r="N475" s="342">
        <v>189025.00427</v>
      </c>
      <c r="O475" s="342">
        <v>340821.60638999997</v>
      </c>
      <c r="P475" s="342">
        <v>176989.40494000001</v>
      </c>
      <c r="Q475" s="342">
        <v>62938.60469</v>
      </c>
      <c r="R475" s="343">
        <v>239928.00962999999</v>
      </c>
      <c r="S475" s="7"/>
      <c r="T475" s="7"/>
      <c r="U475" s="7"/>
      <c r="V475" s="7"/>
      <c r="W475" s="7"/>
      <c r="X475" s="7"/>
      <c r="Y475" s="7"/>
      <c r="Z475" s="7"/>
      <c r="AA475" s="7"/>
      <c r="AB475" s="7"/>
    </row>
    <row r="476" spans="1:28" s="313" customFormat="1">
      <c r="A476" s="339"/>
      <c r="B476" s="339"/>
      <c r="C476" s="339"/>
      <c r="D476" s="334" t="s">
        <v>73</v>
      </c>
      <c r="E476" s="335">
        <v>156</v>
      </c>
      <c r="F476" s="336">
        <v>16326.783009999999</v>
      </c>
      <c r="G476" s="337">
        <v>19214.810570000001</v>
      </c>
      <c r="H476" s="337">
        <v>35541.593580000001</v>
      </c>
      <c r="I476" s="337">
        <v>38268.257840000006</v>
      </c>
      <c r="J476" s="337">
        <v>18582.868409999999</v>
      </c>
      <c r="K476" s="337">
        <v>56851.126250000001</v>
      </c>
      <c r="L476" s="337">
        <v>27564.906079999997</v>
      </c>
      <c r="M476" s="337">
        <v>12341.738670000001</v>
      </c>
      <c r="N476" s="337">
        <v>39906.644749999999</v>
      </c>
      <c r="O476" s="337">
        <v>132299.36457999999</v>
      </c>
      <c r="P476" s="337">
        <v>175778.88636</v>
      </c>
      <c r="Q476" s="337">
        <v>3906.5123699999999</v>
      </c>
      <c r="R476" s="338">
        <v>179685.39872999999</v>
      </c>
      <c r="S476" s="7"/>
      <c r="T476" s="7"/>
      <c r="U476" s="7"/>
      <c r="V476" s="7"/>
      <c r="W476" s="7"/>
      <c r="X476" s="7"/>
      <c r="Y476" s="7"/>
      <c r="Z476" s="7"/>
      <c r="AA476" s="7"/>
      <c r="AB476" s="7"/>
    </row>
    <row r="477" spans="1:28" s="313" customFormat="1">
      <c r="A477" s="339"/>
      <c r="B477" s="339"/>
      <c r="C477" s="339"/>
      <c r="D477" s="339"/>
      <c r="E477" s="340">
        <v>239</v>
      </c>
      <c r="F477" s="341">
        <v>9201.3145399999994</v>
      </c>
      <c r="G477" s="342">
        <v>2376.36634</v>
      </c>
      <c r="H477" s="342">
        <v>11577.680880000002</v>
      </c>
      <c r="I477" s="342">
        <v>24617.100180000001</v>
      </c>
      <c r="J477" s="342">
        <v>8989.7193000000007</v>
      </c>
      <c r="K477" s="342">
        <v>33606.819479999998</v>
      </c>
      <c r="L477" s="342">
        <v>17410.597379999999</v>
      </c>
      <c r="M477" s="342">
        <v>6136.2737200000001</v>
      </c>
      <c r="N477" s="342">
        <v>23546.8711</v>
      </c>
      <c r="O477" s="342">
        <v>68731.371459999995</v>
      </c>
      <c r="P477" s="342">
        <v>98427.605909999998</v>
      </c>
      <c r="Q477" s="342">
        <v>3936.6014599999999</v>
      </c>
      <c r="R477" s="343">
        <v>102364.20737</v>
      </c>
      <c r="S477" s="7"/>
      <c r="T477" s="7"/>
      <c r="U477" s="7"/>
      <c r="V477" s="7"/>
      <c r="W477" s="7"/>
      <c r="X477" s="7"/>
      <c r="Y477" s="7"/>
      <c r="Z477" s="7"/>
      <c r="AA477" s="7"/>
      <c r="AB477" s="7"/>
    </row>
    <row r="478" spans="1:28" s="313" customFormat="1">
      <c r="A478" s="339"/>
      <c r="B478" s="339"/>
      <c r="C478" s="339"/>
      <c r="D478" s="339"/>
      <c r="E478" s="340">
        <v>394</v>
      </c>
      <c r="F478" s="341">
        <v>0</v>
      </c>
      <c r="G478" s="342">
        <v>0</v>
      </c>
      <c r="H478" s="342">
        <v>0</v>
      </c>
      <c r="I478" s="342">
        <v>848.47778000000005</v>
      </c>
      <c r="J478" s="342">
        <v>0</v>
      </c>
      <c r="K478" s="342">
        <v>848.47778000000005</v>
      </c>
      <c r="L478" s="342">
        <v>72.5</v>
      </c>
      <c r="M478" s="342">
        <v>5.4901</v>
      </c>
      <c r="N478" s="342">
        <v>77.990100000000012</v>
      </c>
      <c r="O478" s="342">
        <v>926.46788000000004</v>
      </c>
      <c r="P478" s="342">
        <v>31721.409589999999</v>
      </c>
      <c r="Q478" s="342">
        <v>0</v>
      </c>
      <c r="R478" s="343">
        <v>31721.409589999999</v>
      </c>
      <c r="S478" s="7"/>
      <c r="T478" s="7"/>
      <c r="U478" s="7"/>
      <c r="V478" s="7"/>
      <c r="W478" s="7"/>
      <c r="X478" s="7"/>
      <c r="Y478" s="7"/>
      <c r="Z478" s="7"/>
      <c r="AA478" s="7"/>
      <c r="AB478" s="7"/>
    </row>
    <row r="479" spans="1:28" s="313" customFormat="1">
      <c r="A479" s="339"/>
      <c r="B479" s="339"/>
      <c r="C479" s="339"/>
      <c r="D479" s="334" t="s">
        <v>270</v>
      </c>
      <c r="E479" s="335">
        <v>65</v>
      </c>
      <c r="F479" s="336">
        <v>13790.19246</v>
      </c>
      <c r="G479" s="337">
        <v>6914.2290800000001</v>
      </c>
      <c r="H479" s="337">
        <v>20704.421539999999</v>
      </c>
      <c r="I479" s="337">
        <v>53262.295210000004</v>
      </c>
      <c r="J479" s="337">
        <v>37569.378819999998</v>
      </c>
      <c r="K479" s="337">
        <v>90831.674029999995</v>
      </c>
      <c r="L479" s="337">
        <v>45443.212789999998</v>
      </c>
      <c r="M479" s="337">
        <v>39947.641539999997</v>
      </c>
      <c r="N479" s="337">
        <v>85390.854330000002</v>
      </c>
      <c r="O479" s="337">
        <v>196926.94990000001</v>
      </c>
      <c r="P479" s="337">
        <v>126687.91014000001</v>
      </c>
      <c r="Q479" s="337">
        <v>12738.067580000001</v>
      </c>
      <c r="R479" s="338">
        <v>139425.97772</v>
      </c>
      <c r="S479" s="7"/>
      <c r="T479" s="7"/>
      <c r="U479" s="7"/>
      <c r="V479" s="7"/>
      <c r="W479" s="7"/>
      <c r="X479" s="7"/>
      <c r="Y479" s="7"/>
      <c r="Z479" s="7"/>
      <c r="AA479" s="7"/>
      <c r="AB479" s="7"/>
    </row>
    <row r="480" spans="1:28" s="313" customFormat="1">
      <c r="A480" s="339"/>
      <c r="B480" s="339"/>
      <c r="C480" s="339"/>
      <c r="D480" s="339"/>
      <c r="E480" s="340">
        <v>66</v>
      </c>
      <c r="F480" s="341">
        <v>9514.3316799999993</v>
      </c>
      <c r="G480" s="342">
        <v>16162.42779</v>
      </c>
      <c r="H480" s="342">
        <v>25676.759469999997</v>
      </c>
      <c r="I480" s="342">
        <v>47010.552219999998</v>
      </c>
      <c r="J480" s="342">
        <v>44469.452060000003</v>
      </c>
      <c r="K480" s="342">
        <v>91480.004280000008</v>
      </c>
      <c r="L480" s="342">
        <v>35479.430939999998</v>
      </c>
      <c r="M480" s="342">
        <v>31237.359270000001</v>
      </c>
      <c r="N480" s="342">
        <v>66716.790210000006</v>
      </c>
      <c r="O480" s="342">
        <v>183873.55396000002</v>
      </c>
      <c r="P480" s="342">
        <v>52924.129569999997</v>
      </c>
      <c r="Q480" s="342">
        <v>89074.82114</v>
      </c>
      <c r="R480" s="343">
        <v>141998.95071</v>
      </c>
      <c r="S480" s="7"/>
      <c r="T480" s="7"/>
      <c r="U480" s="7"/>
      <c r="V480" s="7"/>
      <c r="W480" s="7"/>
      <c r="X480" s="7"/>
      <c r="Y480" s="7"/>
      <c r="Z480" s="7"/>
      <c r="AA480" s="7"/>
      <c r="AB480" s="7"/>
    </row>
    <row r="481" spans="1:28" s="313" customFormat="1">
      <c r="A481" s="339"/>
      <c r="B481" s="339"/>
      <c r="C481" s="339"/>
      <c r="D481" s="339"/>
      <c r="E481" s="340">
        <v>67</v>
      </c>
      <c r="F481" s="341">
        <v>7765.7405699999999</v>
      </c>
      <c r="G481" s="342">
        <v>2402.1362899999999</v>
      </c>
      <c r="H481" s="342">
        <v>10167.87686</v>
      </c>
      <c r="I481" s="342">
        <v>46921.68348</v>
      </c>
      <c r="J481" s="342">
        <v>20142.385120000003</v>
      </c>
      <c r="K481" s="342">
        <v>67064.068599999999</v>
      </c>
      <c r="L481" s="342">
        <v>32442.875690000001</v>
      </c>
      <c r="M481" s="342">
        <v>23268.286700000001</v>
      </c>
      <c r="N481" s="342">
        <v>55711.162389999998</v>
      </c>
      <c r="O481" s="342">
        <v>132943.10785</v>
      </c>
      <c r="P481" s="342">
        <v>84321.478799999997</v>
      </c>
      <c r="Q481" s="342">
        <v>21382.463370000001</v>
      </c>
      <c r="R481" s="343">
        <v>105703.94216999999</v>
      </c>
      <c r="S481" s="7"/>
      <c r="T481" s="7"/>
      <c r="U481" s="7"/>
      <c r="V481" s="7"/>
      <c r="W481" s="7"/>
      <c r="X481" s="7"/>
      <c r="Y481" s="7"/>
      <c r="Z481" s="7"/>
      <c r="AA481" s="7"/>
      <c r="AB481" s="7"/>
    </row>
    <row r="482" spans="1:28" s="313" customFormat="1">
      <c r="A482" s="339"/>
      <c r="B482" s="339"/>
      <c r="C482" s="339"/>
      <c r="D482" s="339"/>
      <c r="E482" s="340">
        <v>358</v>
      </c>
      <c r="F482" s="341">
        <v>169.1952</v>
      </c>
      <c r="G482" s="342">
        <v>60.98583</v>
      </c>
      <c r="H482" s="342">
        <v>230.18102999999999</v>
      </c>
      <c r="I482" s="342">
        <v>23854.511640000001</v>
      </c>
      <c r="J482" s="342">
        <v>24527.49</v>
      </c>
      <c r="K482" s="342">
        <v>48382.001640000002</v>
      </c>
      <c r="L482" s="342">
        <v>17640.85211</v>
      </c>
      <c r="M482" s="342">
        <v>18058.446550000001</v>
      </c>
      <c r="N482" s="342">
        <v>35699.298659999993</v>
      </c>
      <c r="O482" s="342">
        <v>84311.481329999995</v>
      </c>
      <c r="P482" s="342">
        <v>52400.127509999998</v>
      </c>
      <c r="Q482" s="342">
        <v>3328.4588599999997</v>
      </c>
      <c r="R482" s="343">
        <v>55728.586369999997</v>
      </c>
      <c r="S482" s="7"/>
      <c r="T482" s="7"/>
      <c r="U482" s="7"/>
      <c r="V482" s="7"/>
      <c r="W482" s="7"/>
      <c r="X482" s="7"/>
      <c r="Y482" s="7"/>
      <c r="Z482" s="7"/>
      <c r="AA482" s="7"/>
      <c r="AB482" s="7"/>
    </row>
    <row r="483" spans="1:28" s="313" customFormat="1">
      <c r="A483" s="339"/>
      <c r="B483" s="339"/>
      <c r="C483" s="339"/>
      <c r="D483" s="334" t="s">
        <v>78</v>
      </c>
      <c r="E483" s="335">
        <v>64</v>
      </c>
      <c r="F483" s="336">
        <v>9850.7319200000002</v>
      </c>
      <c r="G483" s="337">
        <v>4477.0270399999999</v>
      </c>
      <c r="H483" s="337">
        <v>14327.758960000001</v>
      </c>
      <c r="I483" s="337">
        <v>56904.843099999998</v>
      </c>
      <c r="J483" s="337">
        <v>26336.787660000002</v>
      </c>
      <c r="K483" s="337">
        <v>83241.63076</v>
      </c>
      <c r="L483" s="337">
        <v>17070.940999999999</v>
      </c>
      <c r="M483" s="337">
        <v>22175.617670000003</v>
      </c>
      <c r="N483" s="337">
        <v>39246.558669999999</v>
      </c>
      <c r="O483" s="337">
        <v>136815.94838999998</v>
      </c>
      <c r="P483" s="337">
        <v>34214.179329999999</v>
      </c>
      <c r="Q483" s="337">
        <v>43547.296020000002</v>
      </c>
      <c r="R483" s="338">
        <v>77761.475349999993</v>
      </c>
      <c r="S483" s="7"/>
      <c r="T483" s="7"/>
      <c r="U483" s="7"/>
      <c r="V483" s="7"/>
      <c r="W483" s="7"/>
      <c r="X483" s="7"/>
      <c r="Y483" s="7"/>
      <c r="Z483" s="7"/>
      <c r="AA483" s="7"/>
      <c r="AB483" s="7"/>
    </row>
    <row r="484" spans="1:28" s="313" customFormat="1">
      <c r="A484" s="339"/>
      <c r="B484" s="339"/>
      <c r="C484" s="339"/>
      <c r="D484" s="339"/>
      <c r="E484" s="340">
        <v>267</v>
      </c>
      <c r="F484" s="341">
        <v>3043.1998599999997</v>
      </c>
      <c r="G484" s="342">
        <v>10223.26607</v>
      </c>
      <c r="H484" s="342">
        <v>13266.46593</v>
      </c>
      <c r="I484" s="342">
        <v>71750.243599999987</v>
      </c>
      <c r="J484" s="342">
        <v>85146.307639999999</v>
      </c>
      <c r="K484" s="342">
        <v>156896.55124</v>
      </c>
      <c r="L484" s="342">
        <v>51386.66689</v>
      </c>
      <c r="M484" s="342">
        <v>94210.417589999997</v>
      </c>
      <c r="N484" s="342">
        <v>145597.08447999999</v>
      </c>
      <c r="O484" s="342">
        <v>315760.10164999997</v>
      </c>
      <c r="P484" s="342">
        <v>95966.462709999993</v>
      </c>
      <c r="Q484" s="342">
        <v>13313.792599999999</v>
      </c>
      <c r="R484" s="343">
        <v>109280.25531000001</v>
      </c>
      <c r="S484" s="7"/>
      <c r="T484" s="7"/>
      <c r="U484" s="7"/>
      <c r="V484" s="7"/>
      <c r="W484" s="7"/>
      <c r="X484" s="7"/>
      <c r="Y484" s="7"/>
      <c r="Z484" s="7"/>
      <c r="AA484" s="7"/>
      <c r="AB484" s="7"/>
    </row>
    <row r="485" spans="1:28" s="313" customFormat="1">
      <c r="A485" s="339"/>
      <c r="B485" s="339"/>
      <c r="C485" s="339"/>
      <c r="D485" s="339"/>
      <c r="E485" s="340">
        <v>286</v>
      </c>
      <c r="F485" s="341">
        <v>4917.2334600000004</v>
      </c>
      <c r="G485" s="342">
        <v>6652.7233399999996</v>
      </c>
      <c r="H485" s="342">
        <v>11569.9568</v>
      </c>
      <c r="I485" s="342">
        <v>40684.092409999997</v>
      </c>
      <c r="J485" s="342">
        <v>43934.920130000006</v>
      </c>
      <c r="K485" s="342">
        <v>84619.012540000011</v>
      </c>
      <c r="L485" s="342">
        <v>35867.029979999999</v>
      </c>
      <c r="M485" s="342">
        <v>35108.53772</v>
      </c>
      <c r="N485" s="342">
        <v>70975.5677</v>
      </c>
      <c r="O485" s="342">
        <v>167164.53704</v>
      </c>
      <c r="P485" s="342">
        <v>60854.312789999996</v>
      </c>
      <c r="Q485" s="342">
        <v>1366.8712800000001</v>
      </c>
      <c r="R485" s="343">
        <v>62221.184070000003</v>
      </c>
      <c r="S485" s="7"/>
      <c r="T485" s="7"/>
      <c r="U485" s="7"/>
      <c r="V485" s="7"/>
      <c r="W485" s="7"/>
      <c r="X485" s="7"/>
      <c r="Y485" s="7"/>
      <c r="Z485" s="7"/>
      <c r="AA485" s="7"/>
      <c r="AB485" s="7"/>
    </row>
    <row r="486" spans="1:28" s="313" customFormat="1">
      <c r="A486" s="339"/>
      <c r="B486" s="339"/>
      <c r="C486" s="339"/>
      <c r="D486" s="339"/>
      <c r="E486" s="340">
        <v>373</v>
      </c>
      <c r="F486" s="341">
        <v>252.88470000000001</v>
      </c>
      <c r="G486" s="342">
        <v>31.091360000000002</v>
      </c>
      <c r="H486" s="342">
        <v>283.97606000000002</v>
      </c>
      <c r="I486" s="342">
        <v>19166.842290000001</v>
      </c>
      <c r="J486" s="342">
        <v>24375.485270000001</v>
      </c>
      <c r="K486" s="342">
        <v>43542.327560000005</v>
      </c>
      <c r="L486" s="342">
        <v>16280.964890000001</v>
      </c>
      <c r="M486" s="342">
        <v>18489.09966</v>
      </c>
      <c r="N486" s="342">
        <v>34770.064549999996</v>
      </c>
      <c r="O486" s="342">
        <v>78596.368170000002</v>
      </c>
      <c r="P486" s="342">
        <v>48986.084159999999</v>
      </c>
      <c r="Q486" s="342">
        <v>1413.6693600000001</v>
      </c>
      <c r="R486" s="343">
        <v>50399.753520000006</v>
      </c>
      <c r="S486" s="7"/>
      <c r="T486" s="7"/>
      <c r="U486" s="7"/>
      <c r="V486" s="7"/>
      <c r="W486" s="7"/>
      <c r="X486" s="7"/>
      <c r="Y486" s="7"/>
      <c r="Z486" s="7"/>
      <c r="AA486" s="7"/>
      <c r="AB486" s="7"/>
    </row>
    <row r="487" spans="1:28" s="313" customFormat="1">
      <c r="A487" s="339"/>
      <c r="B487" s="339"/>
      <c r="C487" s="339"/>
      <c r="D487" s="334" t="s">
        <v>56</v>
      </c>
      <c r="E487" s="335">
        <v>26</v>
      </c>
      <c r="F487" s="336">
        <v>48113.514149999995</v>
      </c>
      <c r="G487" s="337">
        <v>26851.760670000003</v>
      </c>
      <c r="H487" s="337">
        <v>74965.274819999991</v>
      </c>
      <c r="I487" s="337">
        <v>29389.109840000001</v>
      </c>
      <c r="J487" s="337">
        <v>20927.097040000001</v>
      </c>
      <c r="K487" s="337">
        <v>50316.206880000005</v>
      </c>
      <c r="L487" s="337">
        <v>17867.885780000001</v>
      </c>
      <c r="M487" s="337">
        <v>22347.16575</v>
      </c>
      <c r="N487" s="337">
        <v>40215.051530000004</v>
      </c>
      <c r="O487" s="337">
        <v>165496.53323</v>
      </c>
      <c r="P487" s="337">
        <v>59249.882290000001</v>
      </c>
      <c r="Q487" s="337">
        <v>90038.319770000002</v>
      </c>
      <c r="R487" s="338">
        <v>149288.20206000001</v>
      </c>
      <c r="S487" s="7"/>
      <c r="T487" s="7"/>
      <c r="U487" s="7"/>
      <c r="V487" s="7"/>
      <c r="W487" s="7"/>
      <c r="X487" s="7"/>
      <c r="Y487" s="7"/>
      <c r="Z487" s="7"/>
      <c r="AA487" s="7"/>
      <c r="AB487" s="7"/>
    </row>
    <row r="488" spans="1:28" s="313" customFormat="1">
      <c r="A488" s="339"/>
      <c r="B488" s="339"/>
      <c r="C488" s="339"/>
      <c r="D488" s="339"/>
      <c r="E488" s="340">
        <v>28</v>
      </c>
      <c r="F488" s="341">
        <v>14924.69814</v>
      </c>
      <c r="G488" s="342">
        <v>12111.478570000001</v>
      </c>
      <c r="H488" s="342">
        <v>27036.17671</v>
      </c>
      <c r="I488" s="342">
        <v>24100.41863</v>
      </c>
      <c r="J488" s="342">
        <v>10457.83268</v>
      </c>
      <c r="K488" s="342">
        <v>34558.25131</v>
      </c>
      <c r="L488" s="342">
        <v>13999.581390000001</v>
      </c>
      <c r="M488" s="342">
        <v>9321.5490800000007</v>
      </c>
      <c r="N488" s="342">
        <v>23321.13047</v>
      </c>
      <c r="O488" s="342">
        <v>84915.558489999996</v>
      </c>
      <c r="P488" s="342">
        <v>104598.28001999999</v>
      </c>
      <c r="Q488" s="342">
        <v>8104.6642199999997</v>
      </c>
      <c r="R488" s="343">
        <v>112702.94424</v>
      </c>
      <c r="S488" s="7"/>
      <c r="T488" s="7"/>
      <c r="U488" s="7"/>
      <c r="V488" s="7"/>
      <c r="W488" s="7"/>
      <c r="X488" s="7"/>
      <c r="Y488" s="7"/>
      <c r="Z488" s="7"/>
      <c r="AA488" s="7"/>
      <c r="AB488" s="7"/>
    </row>
    <row r="489" spans="1:28" s="313" customFormat="1">
      <c r="A489" s="339"/>
      <c r="B489" s="339"/>
      <c r="C489" s="339"/>
      <c r="D489" s="339"/>
      <c r="E489" s="340">
        <v>161</v>
      </c>
      <c r="F489" s="341">
        <v>3480.3852700000002</v>
      </c>
      <c r="G489" s="342">
        <v>1859.75272</v>
      </c>
      <c r="H489" s="342">
        <v>5340.1379900000002</v>
      </c>
      <c r="I489" s="342">
        <v>18719.860430000001</v>
      </c>
      <c r="J489" s="342">
        <v>7813.7231500000007</v>
      </c>
      <c r="K489" s="342">
        <v>26533.583579999999</v>
      </c>
      <c r="L489" s="342">
        <v>14569.266519999999</v>
      </c>
      <c r="M489" s="342">
        <v>5165.2099800000005</v>
      </c>
      <c r="N489" s="342">
        <v>19734.476500000001</v>
      </c>
      <c r="O489" s="342">
        <v>51608.198069999999</v>
      </c>
      <c r="P489" s="342">
        <v>197309.81938</v>
      </c>
      <c r="Q489" s="342">
        <v>8005.0624699999998</v>
      </c>
      <c r="R489" s="343">
        <v>205314.88185000001</v>
      </c>
      <c r="S489" s="7"/>
      <c r="T489" s="7"/>
      <c r="U489" s="7"/>
      <c r="V489" s="7"/>
      <c r="W489" s="7"/>
      <c r="X489" s="7"/>
      <c r="Y489" s="7"/>
      <c r="Z489" s="7"/>
      <c r="AA489" s="7"/>
      <c r="AB489" s="7"/>
    </row>
    <row r="490" spans="1:28" s="313" customFormat="1">
      <c r="A490" s="339"/>
      <c r="B490" s="339"/>
      <c r="C490" s="339"/>
      <c r="D490" s="339"/>
      <c r="E490" s="340">
        <v>362</v>
      </c>
      <c r="F490" s="341">
        <v>1141.30656</v>
      </c>
      <c r="G490" s="342">
        <v>309.15746999999999</v>
      </c>
      <c r="H490" s="342">
        <v>1450.4640300000001</v>
      </c>
      <c r="I490" s="342">
        <v>12372.618060000001</v>
      </c>
      <c r="J490" s="342">
        <v>5759.9142999999995</v>
      </c>
      <c r="K490" s="342">
        <v>18132.532360000001</v>
      </c>
      <c r="L490" s="342">
        <v>9456.39797</v>
      </c>
      <c r="M490" s="342">
        <v>4636.7813599999999</v>
      </c>
      <c r="N490" s="342">
        <v>14093.179330000001</v>
      </c>
      <c r="O490" s="342">
        <v>33676.175719999999</v>
      </c>
      <c r="P490" s="342">
        <v>75732.555939999991</v>
      </c>
      <c r="Q490" s="342">
        <v>1488.8897899999999</v>
      </c>
      <c r="R490" s="343">
        <v>77221.445730000007</v>
      </c>
      <c r="S490" s="7"/>
      <c r="T490" s="7"/>
      <c r="U490" s="7"/>
      <c r="V490" s="7"/>
      <c r="W490" s="7"/>
      <c r="X490" s="7"/>
      <c r="Y490" s="7"/>
      <c r="Z490" s="7"/>
      <c r="AA490" s="7"/>
      <c r="AB490" s="7"/>
    </row>
    <row r="491" spans="1:28" s="313" customFormat="1">
      <c r="A491" s="339"/>
      <c r="B491" s="339"/>
      <c r="C491" s="339"/>
      <c r="D491" s="334" t="s">
        <v>16</v>
      </c>
      <c r="E491" s="335">
        <v>7</v>
      </c>
      <c r="F491" s="336">
        <v>1504049.9462599999</v>
      </c>
      <c r="G491" s="337">
        <v>305563.87581</v>
      </c>
      <c r="H491" s="337">
        <v>1809613.82207</v>
      </c>
      <c r="I491" s="337">
        <v>199555.15838000001</v>
      </c>
      <c r="J491" s="337">
        <v>62646.362909999996</v>
      </c>
      <c r="K491" s="337">
        <v>262201.52129</v>
      </c>
      <c r="L491" s="337">
        <v>112522.09175000001</v>
      </c>
      <c r="M491" s="337">
        <v>99678.023979999998</v>
      </c>
      <c r="N491" s="337">
        <v>212200.11572999999</v>
      </c>
      <c r="O491" s="337">
        <v>2284015.45909</v>
      </c>
      <c r="P491" s="337">
        <v>3710267.9450100004</v>
      </c>
      <c r="Q491" s="337">
        <v>318036.48538999999</v>
      </c>
      <c r="R491" s="338">
        <v>4028304.4304</v>
      </c>
      <c r="S491" s="7"/>
      <c r="T491" s="7"/>
      <c r="U491" s="7"/>
      <c r="V491" s="7"/>
      <c r="W491" s="7"/>
      <c r="X491" s="7"/>
      <c r="Y491" s="7"/>
      <c r="Z491" s="7"/>
      <c r="AA491" s="7"/>
      <c r="AB491" s="7"/>
    </row>
    <row r="492" spans="1:28" s="313" customFormat="1">
      <c r="A492" s="339"/>
      <c r="B492" s="339"/>
      <c r="C492" s="339"/>
      <c r="D492" s="339"/>
      <c r="E492" s="340">
        <v>150</v>
      </c>
      <c r="F492" s="341">
        <v>34643.669710000002</v>
      </c>
      <c r="G492" s="342">
        <v>4448.8491399999994</v>
      </c>
      <c r="H492" s="342">
        <v>39092.51885</v>
      </c>
      <c r="I492" s="342">
        <v>52013.593789999999</v>
      </c>
      <c r="J492" s="342">
        <v>35299.431850000001</v>
      </c>
      <c r="K492" s="342">
        <v>87313.025640000007</v>
      </c>
      <c r="L492" s="342">
        <v>26034.376420000001</v>
      </c>
      <c r="M492" s="342">
        <v>26241.42196</v>
      </c>
      <c r="N492" s="342">
        <v>52275.79838</v>
      </c>
      <c r="O492" s="342">
        <v>178681.34286999999</v>
      </c>
      <c r="P492" s="342">
        <v>203854.73048</v>
      </c>
      <c r="Q492" s="342">
        <v>7112.7278200000001</v>
      </c>
      <c r="R492" s="343">
        <v>210967.4583</v>
      </c>
      <c r="S492" s="7"/>
      <c r="T492" s="7"/>
      <c r="U492" s="7"/>
      <c r="V492" s="7"/>
      <c r="W492" s="7"/>
      <c r="X492" s="7"/>
      <c r="Y492" s="7"/>
      <c r="Z492" s="7"/>
      <c r="AA492" s="7"/>
      <c r="AB492" s="7"/>
    </row>
    <row r="493" spans="1:28" s="313" customFormat="1">
      <c r="A493" s="339"/>
      <c r="B493" s="339"/>
      <c r="C493" s="339"/>
      <c r="D493" s="339"/>
      <c r="E493" s="340">
        <v>151</v>
      </c>
      <c r="F493" s="341">
        <v>9446.0432000000001</v>
      </c>
      <c r="G493" s="342">
        <v>12851.700919999999</v>
      </c>
      <c r="H493" s="342">
        <v>22297.744119999999</v>
      </c>
      <c r="I493" s="342">
        <v>19791.55661</v>
      </c>
      <c r="J493" s="342">
        <v>14335.661300000002</v>
      </c>
      <c r="K493" s="342">
        <v>34127.217909999999</v>
      </c>
      <c r="L493" s="342">
        <v>15982.426449999999</v>
      </c>
      <c r="M493" s="342">
        <v>13742.976359999999</v>
      </c>
      <c r="N493" s="342">
        <v>29725.40281</v>
      </c>
      <c r="O493" s="342">
        <v>86150.364840000009</v>
      </c>
      <c r="P493" s="342">
        <v>40773.052619999995</v>
      </c>
      <c r="Q493" s="342">
        <v>18320.004730000001</v>
      </c>
      <c r="R493" s="343">
        <v>59093.057350000003</v>
      </c>
      <c r="S493" s="7"/>
      <c r="T493" s="7"/>
      <c r="U493" s="7"/>
      <c r="V493" s="7"/>
      <c r="W493" s="7"/>
      <c r="X493" s="7"/>
      <c r="Y493" s="7"/>
      <c r="Z493" s="7"/>
      <c r="AA493" s="7"/>
      <c r="AB493" s="7"/>
    </row>
    <row r="494" spans="1:28" s="313" customFormat="1">
      <c r="A494" s="339"/>
      <c r="B494" s="339"/>
      <c r="C494" s="339"/>
      <c r="D494" s="339"/>
      <c r="E494" s="340">
        <v>254</v>
      </c>
      <c r="F494" s="341">
        <v>11037.343050000001</v>
      </c>
      <c r="G494" s="342">
        <v>14842.940269999999</v>
      </c>
      <c r="H494" s="342">
        <v>25880.283319999999</v>
      </c>
      <c r="I494" s="342">
        <v>27728.832870000002</v>
      </c>
      <c r="J494" s="342">
        <v>19812.964760000003</v>
      </c>
      <c r="K494" s="342">
        <v>47541.797630000001</v>
      </c>
      <c r="L494" s="342">
        <v>19217.231820000001</v>
      </c>
      <c r="M494" s="342">
        <v>16747.05602</v>
      </c>
      <c r="N494" s="342">
        <v>35964.287840000005</v>
      </c>
      <c r="O494" s="342">
        <v>109386.36879000001</v>
      </c>
      <c r="P494" s="342">
        <v>123222.72443</v>
      </c>
      <c r="Q494" s="342">
        <v>11488.606589999999</v>
      </c>
      <c r="R494" s="343">
        <v>134711.33102000001</v>
      </c>
      <c r="S494" s="7"/>
      <c r="T494" s="7"/>
      <c r="U494" s="7"/>
      <c r="V494" s="7"/>
      <c r="W494" s="7"/>
      <c r="X494" s="7"/>
      <c r="Y494" s="7"/>
      <c r="Z494" s="7"/>
      <c r="AA494" s="7"/>
      <c r="AB494" s="7"/>
    </row>
    <row r="495" spans="1:28" s="313" customFormat="1">
      <c r="A495" s="339"/>
      <c r="B495" s="339"/>
      <c r="C495" s="339"/>
      <c r="D495" s="339"/>
      <c r="E495" s="340">
        <v>347</v>
      </c>
      <c r="F495" s="341">
        <v>5941.13184</v>
      </c>
      <c r="G495" s="342">
        <v>719.87053000000003</v>
      </c>
      <c r="H495" s="342">
        <v>6661.0023700000002</v>
      </c>
      <c r="I495" s="342">
        <v>29317.131890000001</v>
      </c>
      <c r="J495" s="342">
        <v>16907.262440000002</v>
      </c>
      <c r="K495" s="342">
        <v>46224.394329999996</v>
      </c>
      <c r="L495" s="342">
        <v>15146.548710000001</v>
      </c>
      <c r="M495" s="342">
        <v>19819.201850000001</v>
      </c>
      <c r="N495" s="342">
        <v>34965.75056</v>
      </c>
      <c r="O495" s="342">
        <v>87851.147260000012</v>
      </c>
      <c r="P495" s="342">
        <v>73973.305400000012</v>
      </c>
      <c r="Q495" s="342">
        <v>14219.70384</v>
      </c>
      <c r="R495" s="343">
        <v>88193.009239999999</v>
      </c>
      <c r="S495" s="7"/>
      <c r="T495" s="7"/>
      <c r="U495" s="7"/>
      <c r="V495" s="7"/>
      <c r="W495" s="7"/>
      <c r="X495" s="7"/>
      <c r="Y495" s="7"/>
      <c r="Z495" s="7"/>
      <c r="AA495" s="7"/>
      <c r="AB495" s="7"/>
    </row>
    <row r="496" spans="1:28" s="313" customFormat="1">
      <c r="A496" s="339"/>
      <c r="B496" s="339"/>
      <c r="C496" s="339"/>
      <c r="D496" s="339"/>
      <c r="E496" s="340">
        <v>360</v>
      </c>
      <c r="F496" s="341">
        <v>4104.82071</v>
      </c>
      <c r="G496" s="342">
        <v>1925.1270099999999</v>
      </c>
      <c r="H496" s="342">
        <v>6029.9477200000001</v>
      </c>
      <c r="I496" s="342">
        <v>13372.438529999999</v>
      </c>
      <c r="J496" s="342">
        <v>4695.2528499999999</v>
      </c>
      <c r="K496" s="342">
        <v>18067.69138</v>
      </c>
      <c r="L496" s="342">
        <v>6976.0914400000001</v>
      </c>
      <c r="M496" s="342">
        <v>3463.3800799999999</v>
      </c>
      <c r="N496" s="342">
        <v>10439.471519999999</v>
      </c>
      <c r="O496" s="342">
        <v>34537.110619999999</v>
      </c>
      <c r="P496" s="342">
        <v>63462.149400000002</v>
      </c>
      <c r="Q496" s="342">
        <v>1012.97801</v>
      </c>
      <c r="R496" s="343">
        <v>64475.127409999994</v>
      </c>
      <c r="S496" s="7"/>
      <c r="T496" s="7"/>
      <c r="U496" s="7"/>
      <c r="V496" s="7"/>
      <c r="W496" s="7"/>
      <c r="X496" s="7"/>
      <c r="Y496" s="7"/>
      <c r="Z496" s="7"/>
      <c r="AA496" s="7"/>
      <c r="AB496" s="7"/>
    </row>
    <row r="497" spans="1:28" s="313" customFormat="1">
      <c r="A497" s="339"/>
      <c r="B497" s="339"/>
      <c r="C497" s="339"/>
      <c r="D497" s="334" t="s">
        <v>57</v>
      </c>
      <c r="E497" s="335">
        <v>33</v>
      </c>
      <c r="F497" s="336">
        <v>10649.567849999999</v>
      </c>
      <c r="G497" s="337">
        <v>5368.2305299999998</v>
      </c>
      <c r="H497" s="337">
        <v>16017.79838</v>
      </c>
      <c r="I497" s="337">
        <v>50464.214909999995</v>
      </c>
      <c r="J497" s="337">
        <v>35906.386840000006</v>
      </c>
      <c r="K497" s="337">
        <v>86370.601750000002</v>
      </c>
      <c r="L497" s="337">
        <v>29731.127850000001</v>
      </c>
      <c r="M497" s="337">
        <v>31156.993120000003</v>
      </c>
      <c r="N497" s="337">
        <v>60888.120969999996</v>
      </c>
      <c r="O497" s="337">
        <v>163276.52109999998</v>
      </c>
      <c r="P497" s="337">
        <v>120775.36614</v>
      </c>
      <c r="Q497" s="337">
        <v>9028.227789999999</v>
      </c>
      <c r="R497" s="338">
        <v>129803.59393</v>
      </c>
      <c r="S497" s="7"/>
      <c r="T497" s="7"/>
      <c r="U497" s="7"/>
      <c r="V497" s="7"/>
      <c r="W497" s="7"/>
      <c r="X497" s="7"/>
      <c r="Y497" s="7"/>
      <c r="Z497" s="7"/>
      <c r="AA497" s="7"/>
      <c r="AB497" s="7"/>
    </row>
    <row r="498" spans="1:28" s="313" customFormat="1">
      <c r="A498" s="339"/>
      <c r="B498" s="339"/>
      <c r="C498" s="339"/>
      <c r="D498" s="334" t="s">
        <v>58</v>
      </c>
      <c r="E498" s="335">
        <v>354</v>
      </c>
      <c r="F498" s="336">
        <v>841.05297999999993</v>
      </c>
      <c r="G498" s="337">
        <v>653.89774999999997</v>
      </c>
      <c r="H498" s="337">
        <v>1494.95073</v>
      </c>
      <c r="I498" s="337">
        <v>20270.557649999999</v>
      </c>
      <c r="J498" s="337">
        <v>6578.8217599999998</v>
      </c>
      <c r="K498" s="337">
        <v>26849.379410000001</v>
      </c>
      <c r="L498" s="337">
        <v>10146.32193</v>
      </c>
      <c r="M498" s="337">
        <v>2876.1667000000002</v>
      </c>
      <c r="N498" s="337">
        <v>13022.488630000002</v>
      </c>
      <c r="O498" s="337">
        <v>41366.818770000005</v>
      </c>
      <c r="P498" s="337">
        <v>28906.825710000001</v>
      </c>
      <c r="Q498" s="337">
        <v>159.93268</v>
      </c>
      <c r="R498" s="338">
        <v>29066.758389999999</v>
      </c>
      <c r="S498" s="7"/>
      <c r="T498" s="7"/>
      <c r="U498" s="7"/>
      <c r="V498" s="7"/>
      <c r="W498" s="7"/>
      <c r="X498" s="7"/>
      <c r="Y498" s="7"/>
      <c r="Z498" s="7"/>
      <c r="AA498" s="7"/>
      <c r="AB498" s="7"/>
    </row>
    <row r="499" spans="1:28" s="313" customFormat="1">
      <c r="A499" s="339"/>
      <c r="B499" s="339"/>
      <c r="C499" s="339"/>
      <c r="D499" s="339"/>
      <c r="E499" s="340">
        <v>322</v>
      </c>
      <c r="F499" s="341">
        <v>1299.9478899999999</v>
      </c>
      <c r="G499" s="342">
        <v>2196.9168100000002</v>
      </c>
      <c r="H499" s="342">
        <v>3496.8647000000001</v>
      </c>
      <c r="I499" s="342">
        <v>20156.771639999999</v>
      </c>
      <c r="J499" s="342">
        <v>11458.99734</v>
      </c>
      <c r="K499" s="342">
        <v>31615.768980000001</v>
      </c>
      <c r="L499" s="342">
        <v>18417.658370000001</v>
      </c>
      <c r="M499" s="342">
        <v>6887.8864899999999</v>
      </c>
      <c r="N499" s="342">
        <v>25305.544859999998</v>
      </c>
      <c r="O499" s="342">
        <v>60418.178540000001</v>
      </c>
      <c r="P499" s="342">
        <v>56245.732060000002</v>
      </c>
      <c r="Q499" s="342">
        <v>2071.23857</v>
      </c>
      <c r="R499" s="343">
        <v>58316.970630000003</v>
      </c>
      <c r="S499" s="7"/>
      <c r="T499" s="7"/>
      <c r="U499" s="7"/>
      <c r="V499" s="7"/>
      <c r="W499" s="7"/>
      <c r="X499" s="7"/>
      <c r="Y499" s="7"/>
      <c r="Z499" s="7"/>
      <c r="AA499" s="7"/>
      <c r="AB499" s="7"/>
    </row>
    <row r="500" spans="1:28" s="313" customFormat="1">
      <c r="A500" s="339"/>
      <c r="B500" s="339"/>
      <c r="C500" s="339"/>
      <c r="D500" s="339"/>
      <c r="E500" s="340">
        <v>275</v>
      </c>
      <c r="F500" s="341">
        <v>13624.26302</v>
      </c>
      <c r="G500" s="342">
        <v>6486.5698400000001</v>
      </c>
      <c r="H500" s="342">
        <v>20110.832859999999</v>
      </c>
      <c r="I500" s="342">
        <v>30309.323640000002</v>
      </c>
      <c r="J500" s="342">
        <v>16491.893660000002</v>
      </c>
      <c r="K500" s="342">
        <v>46801.217299999997</v>
      </c>
      <c r="L500" s="342">
        <v>25857.95912</v>
      </c>
      <c r="M500" s="342">
        <v>16179.45917</v>
      </c>
      <c r="N500" s="342">
        <v>42037.418290000001</v>
      </c>
      <c r="O500" s="342">
        <v>108949.46845</v>
      </c>
      <c r="P500" s="342">
        <v>95293.868430000002</v>
      </c>
      <c r="Q500" s="342">
        <v>3141.9490900000001</v>
      </c>
      <c r="R500" s="343">
        <v>98435.817519999997</v>
      </c>
      <c r="S500" s="7"/>
      <c r="T500" s="7"/>
      <c r="U500" s="7"/>
      <c r="V500" s="7"/>
      <c r="W500" s="7"/>
      <c r="X500" s="7"/>
      <c r="Y500" s="7"/>
      <c r="Z500" s="7"/>
      <c r="AA500" s="7"/>
      <c r="AB500" s="7"/>
    </row>
    <row r="501" spans="1:28" s="313" customFormat="1">
      <c r="A501" s="339"/>
      <c r="B501" s="339"/>
      <c r="C501" s="339"/>
      <c r="D501" s="334" t="s">
        <v>272</v>
      </c>
      <c r="E501" s="335">
        <v>334</v>
      </c>
      <c r="F501" s="336">
        <v>4924.9194200000002</v>
      </c>
      <c r="G501" s="337">
        <v>312.73467999999997</v>
      </c>
      <c r="H501" s="337">
        <v>5237.6540999999997</v>
      </c>
      <c r="I501" s="337">
        <v>14083.59007</v>
      </c>
      <c r="J501" s="337">
        <v>6793.6164100000005</v>
      </c>
      <c r="K501" s="337">
        <v>20877.206480000001</v>
      </c>
      <c r="L501" s="337">
        <v>7538.0052800000003</v>
      </c>
      <c r="M501" s="337">
        <v>4163.8985699999994</v>
      </c>
      <c r="N501" s="337">
        <v>11701.903849999999</v>
      </c>
      <c r="O501" s="337">
        <v>37816.764430000003</v>
      </c>
      <c r="P501" s="337">
        <v>74872.286529999998</v>
      </c>
      <c r="Q501" s="337">
        <v>2814.4465399999999</v>
      </c>
      <c r="R501" s="338">
        <v>77686.733069999987</v>
      </c>
      <c r="S501" s="7"/>
      <c r="T501" s="7"/>
      <c r="U501" s="7"/>
      <c r="V501" s="7"/>
      <c r="W501" s="7"/>
      <c r="X501" s="7"/>
      <c r="Y501" s="7"/>
      <c r="Z501" s="7"/>
      <c r="AA501" s="7"/>
      <c r="AB501" s="7"/>
    </row>
    <row r="502" spans="1:28" s="313" customFormat="1">
      <c r="A502" s="339"/>
      <c r="B502" s="339"/>
      <c r="C502" s="339"/>
      <c r="D502" s="334" t="s">
        <v>273</v>
      </c>
      <c r="E502" s="335">
        <v>34</v>
      </c>
      <c r="F502" s="336">
        <v>9934.0929399999986</v>
      </c>
      <c r="G502" s="337">
        <v>7370.85509</v>
      </c>
      <c r="H502" s="337">
        <v>17304.94803</v>
      </c>
      <c r="I502" s="337">
        <v>49034.362270000005</v>
      </c>
      <c r="J502" s="337">
        <v>39608.010560000002</v>
      </c>
      <c r="K502" s="337">
        <v>88642.372829999993</v>
      </c>
      <c r="L502" s="337">
        <v>28001.72248</v>
      </c>
      <c r="M502" s="337">
        <v>24030.825339999999</v>
      </c>
      <c r="N502" s="337">
        <v>52032.54782</v>
      </c>
      <c r="O502" s="337">
        <v>157979.86868000001</v>
      </c>
      <c r="P502" s="337">
        <v>40403.346770000004</v>
      </c>
      <c r="Q502" s="337">
        <v>4060.61742</v>
      </c>
      <c r="R502" s="338">
        <v>44463.964189999999</v>
      </c>
      <c r="S502" s="7"/>
      <c r="T502" s="7"/>
      <c r="U502" s="7"/>
      <c r="V502" s="7"/>
      <c r="W502" s="7"/>
      <c r="X502" s="7"/>
      <c r="Y502" s="7"/>
      <c r="Z502" s="7"/>
      <c r="AA502" s="7"/>
      <c r="AB502" s="7"/>
    </row>
    <row r="503" spans="1:28" s="313" customFormat="1">
      <c r="A503" s="339"/>
      <c r="B503" s="339"/>
      <c r="C503" s="339"/>
      <c r="D503" s="334" t="s">
        <v>60</v>
      </c>
      <c r="E503" s="335">
        <v>36</v>
      </c>
      <c r="F503" s="336">
        <v>34110.250469999999</v>
      </c>
      <c r="G503" s="337">
        <v>38526.474259999995</v>
      </c>
      <c r="H503" s="337">
        <v>72636.724730000002</v>
      </c>
      <c r="I503" s="337">
        <v>76710.64731</v>
      </c>
      <c r="J503" s="337">
        <v>84402.175109999996</v>
      </c>
      <c r="K503" s="337">
        <v>161112.82241999998</v>
      </c>
      <c r="L503" s="337">
        <v>71755.742079999996</v>
      </c>
      <c r="M503" s="337">
        <v>81392.303019999992</v>
      </c>
      <c r="N503" s="337">
        <v>153148.04509999999</v>
      </c>
      <c r="O503" s="337">
        <v>386897.59224999999</v>
      </c>
      <c r="P503" s="337">
        <v>352207.41025000002</v>
      </c>
      <c r="Q503" s="337">
        <v>183249.38709999999</v>
      </c>
      <c r="R503" s="338">
        <v>535456.79735000001</v>
      </c>
      <c r="S503" s="7"/>
      <c r="T503" s="7"/>
      <c r="U503" s="7"/>
      <c r="V503" s="7"/>
      <c r="W503" s="7"/>
      <c r="X503" s="7"/>
      <c r="Y503" s="7"/>
      <c r="Z503" s="7"/>
      <c r="AA503" s="7"/>
      <c r="AB503" s="7"/>
    </row>
    <row r="504" spans="1:28" s="313" customFormat="1">
      <c r="A504" s="339"/>
      <c r="B504" s="339"/>
      <c r="C504" s="339"/>
      <c r="D504" s="339"/>
      <c r="E504" s="340">
        <v>38</v>
      </c>
      <c r="F504" s="341">
        <v>13740.58368</v>
      </c>
      <c r="G504" s="342">
        <v>7789.8641100000004</v>
      </c>
      <c r="H504" s="342">
        <v>21530.447789999998</v>
      </c>
      <c r="I504" s="342">
        <v>38591.98805</v>
      </c>
      <c r="J504" s="342">
        <v>37790.123630000002</v>
      </c>
      <c r="K504" s="342">
        <v>76382.111680000002</v>
      </c>
      <c r="L504" s="342">
        <v>29020.259890000001</v>
      </c>
      <c r="M504" s="342">
        <v>31340.445520000001</v>
      </c>
      <c r="N504" s="342">
        <v>60360.705409999995</v>
      </c>
      <c r="O504" s="342">
        <v>158273.26488</v>
      </c>
      <c r="P504" s="342">
        <v>119720.05144</v>
      </c>
      <c r="Q504" s="342">
        <v>15869.76792</v>
      </c>
      <c r="R504" s="343">
        <v>135589.81936000002</v>
      </c>
      <c r="S504" s="7"/>
      <c r="T504" s="7"/>
      <c r="U504" s="7"/>
      <c r="V504" s="7"/>
      <c r="W504" s="7"/>
      <c r="X504" s="7"/>
      <c r="Y504" s="7"/>
      <c r="Z504" s="7"/>
      <c r="AA504" s="7"/>
      <c r="AB504" s="7"/>
    </row>
    <row r="505" spans="1:28" s="313" customFormat="1">
      <c r="A505" s="339"/>
      <c r="B505" s="339"/>
      <c r="C505" s="339"/>
      <c r="D505" s="339"/>
      <c r="E505" s="340">
        <v>77</v>
      </c>
      <c r="F505" s="341">
        <v>6511.1959999999999</v>
      </c>
      <c r="G505" s="342">
        <v>11937.012849999999</v>
      </c>
      <c r="H505" s="342">
        <v>18448.208850000003</v>
      </c>
      <c r="I505" s="342">
        <v>30673.892110000001</v>
      </c>
      <c r="J505" s="342">
        <v>57373.24914</v>
      </c>
      <c r="K505" s="342">
        <v>88047.141250000001</v>
      </c>
      <c r="L505" s="342">
        <v>25998.751329999999</v>
      </c>
      <c r="M505" s="342">
        <v>50756.997560000003</v>
      </c>
      <c r="N505" s="342">
        <v>76755.748890000003</v>
      </c>
      <c r="O505" s="342">
        <v>183251.09899</v>
      </c>
      <c r="P505" s="342">
        <v>93938.619609999994</v>
      </c>
      <c r="Q505" s="342">
        <v>16738.48616</v>
      </c>
      <c r="R505" s="343">
        <v>110677.10576999999</v>
      </c>
      <c r="S505" s="7"/>
      <c r="T505" s="7"/>
      <c r="U505" s="7"/>
      <c r="V505" s="7"/>
      <c r="W505" s="7"/>
      <c r="X505" s="7"/>
      <c r="Y505" s="7"/>
      <c r="Z505" s="7"/>
      <c r="AA505" s="7"/>
      <c r="AB505" s="7"/>
    </row>
    <row r="506" spans="1:28" s="313" customFormat="1">
      <c r="A506" s="339"/>
      <c r="B506" s="339"/>
      <c r="C506" s="339"/>
      <c r="D506" s="339"/>
      <c r="E506" s="340">
        <v>96</v>
      </c>
      <c r="F506" s="341">
        <v>6085.8486700000003</v>
      </c>
      <c r="G506" s="342">
        <v>9833.2299399999993</v>
      </c>
      <c r="H506" s="342">
        <v>15919.078609999999</v>
      </c>
      <c r="I506" s="342">
        <v>22887.229829999997</v>
      </c>
      <c r="J506" s="342">
        <v>42947.027990000002</v>
      </c>
      <c r="K506" s="342">
        <v>65834.257819999999</v>
      </c>
      <c r="L506" s="342">
        <v>16328.840490000001</v>
      </c>
      <c r="M506" s="342">
        <v>42820.723560000006</v>
      </c>
      <c r="N506" s="342">
        <v>59149.564049999994</v>
      </c>
      <c r="O506" s="342">
        <v>140902.90047999998</v>
      </c>
      <c r="P506" s="342">
        <v>49752.329869999994</v>
      </c>
      <c r="Q506" s="342">
        <v>9266.4746300000006</v>
      </c>
      <c r="R506" s="343">
        <v>59018.804499999998</v>
      </c>
      <c r="S506" s="7"/>
      <c r="T506" s="7"/>
      <c r="U506" s="7"/>
      <c r="V506" s="7"/>
      <c r="W506" s="7"/>
      <c r="X506" s="7"/>
      <c r="Y506" s="7"/>
      <c r="Z506" s="7"/>
      <c r="AA506" s="7"/>
      <c r="AB506" s="7"/>
    </row>
    <row r="507" spans="1:28" s="313" customFormat="1">
      <c r="A507" s="339"/>
      <c r="B507" s="339"/>
      <c r="C507" s="339"/>
      <c r="D507" s="339"/>
      <c r="E507" s="340">
        <v>163</v>
      </c>
      <c r="F507" s="341">
        <v>4283.79684</v>
      </c>
      <c r="G507" s="342">
        <v>5969.0814500000006</v>
      </c>
      <c r="H507" s="342">
        <v>10252.878289999999</v>
      </c>
      <c r="I507" s="342">
        <v>21315.26672</v>
      </c>
      <c r="J507" s="342">
        <v>16564.56899</v>
      </c>
      <c r="K507" s="342">
        <v>37879.835709999999</v>
      </c>
      <c r="L507" s="342">
        <v>14027.135920000001</v>
      </c>
      <c r="M507" s="342">
        <v>11117.918949999999</v>
      </c>
      <c r="N507" s="342">
        <v>25145.05487</v>
      </c>
      <c r="O507" s="342">
        <v>73277.76887</v>
      </c>
      <c r="P507" s="342">
        <v>32395.59448</v>
      </c>
      <c r="Q507" s="342">
        <v>2910.1812599999998</v>
      </c>
      <c r="R507" s="343">
        <v>35305.775740000005</v>
      </c>
      <c r="S507" s="7"/>
      <c r="T507" s="7"/>
      <c r="U507" s="7"/>
      <c r="V507" s="7"/>
      <c r="W507" s="7"/>
      <c r="X507" s="7"/>
      <c r="Y507" s="7"/>
      <c r="Z507" s="7"/>
      <c r="AA507" s="7"/>
      <c r="AB507" s="7"/>
    </row>
    <row r="508" spans="1:28" s="313" customFormat="1">
      <c r="A508" s="339"/>
      <c r="B508" s="339"/>
      <c r="C508" s="339"/>
      <c r="D508" s="339"/>
      <c r="E508" s="340">
        <v>164</v>
      </c>
      <c r="F508" s="341">
        <v>11926.71401</v>
      </c>
      <c r="G508" s="342">
        <v>16674.05704</v>
      </c>
      <c r="H508" s="342">
        <v>28600.771049999999</v>
      </c>
      <c r="I508" s="342">
        <v>51651.585709999999</v>
      </c>
      <c r="J508" s="342">
        <v>53604.05573</v>
      </c>
      <c r="K508" s="342">
        <v>105255.64143999999</v>
      </c>
      <c r="L508" s="342">
        <v>24418.283640000001</v>
      </c>
      <c r="M508" s="342">
        <v>36553.500020000007</v>
      </c>
      <c r="N508" s="342">
        <v>60971.783659999994</v>
      </c>
      <c r="O508" s="342">
        <v>194828.19615</v>
      </c>
      <c r="P508" s="342">
        <v>62797.799530000004</v>
      </c>
      <c r="Q508" s="342">
        <v>16260.43266</v>
      </c>
      <c r="R508" s="343">
        <v>79058.232189999995</v>
      </c>
      <c r="S508" s="7"/>
      <c r="T508" s="7"/>
      <c r="U508" s="7"/>
      <c r="V508" s="7"/>
      <c r="W508" s="7"/>
      <c r="X508" s="7"/>
      <c r="Y508" s="7"/>
      <c r="Z508" s="7"/>
      <c r="AA508" s="7"/>
      <c r="AB508" s="7"/>
    </row>
    <row r="509" spans="1:28" s="313" customFormat="1">
      <c r="A509" s="339"/>
      <c r="B509" s="339"/>
      <c r="C509" s="339"/>
      <c r="D509" s="339"/>
      <c r="E509" s="340">
        <v>252</v>
      </c>
      <c r="F509" s="341">
        <v>8956.8145399999994</v>
      </c>
      <c r="G509" s="342">
        <v>14251.10428</v>
      </c>
      <c r="H509" s="342">
        <v>23207.918819999999</v>
      </c>
      <c r="I509" s="342">
        <v>35586.955740000005</v>
      </c>
      <c r="J509" s="342">
        <v>46191.598180000001</v>
      </c>
      <c r="K509" s="342">
        <v>81778.553920000006</v>
      </c>
      <c r="L509" s="342">
        <v>22539.833629999997</v>
      </c>
      <c r="M509" s="342">
        <v>30606.959170000002</v>
      </c>
      <c r="N509" s="342">
        <v>53146.792799999996</v>
      </c>
      <c r="O509" s="342">
        <v>158133.26553999999</v>
      </c>
      <c r="P509" s="342">
        <v>78560.746189999991</v>
      </c>
      <c r="Q509" s="342">
        <v>17074.651760000001</v>
      </c>
      <c r="R509" s="343">
        <v>95635.397949999999</v>
      </c>
      <c r="S509" s="7"/>
      <c r="T509" s="7"/>
      <c r="U509" s="7"/>
      <c r="V509" s="7"/>
      <c r="W509" s="7"/>
      <c r="X509" s="7"/>
      <c r="Y509" s="7"/>
      <c r="Z509" s="7"/>
      <c r="AA509" s="7"/>
      <c r="AB509" s="7"/>
    </row>
    <row r="510" spans="1:28" s="313" customFormat="1">
      <c r="A510" s="339"/>
      <c r="B510" s="339"/>
      <c r="C510" s="339"/>
      <c r="D510" s="339"/>
      <c r="E510" s="340">
        <v>271</v>
      </c>
      <c r="F510" s="341">
        <v>3908.1176</v>
      </c>
      <c r="G510" s="342">
        <v>2448.32807</v>
      </c>
      <c r="H510" s="342">
        <v>6356.4456700000001</v>
      </c>
      <c r="I510" s="342">
        <v>28146.623149999999</v>
      </c>
      <c r="J510" s="342">
        <v>32291.53918</v>
      </c>
      <c r="K510" s="342">
        <v>60438.162329999999</v>
      </c>
      <c r="L510" s="342">
        <v>18139.44901</v>
      </c>
      <c r="M510" s="342">
        <v>27642.226280000003</v>
      </c>
      <c r="N510" s="342">
        <v>45781.675289999999</v>
      </c>
      <c r="O510" s="342">
        <v>112576.28329000001</v>
      </c>
      <c r="P510" s="342">
        <v>44017.073939999995</v>
      </c>
      <c r="Q510" s="342">
        <v>7034.2231900000006</v>
      </c>
      <c r="R510" s="343">
        <v>51051.297130000006</v>
      </c>
      <c r="S510" s="7"/>
      <c r="T510" s="7"/>
      <c r="U510" s="7"/>
      <c r="V510" s="7"/>
      <c r="W510" s="7"/>
      <c r="X510" s="7"/>
      <c r="Y510" s="7"/>
      <c r="Z510" s="7"/>
      <c r="AA510" s="7"/>
      <c r="AB510" s="7"/>
    </row>
    <row r="511" spans="1:28" s="313" customFormat="1">
      <c r="A511" s="339"/>
      <c r="B511" s="339"/>
      <c r="C511" s="339"/>
      <c r="D511" s="334" t="s">
        <v>82</v>
      </c>
      <c r="E511" s="335">
        <v>295</v>
      </c>
      <c r="F511" s="336">
        <v>7053.5195199999998</v>
      </c>
      <c r="G511" s="337">
        <v>1735.5541499999999</v>
      </c>
      <c r="H511" s="337">
        <v>8789.0736699999998</v>
      </c>
      <c r="I511" s="337">
        <v>34022.07561</v>
      </c>
      <c r="J511" s="337">
        <v>7305.0412500000002</v>
      </c>
      <c r="K511" s="337">
        <v>41327.116860000002</v>
      </c>
      <c r="L511" s="337">
        <v>15816.15634</v>
      </c>
      <c r="M511" s="337">
        <v>4846.4812599999996</v>
      </c>
      <c r="N511" s="337">
        <v>20662.637600000002</v>
      </c>
      <c r="O511" s="337">
        <v>70778.828129999994</v>
      </c>
      <c r="P511" s="337">
        <v>62084.29621</v>
      </c>
      <c r="Q511" s="337">
        <v>628.59235000000001</v>
      </c>
      <c r="R511" s="338">
        <v>62712.888559999999</v>
      </c>
      <c r="S511" s="7"/>
      <c r="T511" s="7"/>
      <c r="U511" s="7"/>
      <c r="V511" s="7"/>
      <c r="W511" s="7"/>
      <c r="X511" s="7"/>
      <c r="Y511" s="7"/>
      <c r="Z511" s="7"/>
      <c r="AA511" s="7"/>
      <c r="AB511" s="7"/>
    </row>
    <row r="512" spans="1:28" s="313" customFormat="1">
      <c r="A512" s="339"/>
      <c r="B512" s="339"/>
      <c r="C512" s="339"/>
      <c r="D512" s="334" t="s">
        <v>67</v>
      </c>
      <c r="E512" s="335">
        <v>112</v>
      </c>
      <c r="F512" s="336">
        <v>1669.04412</v>
      </c>
      <c r="G512" s="337">
        <v>1175.62697</v>
      </c>
      <c r="H512" s="337">
        <v>2844.6710899999998</v>
      </c>
      <c r="I512" s="337">
        <v>28743.965649999998</v>
      </c>
      <c r="J512" s="337">
        <v>28522.822989999997</v>
      </c>
      <c r="K512" s="337">
        <v>57266.788639999999</v>
      </c>
      <c r="L512" s="337">
        <v>22605.841199999999</v>
      </c>
      <c r="M512" s="337">
        <v>29927.891329999999</v>
      </c>
      <c r="N512" s="337">
        <v>52533.732530000001</v>
      </c>
      <c r="O512" s="337">
        <v>112645.19226000001</v>
      </c>
      <c r="P512" s="337">
        <v>56044.306859999997</v>
      </c>
      <c r="Q512" s="337">
        <v>5204.0697099999998</v>
      </c>
      <c r="R512" s="338">
        <v>61248.37657</v>
      </c>
      <c r="S512" s="7"/>
      <c r="T512" s="7"/>
      <c r="U512" s="7"/>
      <c r="V512" s="7"/>
      <c r="W512" s="7"/>
      <c r="X512" s="7"/>
      <c r="Y512" s="7"/>
      <c r="Z512" s="7"/>
      <c r="AA512" s="7"/>
      <c r="AB512" s="7"/>
    </row>
    <row r="513" spans="1:28" s="313" customFormat="1">
      <c r="A513" s="339"/>
      <c r="B513" s="339"/>
      <c r="C513" s="339"/>
      <c r="D513" s="339"/>
      <c r="E513" s="340">
        <v>113</v>
      </c>
      <c r="F513" s="341">
        <v>30982.283159999999</v>
      </c>
      <c r="G513" s="342">
        <v>23006.567500000001</v>
      </c>
      <c r="H513" s="342">
        <v>53988.850659999996</v>
      </c>
      <c r="I513" s="342">
        <v>43072.402499999997</v>
      </c>
      <c r="J513" s="342">
        <v>57271.211840000004</v>
      </c>
      <c r="K513" s="342">
        <v>100343.61434</v>
      </c>
      <c r="L513" s="342">
        <v>28865.510249999999</v>
      </c>
      <c r="M513" s="342">
        <v>43013.04232</v>
      </c>
      <c r="N513" s="342">
        <v>71878.55257</v>
      </c>
      <c r="O513" s="342">
        <v>226211.01757</v>
      </c>
      <c r="P513" s="342">
        <v>113127.54405</v>
      </c>
      <c r="Q513" s="342">
        <v>65438.052149999996</v>
      </c>
      <c r="R513" s="343">
        <v>178565.5962</v>
      </c>
      <c r="S513" s="7"/>
      <c r="T513" s="7"/>
      <c r="U513" s="7"/>
      <c r="V513" s="7"/>
      <c r="W513" s="7"/>
      <c r="X513" s="7"/>
      <c r="Y513" s="7"/>
      <c r="Z513" s="7"/>
      <c r="AA513" s="7"/>
      <c r="AB513" s="7"/>
    </row>
    <row r="514" spans="1:28" s="313" customFormat="1">
      <c r="A514" s="339"/>
      <c r="B514" s="339"/>
      <c r="C514" s="339"/>
      <c r="D514" s="339"/>
      <c r="E514" s="340">
        <v>146</v>
      </c>
      <c r="F514" s="341">
        <v>67837.496360000005</v>
      </c>
      <c r="G514" s="342">
        <v>37504.031109999996</v>
      </c>
      <c r="H514" s="342">
        <v>105341.52747</v>
      </c>
      <c r="I514" s="342">
        <v>43296.867610000001</v>
      </c>
      <c r="J514" s="342">
        <v>48841.977759999994</v>
      </c>
      <c r="K514" s="342">
        <v>92138.84537000001</v>
      </c>
      <c r="L514" s="342">
        <v>29368.299370000001</v>
      </c>
      <c r="M514" s="342">
        <v>45075.473700000002</v>
      </c>
      <c r="N514" s="342">
        <v>74443.773069999996</v>
      </c>
      <c r="O514" s="342">
        <v>271924.14591000002</v>
      </c>
      <c r="P514" s="342">
        <v>173444.77877</v>
      </c>
      <c r="Q514" s="342">
        <v>21698.36825</v>
      </c>
      <c r="R514" s="343">
        <v>195143.14702</v>
      </c>
      <c r="S514" s="7"/>
      <c r="T514" s="7"/>
      <c r="U514" s="7"/>
      <c r="V514" s="7"/>
      <c r="W514" s="7"/>
      <c r="X514" s="7"/>
      <c r="Y514" s="7"/>
      <c r="Z514" s="7"/>
      <c r="AA514" s="7"/>
      <c r="AB514" s="7"/>
    </row>
    <row r="515" spans="1:28" s="313" customFormat="1">
      <c r="A515" s="339"/>
      <c r="B515" s="339"/>
      <c r="C515" s="339"/>
      <c r="D515" s="339"/>
      <c r="E515" s="340">
        <v>323</v>
      </c>
      <c r="F515" s="341">
        <v>9134.8441400000011</v>
      </c>
      <c r="G515" s="342">
        <v>7820.1107899999997</v>
      </c>
      <c r="H515" s="342">
        <v>16954.95493</v>
      </c>
      <c r="I515" s="342">
        <v>21592.20477</v>
      </c>
      <c r="J515" s="342">
        <v>25376.681969999998</v>
      </c>
      <c r="K515" s="342">
        <v>46968.886740000002</v>
      </c>
      <c r="L515" s="342">
        <v>13009.24843</v>
      </c>
      <c r="M515" s="342">
        <v>22310.96441</v>
      </c>
      <c r="N515" s="342">
        <v>35320.21284</v>
      </c>
      <c r="O515" s="342">
        <v>99244.054510000002</v>
      </c>
      <c r="P515" s="342">
        <v>57594.113170000004</v>
      </c>
      <c r="Q515" s="342">
        <v>3693.1321899999998</v>
      </c>
      <c r="R515" s="343">
        <v>61287.245360000001</v>
      </c>
      <c r="S515" s="7"/>
      <c r="T515" s="7"/>
      <c r="U515" s="7"/>
      <c r="V515" s="7"/>
      <c r="W515" s="7"/>
      <c r="X515" s="7"/>
      <c r="Y515" s="7"/>
      <c r="Z515" s="7"/>
      <c r="AA515" s="7"/>
      <c r="AB515" s="7"/>
    </row>
    <row r="516" spans="1:28" s="313" customFormat="1">
      <c r="A516" s="339"/>
      <c r="B516" s="339"/>
      <c r="C516" s="339"/>
      <c r="D516" s="339"/>
      <c r="E516" s="340">
        <v>384</v>
      </c>
      <c r="F516" s="341">
        <v>180.45839999999998</v>
      </c>
      <c r="G516" s="342">
        <v>0</v>
      </c>
      <c r="H516" s="342">
        <v>180.45839999999998</v>
      </c>
      <c r="I516" s="342">
        <v>6365.0442800000001</v>
      </c>
      <c r="J516" s="342">
        <v>2504.62743</v>
      </c>
      <c r="K516" s="342">
        <v>8869.6717100000005</v>
      </c>
      <c r="L516" s="342">
        <v>2648.59015</v>
      </c>
      <c r="M516" s="342">
        <v>1521.8647100000001</v>
      </c>
      <c r="N516" s="342">
        <v>4170.4548599999998</v>
      </c>
      <c r="O516" s="342">
        <v>13220.58497</v>
      </c>
      <c r="P516" s="342">
        <v>124310.80593</v>
      </c>
      <c r="Q516" s="342">
        <v>0</v>
      </c>
      <c r="R516" s="343">
        <v>124310.80593</v>
      </c>
      <c r="S516" s="7"/>
      <c r="T516" s="7"/>
      <c r="U516" s="7"/>
      <c r="V516" s="7"/>
      <c r="W516" s="7"/>
      <c r="X516" s="7"/>
      <c r="Y516" s="7"/>
      <c r="Z516" s="7"/>
      <c r="AA516" s="7"/>
      <c r="AB516" s="7"/>
    </row>
    <row r="517" spans="1:28" s="313" customFormat="1">
      <c r="A517" s="339"/>
      <c r="B517" s="339"/>
      <c r="C517" s="339"/>
      <c r="D517" s="339"/>
      <c r="E517" s="340">
        <v>263</v>
      </c>
      <c r="F517" s="341">
        <v>4423.7075400000003</v>
      </c>
      <c r="G517" s="342">
        <v>3726.6747599999999</v>
      </c>
      <c r="H517" s="342">
        <v>8150.3823000000002</v>
      </c>
      <c r="I517" s="342">
        <v>35117.449679999998</v>
      </c>
      <c r="J517" s="342">
        <v>45100.181130000004</v>
      </c>
      <c r="K517" s="342">
        <v>80217.630810000002</v>
      </c>
      <c r="L517" s="342">
        <v>26027.57575</v>
      </c>
      <c r="M517" s="342">
        <v>40937.635350000004</v>
      </c>
      <c r="N517" s="342">
        <v>66965.2111</v>
      </c>
      <c r="O517" s="342">
        <v>155333.22421000001</v>
      </c>
      <c r="P517" s="342">
        <v>97830.662280000004</v>
      </c>
      <c r="Q517" s="342">
        <v>9610.6559900000011</v>
      </c>
      <c r="R517" s="343">
        <v>107441.31826999999</v>
      </c>
      <c r="S517" s="7"/>
      <c r="T517" s="7"/>
      <c r="U517" s="7"/>
      <c r="V517" s="7"/>
      <c r="W517" s="7"/>
      <c r="X517" s="7"/>
      <c r="Y517" s="7"/>
      <c r="Z517" s="7"/>
      <c r="AA517" s="7"/>
      <c r="AB517" s="7"/>
    </row>
    <row r="518" spans="1:28" s="313" customFormat="1">
      <c r="A518" s="339"/>
      <c r="B518" s="339"/>
      <c r="C518" s="339"/>
      <c r="D518" s="334" t="s">
        <v>63</v>
      </c>
      <c r="E518" s="335">
        <v>41</v>
      </c>
      <c r="F518" s="336">
        <v>16957.432530000002</v>
      </c>
      <c r="G518" s="337">
        <v>49667.907319999998</v>
      </c>
      <c r="H518" s="337">
        <v>66625.339850000004</v>
      </c>
      <c r="I518" s="337">
        <v>36306.285899999995</v>
      </c>
      <c r="J518" s="337">
        <v>71221.872459999999</v>
      </c>
      <c r="K518" s="337">
        <v>107528.15836</v>
      </c>
      <c r="L518" s="337">
        <v>24496.34402</v>
      </c>
      <c r="M518" s="337">
        <v>45047.041429999997</v>
      </c>
      <c r="N518" s="337">
        <v>69543.385450000002</v>
      </c>
      <c r="O518" s="337">
        <v>243696.88365999999</v>
      </c>
      <c r="P518" s="337">
        <v>148058.9289</v>
      </c>
      <c r="Q518" s="337">
        <v>36076.649950000006</v>
      </c>
      <c r="R518" s="338">
        <v>184135.57884999999</v>
      </c>
      <c r="S518" s="7"/>
      <c r="T518" s="7"/>
      <c r="U518" s="7"/>
      <c r="V518" s="7"/>
      <c r="W518" s="7"/>
      <c r="X518" s="7"/>
      <c r="Y518" s="7"/>
      <c r="Z518" s="7"/>
      <c r="AA518" s="7"/>
      <c r="AB518" s="7"/>
    </row>
    <row r="519" spans="1:28" s="313" customFormat="1">
      <c r="A519" s="339"/>
      <c r="B519" s="339"/>
      <c r="C519" s="339"/>
      <c r="D519" s="339"/>
      <c r="E519" s="340">
        <v>44</v>
      </c>
      <c r="F519" s="341">
        <v>54777.03327</v>
      </c>
      <c r="G519" s="342">
        <v>19687.542219999999</v>
      </c>
      <c r="H519" s="342">
        <v>74464.575489999988</v>
      </c>
      <c r="I519" s="342">
        <v>26159.09101</v>
      </c>
      <c r="J519" s="342">
        <v>38444.480819999997</v>
      </c>
      <c r="K519" s="342">
        <v>64603.571830000001</v>
      </c>
      <c r="L519" s="342">
        <v>21290.560440000001</v>
      </c>
      <c r="M519" s="342">
        <v>38430.700259999998</v>
      </c>
      <c r="N519" s="342">
        <v>59721.260700000006</v>
      </c>
      <c r="O519" s="342">
        <v>198789.40802</v>
      </c>
      <c r="P519" s="342">
        <v>43495.861979999994</v>
      </c>
      <c r="Q519" s="342">
        <v>87050.508849999998</v>
      </c>
      <c r="R519" s="343">
        <v>130546.37083</v>
      </c>
      <c r="S519" s="7"/>
      <c r="T519" s="7"/>
      <c r="U519" s="7"/>
      <c r="V519" s="7"/>
      <c r="W519" s="7"/>
      <c r="X519" s="7"/>
      <c r="Y519" s="7"/>
      <c r="Z519" s="7"/>
      <c r="AA519" s="7"/>
      <c r="AB519" s="7"/>
    </row>
    <row r="520" spans="1:28" s="313" customFormat="1">
      <c r="A520" s="339"/>
      <c r="B520" s="339"/>
      <c r="C520" s="339"/>
      <c r="D520" s="339"/>
      <c r="E520" s="340">
        <v>145</v>
      </c>
      <c r="F520" s="341">
        <v>1257.04412</v>
      </c>
      <c r="G520" s="342">
        <v>12905.368619999999</v>
      </c>
      <c r="H520" s="342">
        <v>14162.41274</v>
      </c>
      <c r="I520" s="342">
        <v>11154.02601</v>
      </c>
      <c r="J520" s="342">
        <v>28783.51238</v>
      </c>
      <c r="K520" s="342">
        <v>39937.538390000002</v>
      </c>
      <c r="L520" s="342">
        <v>40630.369890000002</v>
      </c>
      <c r="M520" s="342">
        <v>140742.36388999998</v>
      </c>
      <c r="N520" s="342">
        <v>181372.73378000001</v>
      </c>
      <c r="O520" s="342">
        <v>235472.68491000001</v>
      </c>
      <c r="P520" s="342">
        <v>7076.64192</v>
      </c>
      <c r="Q520" s="342">
        <v>128219.97447</v>
      </c>
      <c r="R520" s="343">
        <v>135296.61638999998</v>
      </c>
      <c r="S520" s="7"/>
      <c r="T520" s="7"/>
      <c r="U520" s="7"/>
      <c r="V520" s="7"/>
      <c r="W520" s="7"/>
      <c r="X520" s="7"/>
      <c r="Y520" s="7"/>
      <c r="Z520" s="7"/>
      <c r="AA520" s="7"/>
      <c r="AB520" s="7"/>
    </row>
    <row r="521" spans="1:28" s="313" customFormat="1">
      <c r="A521" s="339"/>
      <c r="B521" s="339"/>
      <c r="C521" s="339"/>
      <c r="D521" s="339"/>
      <c r="E521" s="340">
        <v>168</v>
      </c>
      <c r="F521" s="341">
        <v>18671.55718</v>
      </c>
      <c r="G521" s="342">
        <v>27546.810679999999</v>
      </c>
      <c r="H521" s="342">
        <v>46218.367859999998</v>
      </c>
      <c r="I521" s="342">
        <v>44296.081509999996</v>
      </c>
      <c r="J521" s="342">
        <v>35353.353729999995</v>
      </c>
      <c r="K521" s="342">
        <v>79649.435239999992</v>
      </c>
      <c r="L521" s="342">
        <v>22333.414479999999</v>
      </c>
      <c r="M521" s="342">
        <v>24058.760750000001</v>
      </c>
      <c r="N521" s="342">
        <v>46392.175229999993</v>
      </c>
      <c r="O521" s="342">
        <v>172259.97833000001</v>
      </c>
      <c r="P521" s="342">
        <v>49623.080379999999</v>
      </c>
      <c r="Q521" s="342">
        <v>35494.745820000004</v>
      </c>
      <c r="R521" s="343">
        <v>85117.826199999996</v>
      </c>
    </row>
    <row r="522" spans="1:28" s="313" customFormat="1">
      <c r="A522" s="339"/>
      <c r="B522" s="339"/>
      <c r="C522" s="339"/>
      <c r="D522" s="339"/>
      <c r="E522" s="340">
        <v>169</v>
      </c>
      <c r="F522" s="341">
        <v>4356.12871</v>
      </c>
      <c r="G522" s="342">
        <v>10574.787869999998</v>
      </c>
      <c r="H522" s="342">
        <v>14930.916580000001</v>
      </c>
      <c r="I522" s="342">
        <v>20866.80126</v>
      </c>
      <c r="J522" s="342">
        <v>25745.665059999999</v>
      </c>
      <c r="K522" s="342">
        <v>46612.46632</v>
      </c>
      <c r="L522" s="342">
        <v>14597.644060000001</v>
      </c>
      <c r="M522" s="342">
        <v>18989.103480000002</v>
      </c>
      <c r="N522" s="342">
        <v>33586.747539999997</v>
      </c>
      <c r="O522" s="342">
        <v>95130.130439999994</v>
      </c>
      <c r="P522" s="342">
        <v>41333.018790000002</v>
      </c>
      <c r="Q522" s="342">
        <v>80666.313180000012</v>
      </c>
      <c r="R522" s="343">
        <v>121999.33197</v>
      </c>
    </row>
    <row r="523" spans="1:28" s="313" customFormat="1">
      <c r="A523" s="339"/>
      <c r="B523" s="339"/>
      <c r="C523" s="339"/>
      <c r="D523" s="339"/>
      <c r="E523" s="340">
        <v>197</v>
      </c>
      <c r="F523" s="341">
        <v>4505100.9558100002</v>
      </c>
      <c r="G523" s="342">
        <v>3125647.56654</v>
      </c>
      <c r="H523" s="342">
        <v>7630748.5223500002</v>
      </c>
      <c r="I523" s="342">
        <v>2501783.7638499998</v>
      </c>
      <c r="J523" s="342">
        <v>722439.63933999999</v>
      </c>
      <c r="K523" s="342">
        <v>3224223.40319</v>
      </c>
      <c r="L523" s="342">
        <v>4964255.6814999999</v>
      </c>
      <c r="M523" s="342">
        <v>2272946.8362399996</v>
      </c>
      <c r="N523" s="342">
        <v>7237202.51774</v>
      </c>
      <c r="O523" s="342">
        <v>18092174.44328</v>
      </c>
      <c r="P523" s="342">
        <v>17375832.61369</v>
      </c>
      <c r="Q523" s="342">
        <v>8731763.5575599987</v>
      </c>
      <c r="R523" s="343">
        <v>26107596.171250001</v>
      </c>
    </row>
    <row r="524" spans="1:28" s="313" customFormat="1">
      <c r="A524" s="339"/>
      <c r="B524" s="339"/>
      <c r="C524" s="339"/>
      <c r="D524" s="339"/>
      <c r="E524" s="340">
        <v>167</v>
      </c>
      <c r="F524" s="341">
        <v>7849.7139500000003</v>
      </c>
      <c r="G524" s="342">
        <v>11413.955239999999</v>
      </c>
      <c r="H524" s="342">
        <v>19263.669190000001</v>
      </c>
      <c r="I524" s="342">
        <v>16134.489539999999</v>
      </c>
      <c r="J524" s="342">
        <v>26730.596379999999</v>
      </c>
      <c r="K524" s="342">
        <v>42865.085920000005</v>
      </c>
      <c r="L524" s="342">
        <v>10004.642810000001</v>
      </c>
      <c r="M524" s="342">
        <v>15113.841560000001</v>
      </c>
      <c r="N524" s="342">
        <v>25118.484370000002</v>
      </c>
      <c r="O524" s="342">
        <v>87247.239480000004</v>
      </c>
      <c r="P524" s="342">
        <v>28749.868280000002</v>
      </c>
      <c r="Q524" s="342">
        <v>13554.13767</v>
      </c>
      <c r="R524" s="343">
        <v>42304.005950000006</v>
      </c>
    </row>
    <row r="525" spans="1:28" s="313" customFormat="1">
      <c r="A525" s="339"/>
      <c r="B525" s="339"/>
      <c r="C525" s="339"/>
      <c r="D525" s="339"/>
      <c r="E525" s="340">
        <v>253</v>
      </c>
      <c r="F525" s="341">
        <v>111254.4103</v>
      </c>
      <c r="G525" s="342">
        <v>210561.39874999999</v>
      </c>
      <c r="H525" s="342">
        <v>321815.80905000004</v>
      </c>
      <c r="I525" s="342">
        <v>48168.6077</v>
      </c>
      <c r="J525" s="342">
        <v>86202.43376</v>
      </c>
      <c r="K525" s="342">
        <v>134371.04146000001</v>
      </c>
      <c r="L525" s="342">
        <v>33398.044439999998</v>
      </c>
      <c r="M525" s="342">
        <v>65916.730660000001</v>
      </c>
      <c r="N525" s="342">
        <v>99314.775099999999</v>
      </c>
      <c r="O525" s="342">
        <v>555501.62560999999</v>
      </c>
      <c r="P525" s="342">
        <v>300384.16119000001</v>
      </c>
      <c r="Q525" s="342">
        <v>490026.79933999997</v>
      </c>
      <c r="R525" s="343">
        <v>790410.96052999992</v>
      </c>
    </row>
    <row r="526" spans="1:28" s="313" customFormat="1">
      <c r="A526" s="339"/>
      <c r="B526" s="339"/>
      <c r="C526" s="339"/>
      <c r="D526" s="339"/>
      <c r="E526" s="340">
        <v>349</v>
      </c>
      <c r="F526" s="341">
        <v>27000.222260000002</v>
      </c>
      <c r="G526" s="342">
        <v>1229.09717</v>
      </c>
      <c r="H526" s="342">
        <v>28229.31943</v>
      </c>
      <c r="I526" s="342">
        <v>17140.765449999999</v>
      </c>
      <c r="J526" s="342">
        <v>19761.48011</v>
      </c>
      <c r="K526" s="342">
        <v>36902.245560000003</v>
      </c>
      <c r="L526" s="342">
        <v>15427.53722</v>
      </c>
      <c r="M526" s="342">
        <v>30645.88538</v>
      </c>
      <c r="N526" s="342">
        <v>46073.422599999998</v>
      </c>
      <c r="O526" s="342">
        <v>111204.98759</v>
      </c>
      <c r="P526" s="342">
        <v>71147.702189999996</v>
      </c>
      <c r="Q526" s="342">
        <v>6307.17209</v>
      </c>
      <c r="R526" s="343">
        <v>77454.874280000004</v>
      </c>
    </row>
    <row r="527" spans="1:28" s="313" customFormat="1">
      <c r="A527" s="339"/>
      <c r="B527" s="339"/>
      <c r="C527" s="339"/>
      <c r="D527" s="339"/>
      <c r="E527" s="340">
        <v>407</v>
      </c>
      <c r="F527" s="341">
        <v>1533.23451</v>
      </c>
      <c r="G527" s="342">
        <v>1974.3701299999998</v>
      </c>
      <c r="H527" s="342">
        <v>3507.60464</v>
      </c>
      <c r="I527" s="342">
        <v>7719.9914100000005</v>
      </c>
      <c r="J527" s="342">
        <v>40494.519919999999</v>
      </c>
      <c r="K527" s="342">
        <v>48214.511330000001</v>
      </c>
      <c r="L527" s="342">
        <v>24866.30026</v>
      </c>
      <c r="M527" s="342">
        <v>124519.81352</v>
      </c>
      <c r="N527" s="342">
        <v>149386.11378000001</v>
      </c>
      <c r="O527" s="342">
        <v>201108.22975</v>
      </c>
      <c r="P527" s="342">
        <v>4480.6667800000005</v>
      </c>
      <c r="Q527" s="342">
        <v>7100.6648600000008</v>
      </c>
      <c r="R527" s="343">
        <v>11581.33164</v>
      </c>
    </row>
    <row r="528" spans="1:28" s="313" customFormat="1">
      <c r="A528" s="339"/>
      <c r="B528" s="339"/>
      <c r="C528" s="339"/>
      <c r="D528" s="339"/>
      <c r="E528" s="340">
        <v>397</v>
      </c>
      <c r="F528" s="341">
        <v>0</v>
      </c>
      <c r="G528" s="342">
        <v>0</v>
      </c>
      <c r="H528" s="342">
        <v>0</v>
      </c>
      <c r="I528" s="342">
        <v>5404.9923099999996</v>
      </c>
      <c r="J528" s="342">
        <v>8.4852999999999987</v>
      </c>
      <c r="K528" s="342">
        <v>5413.4776099999999</v>
      </c>
      <c r="L528" s="342">
        <v>17.106580000000001</v>
      </c>
      <c r="M528" s="342">
        <v>26.734290000000001</v>
      </c>
      <c r="N528" s="342">
        <v>43.840870000000002</v>
      </c>
      <c r="O528" s="342">
        <v>5457.3184800000008</v>
      </c>
      <c r="P528" s="342">
        <v>29577.810799999999</v>
      </c>
      <c r="Q528" s="342">
        <v>0</v>
      </c>
      <c r="R528" s="343">
        <v>29577.810799999999</v>
      </c>
    </row>
    <row r="529" spans="1:18" s="313" customFormat="1">
      <c r="A529" s="339"/>
      <c r="B529" s="339"/>
      <c r="C529" s="339"/>
      <c r="D529" s="339"/>
      <c r="E529" s="340">
        <v>406</v>
      </c>
      <c r="F529" s="341">
        <v>25529.127069999999</v>
      </c>
      <c r="G529" s="342">
        <v>58444.125509999998</v>
      </c>
      <c r="H529" s="342">
        <v>83973.25258</v>
      </c>
      <c r="I529" s="342">
        <v>45539.633729999994</v>
      </c>
      <c r="J529" s="342">
        <v>53623.357909999999</v>
      </c>
      <c r="K529" s="342">
        <v>99162.991640000007</v>
      </c>
      <c r="L529" s="342">
        <v>26237.543739999997</v>
      </c>
      <c r="M529" s="342">
        <v>30164.918269999998</v>
      </c>
      <c r="N529" s="342">
        <v>56402.462009999996</v>
      </c>
      <c r="O529" s="342">
        <v>239538.70622999998</v>
      </c>
      <c r="P529" s="342">
        <v>420087.53235000005</v>
      </c>
      <c r="Q529" s="342">
        <v>68131.803200000009</v>
      </c>
      <c r="R529" s="343">
        <v>488219.33555000002</v>
      </c>
    </row>
    <row r="530" spans="1:18" s="313" customFormat="1">
      <c r="A530" s="339"/>
      <c r="B530" s="339"/>
      <c r="C530" s="339"/>
      <c r="D530" s="339"/>
      <c r="E530" s="340">
        <v>270</v>
      </c>
      <c r="F530" s="341">
        <v>14692.126990000001</v>
      </c>
      <c r="G530" s="342">
        <v>15595.18159</v>
      </c>
      <c r="H530" s="342">
        <v>30287.308579999997</v>
      </c>
      <c r="I530" s="342">
        <v>25700.274010000001</v>
      </c>
      <c r="J530" s="342">
        <v>57170.369189999998</v>
      </c>
      <c r="K530" s="342">
        <v>82870.643200000006</v>
      </c>
      <c r="L530" s="342">
        <v>24227.962789999998</v>
      </c>
      <c r="M530" s="342">
        <v>33874.633299999994</v>
      </c>
      <c r="N530" s="342">
        <v>58102.596090000006</v>
      </c>
      <c r="O530" s="342">
        <v>171260.54787000001</v>
      </c>
      <c r="P530" s="342">
        <v>76286.901290000009</v>
      </c>
      <c r="Q530" s="342">
        <v>19585.654870000002</v>
      </c>
      <c r="R530" s="343">
        <v>95872.556159999993</v>
      </c>
    </row>
    <row r="531" spans="1:18" s="313" customFormat="1">
      <c r="A531" s="339"/>
      <c r="B531" s="339"/>
      <c r="C531" s="339"/>
      <c r="D531" s="339"/>
      <c r="E531" s="340">
        <v>405</v>
      </c>
      <c r="F531" s="341">
        <v>150.55385000000001</v>
      </c>
      <c r="G531" s="342">
        <v>140.96537000000001</v>
      </c>
      <c r="H531" s="342">
        <v>291.51921999999996</v>
      </c>
      <c r="I531" s="342">
        <v>22513.342049999999</v>
      </c>
      <c r="J531" s="342">
        <v>23859.351449999998</v>
      </c>
      <c r="K531" s="342">
        <v>46372.693500000001</v>
      </c>
      <c r="L531" s="342">
        <v>18008.215809999998</v>
      </c>
      <c r="M531" s="342">
        <v>15527.99567</v>
      </c>
      <c r="N531" s="342">
        <v>33536.211479999998</v>
      </c>
      <c r="O531" s="342">
        <v>80200.424200000009</v>
      </c>
      <c r="P531" s="342">
        <v>67966.689239999992</v>
      </c>
      <c r="Q531" s="342">
        <v>4417.0982899999999</v>
      </c>
      <c r="R531" s="343">
        <v>72383.787530000001</v>
      </c>
    </row>
    <row r="532" spans="1:18" s="313" customFormat="1">
      <c r="A532" s="339"/>
      <c r="B532" s="339"/>
      <c r="C532" s="339"/>
      <c r="D532" s="334" t="s">
        <v>64</v>
      </c>
      <c r="E532" s="335">
        <v>70</v>
      </c>
      <c r="F532" s="336">
        <v>2997.6065600000002</v>
      </c>
      <c r="G532" s="337">
        <v>1701.16453</v>
      </c>
      <c r="H532" s="337">
        <v>4698.7710900000002</v>
      </c>
      <c r="I532" s="337">
        <v>28521.06668</v>
      </c>
      <c r="J532" s="337">
        <v>12018.51505</v>
      </c>
      <c r="K532" s="337">
        <v>40539.581729999998</v>
      </c>
      <c r="L532" s="337">
        <v>24475.031769999998</v>
      </c>
      <c r="M532" s="337">
        <v>13593.0602</v>
      </c>
      <c r="N532" s="337">
        <v>38068.091970000001</v>
      </c>
      <c r="O532" s="337">
        <v>83306.444790000009</v>
      </c>
      <c r="P532" s="337">
        <v>73418.295700000002</v>
      </c>
      <c r="Q532" s="337">
        <v>6313.4571399999995</v>
      </c>
      <c r="R532" s="338">
        <v>79731.752840000001</v>
      </c>
    </row>
    <row r="533" spans="1:18" s="313" customFormat="1">
      <c r="A533" s="339"/>
      <c r="B533" s="339"/>
      <c r="C533" s="339"/>
      <c r="D533" s="339"/>
      <c r="E533" s="340">
        <v>69</v>
      </c>
      <c r="F533" s="341">
        <v>7717.6122100000002</v>
      </c>
      <c r="G533" s="342">
        <v>6127.1882100000003</v>
      </c>
      <c r="H533" s="342">
        <v>13844.80042</v>
      </c>
      <c r="I533" s="342">
        <v>27625.597239999999</v>
      </c>
      <c r="J533" s="342">
        <v>10932.61817</v>
      </c>
      <c r="K533" s="342">
        <v>38558.215409999997</v>
      </c>
      <c r="L533" s="342">
        <v>17818.282890000002</v>
      </c>
      <c r="M533" s="342">
        <v>9706.0765800000008</v>
      </c>
      <c r="N533" s="342">
        <v>27524.359469999999</v>
      </c>
      <c r="O533" s="342">
        <v>79927.3753</v>
      </c>
      <c r="P533" s="342">
        <v>65955.571880000003</v>
      </c>
      <c r="Q533" s="342">
        <v>7268.3848399999997</v>
      </c>
      <c r="R533" s="343">
        <v>73223.956720000002</v>
      </c>
    </row>
    <row r="534" spans="1:18" s="313" customFormat="1">
      <c r="A534" s="339"/>
      <c r="B534" s="339"/>
      <c r="C534" s="339"/>
      <c r="D534" s="339"/>
      <c r="E534" s="340">
        <v>393</v>
      </c>
      <c r="F534" s="341">
        <v>0</v>
      </c>
      <c r="G534" s="342">
        <v>0</v>
      </c>
      <c r="H534" s="342">
        <v>0</v>
      </c>
      <c r="I534" s="342">
        <v>1757.26929</v>
      </c>
      <c r="J534" s="342">
        <v>1749.28008</v>
      </c>
      <c r="K534" s="342">
        <v>3506.5493700000002</v>
      </c>
      <c r="L534" s="342">
        <v>468.15300000000002</v>
      </c>
      <c r="M534" s="342">
        <v>0</v>
      </c>
      <c r="N534" s="342">
        <v>468.15300000000002</v>
      </c>
      <c r="O534" s="342">
        <v>3974.70237</v>
      </c>
      <c r="P534" s="342">
        <v>3392.2064500000001</v>
      </c>
      <c r="Q534" s="342">
        <v>0</v>
      </c>
      <c r="R534" s="343">
        <v>3392.2064500000001</v>
      </c>
    </row>
    <row r="535" spans="1:18" s="313" customFormat="1">
      <c r="A535" s="339"/>
      <c r="B535" s="339"/>
      <c r="C535" s="339"/>
      <c r="D535" s="339"/>
      <c r="E535" s="340">
        <v>279</v>
      </c>
      <c r="F535" s="341">
        <v>6212.0029000000004</v>
      </c>
      <c r="G535" s="342">
        <v>1435.9096399999999</v>
      </c>
      <c r="H535" s="342">
        <v>7647.9125400000003</v>
      </c>
      <c r="I535" s="342">
        <v>23718.28009</v>
      </c>
      <c r="J535" s="342">
        <v>9423.8155200000001</v>
      </c>
      <c r="K535" s="342">
        <v>33142.095609999997</v>
      </c>
      <c r="L535" s="342">
        <v>12209.55948</v>
      </c>
      <c r="M535" s="342">
        <v>10382.799279999999</v>
      </c>
      <c r="N535" s="342">
        <v>22592.358760000003</v>
      </c>
      <c r="O535" s="342">
        <v>63382.366909999997</v>
      </c>
      <c r="P535" s="342">
        <v>48815.231799999994</v>
      </c>
      <c r="Q535" s="342">
        <v>3162.0038399999999</v>
      </c>
      <c r="R535" s="343">
        <v>51977.235639999999</v>
      </c>
    </row>
    <row r="536" spans="1:18" s="313" customFormat="1">
      <c r="A536" s="339"/>
      <c r="B536" s="339"/>
      <c r="C536" s="339"/>
      <c r="D536" s="339"/>
      <c r="E536" s="340">
        <v>299</v>
      </c>
      <c r="F536" s="341">
        <v>3298.9718900000003</v>
      </c>
      <c r="G536" s="342">
        <v>557.1635</v>
      </c>
      <c r="H536" s="342">
        <v>3856.1353899999999</v>
      </c>
      <c r="I536" s="342">
        <v>21540.72813</v>
      </c>
      <c r="J536" s="342">
        <v>6380.2001799999998</v>
      </c>
      <c r="K536" s="342">
        <v>27920.928309999999</v>
      </c>
      <c r="L536" s="342">
        <v>20216.062160000001</v>
      </c>
      <c r="M536" s="342">
        <v>5006.1121800000001</v>
      </c>
      <c r="N536" s="342">
        <v>25222.174340000001</v>
      </c>
      <c r="O536" s="342">
        <v>56999.238039999997</v>
      </c>
      <c r="P536" s="342">
        <v>56232.444000000003</v>
      </c>
      <c r="Q536" s="342">
        <v>1255.6399299999998</v>
      </c>
      <c r="R536" s="343">
        <v>57488.083930000001</v>
      </c>
    </row>
    <row r="537" spans="1:18" s="313" customFormat="1">
      <c r="A537" s="339"/>
      <c r="B537" s="339"/>
      <c r="C537" s="339"/>
      <c r="D537" s="334" t="s">
        <v>84</v>
      </c>
      <c r="E537" s="335">
        <v>170</v>
      </c>
      <c r="F537" s="336">
        <v>7937.6443200000003</v>
      </c>
      <c r="G537" s="337">
        <v>2782.6325499999998</v>
      </c>
      <c r="H537" s="337">
        <v>10720.27687</v>
      </c>
      <c r="I537" s="337">
        <v>32195.010579999998</v>
      </c>
      <c r="J537" s="337">
        <v>14991.15035</v>
      </c>
      <c r="K537" s="337">
        <v>47186.160929999998</v>
      </c>
      <c r="L537" s="337">
        <v>24457.086010000003</v>
      </c>
      <c r="M537" s="337">
        <v>11559.54996</v>
      </c>
      <c r="N537" s="337">
        <v>36016.635969999996</v>
      </c>
      <c r="O537" s="337">
        <v>93923.073770000003</v>
      </c>
      <c r="P537" s="337">
        <v>106358.23978</v>
      </c>
      <c r="Q537" s="337">
        <v>68281.55915999999</v>
      </c>
      <c r="R537" s="338">
        <v>174639.79894000001</v>
      </c>
    </row>
    <row r="538" spans="1:18" s="313" customFormat="1">
      <c r="A538" s="339"/>
      <c r="B538" s="339"/>
      <c r="C538" s="339"/>
      <c r="D538" s="339"/>
      <c r="E538" s="340">
        <v>396</v>
      </c>
      <c r="F538" s="341">
        <v>0</v>
      </c>
      <c r="G538" s="342">
        <v>0</v>
      </c>
      <c r="H538" s="342">
        <v>0</v>
      </c>
      <c r="I538" s="342">
        <v>1091.9345800000001</v>
      </c>
      <c r="J538" s="342">
        <v>163.69337999999999</v>
      </c>
      <c r="K538" s="342">
        <v>1255.62796</v>
      </c>
      <c r="L538" s="342">
        <v>37.157789999999999</v>
      </c>
      <c r="M538" s="342">
        <v>0</v>
      </c>
      <c r="N538" s="342">
        <v>37.157789999999999</v>
      </c>
      <c r="O538" s="342">
        <v>1292.78575</v>
      </c>
      <c r="P538" s="342">
        <v>29084.613570000001</v>
      </c>
      <c r="Q538" s="342">
        <v>0</v>
      </c>
      <c r="R538" s="343">
        <v>29084.613570000001</v>
      </c>
    </row>
    <row r="539" spans="1:18" s="313" customFormat="1">
      <c r="A539" s="339"/>
      <c r="B539" s="339"/>
      <c r="C539" s="339"/>
      <c r="D539" s="334" t="s">
        <v>274</v>
      </c>
      <c r="E539" s="335">
        <v>56</v>
      </c>
      <c r="F539" s="336">
        <v>14398.937109999999</v>
      </c>
      <c r="G539" s="337">
        <v>15727.637199999999</v>
      </c>
      <c r="H539" s="337">
        <v>30126.57431</v>
      </c>
      <c r="I539" s="337">
        <v>42708.667359999999</v>
      </c>
      <c r="J539" s="337">
        <v>26628.864570000002</v>
      </c>
      <c r="K539" s="337">
        <v>69337.531930000012</v>
      </c>
      <c r="L539" s="337">
        <v>40690.974799999996</v>
      </c>
      <c r="M539" s="337">
        <v>20351.030220000001</v>
      </c>
      <c r="N539" s="337">
        <v>61042.005020000004</v>
      </c>
      <c r="O539" s="337">
        <v>160506.11125999998</v>
      </c>
      <c r="P539" s="337">
        <v>91262.189310000002</v>
      </c>
      <c r="Q539" s="337">
        <v>15159.5337</v>
      </c>
      <c r="R539" s="338">
        <v>106421.72301</v>
      </c>
    </row>
    <row r="540" spans="1:18" s="313" customFormat="1">
      <c r="A540" s="339"/>
      <c r="B540" s="339"/>
      <c r="C540" s="339"/>
      <c r="D540" s="339"/>
      <c r="E540" s="340">
        <v>58</v>
      </c>
      <c r="F540" s="341">
        <v>4704.45111</v>
      </c>
      <c r="G540" s="342">
        <v>2546.5272200000004</v>
      </c>
      <c r="H540" s="342">
        <v>7250.9783299999999</v>
      </c>
      <c r="I540" s="342">
        <v>34297.126469999996</v>
      </c>
      <c r="J540" s="342">
        <v>17388.13524</v>
      </c>
      <c r="K540" s="342">
        <v>51685.261709999999</v>
      </c>
      <c r="L540" s="342">
        <v>20828.535260000001</v>
      </c>
      <c r="M540" s="342">
        <v>13188.796470000001</v>
      </c>
      <c r="N540" s="342">
        <v>34017.331729999998</v>
      </c>
      <c r="O540" s="342">
        <v>92953.571769999995</v>
      </c>
      <c r="P540" s="342">
        <v>40710.785490000002</v>
      </c>
      <c r="Q540" s="342">
        <v>2915.81151</v>
      </c>
      <c r="R540" s="343">
        <v>43626.597000000002</v>
      </c>
    </row>
    <row r="541" spans="1:18" s="313" customFormat="1">
      <c r="A541" s="339"/>
      <c r="B541" s="339"/>
      <c r="C541" s="339"/>
      <c r="D541" s="339"/>
      <c r="E541" s="340">
        <v>301</v>
      </c>
      <c r="F541" s="341">
        <v>6153.54396</v>
      </c>
      <c r="G541" s="342">
        <v>2024.5582199999999</v>
      </c>
      <c r="H541" s="342">
        <v>8178.1021799999999</v>
      </c>
      <c r="I541" s="342">
        <v>24410.434260000002</v>
      </c>
      <c r="J541" s="342">
        <v>8230.6473900000001</v>
      </c>
      <c r="K541" s="342">
        <v>32641.08165</v>
      </c>
      <c r="L541" s="342">
        <v>16799.283510000001</v>
      </c>
      <c r="M541" s="342">
        <v>5220.5588299999999</v>
      </c>
      <c r="N541" s="342">
        <v>22019.842339999999</v>
      </c>
      <c r="O541" s="342">
        <v>62839.026170000005</v>
      </c>
      <c r="P541" s="342">
        <v>62743.242189999997</v>
      </c>
      <c r="Q541" s="342">
        <v>3425.80843</v>
      </c>
      <c r="R541" s="343">
        <v>66169.050619999995</v>
      </c>
    </row>
    <row r="542" spans="1:18" s="313" customFormat="1">
      <c r="A542" s="339"/>
      <c r="B542" s="339"/>
      <c r="C542" s="339"/>
      <c r="D542" s="334" t="s">
        <v>68</v>
      </c>
      <c r="E542" s="335">
        <v>47</v>
      </c>
      <c r="F542" s="336">
        <v>16369.556359999999</v>
      </c>
      <c r="G542" s="337">
        <v>15809.56666</v>
      </c>
      <c r="H542" s="337">
        <v>32179.123019999999</v>
      </c>
      <c r="I542" s="337">
        <v>39104.174100000004</v>
      </c>
      <c r="J542" s="337">
        <v>31679.76771</v>
      </c>
      <c r="K542" s="337">
        <v>70783.941810000004</v>
      </c>
      <c r="L542" s="337">
        <v>43335.654670000004</v>
      </c>
      <c r="M542" s="337">
        <v>39159.089070000002</v>
      </c>
      <c r="N542" s="337">
        <v>82494.743739999991</v>
      </c>
      <c r="O542" s="337">
        <v>185457.80856999999</v>
      </c>
      <c r="P542" s="337">
        <v>133221.47136</v>
      </c>
      <c r="Q542" s="337">
        <v>23536.573410000001</v>
      </c>
      <c r="R542" s="338">
        <v>156758.04477000001</v>
      </c>
    </row>
    <row r="543" spans="1:18" s="313" customFormat="1">
      <c r="A543" s="339"/>
      <c r="B543" s="339"/>
      <c r="C543" s="339"/>
      <c r="D543" s="339"/>
      <c r="E543" s="340">
        <v>391</v>
      </c>
      <c r="F543" s="341">
        <v>23881.042390000002</v>
      </c>
      <c r="G543" s="342">
        <v>5326.6210799999999</v>
      </c>
      <c r="H543" s="342">
        <v>29207.66347</v>
      </c>
      <c r="I543" s="342">
        <v>44323.185219999999</v>
      </c>
      <c r="J543" s="342">
        <v>38367.382890000001</v>
      </c>
      <c r="K543" s="342">
        <v>82690.568109999993</v>
      </c>
      <c r="L543" s="342">
        <v>40514.801229999997</v>
      </c>
      <c r="M543" s="342">
        <v>45828.733209999999</v>
      </c>
      <c r="N543" s="342">
        <v>86343.534440000003</v>
      </c>
      <c r="O543" s="342">
        <v>198241.76602000001</v>
      </c>
      <c r="P543" s="342">
        <v>47549.874170000003</v>
      </c>
      <c r="Q543" s="342">
        <v>14091.01447</v>
      </c>
      <c r="R543" s="343">
        <v>61640.888639999997</v>
      </c>
    </row>
    <row r="544" spans="1:18" s="313" customFormat="1">
      <c r="A544" s="339"/>
      <c r="B544" s="339"/>
      <c r="C544" s="339"/>
      <c r="D544" s="339"/>
      <c r="E544" s="340">
        <v>266</v>
      </c>
      <c r="F544" s="341">
        <v>1888.70039</v>
      </c>
      <c r="G544" s="342">
        <v>7041.3883599999999</v>
      </c>
      <c r="H544" s="342">
        <v>8930.0887500000008</v>
      </c>
      <c r="I544" s="342">
        <v>26812.68262</v>
      </c>
      <c r="J544" s="342">
        <v>24815.617170000001</v>
      </c>
      <c r="K544" s="342">
        <v>51628.299789999997</v>
      </c>
      <c r="L544" s="342">
        <v>22027.283940000001</v>
      </c>
      <c r="M544" s="342">
        <v>22264.470590000001</v>
      </c>
      <c r="N544" s="342">
        <v>44291.754529999998</v>
      </c>
      <c r="O544" s="342">
        <v>104850.14306999999</v>
      </c>
      <c r="P544" s="342">
        <v>51376.507159999994</v>
      </c>
      <c r="Q544" s="342">
        <v>9084.2248099999997</v>
      </c>
      <c r="R544" s="343">
        <v>60460.731970000001</v>
      </c>
    </row>
    <row r="545" spans="1:18" s="313" customFormat="1">
      <c r="A545" s="339"/>
      <c r="B545" s="339"/>
      <c r="C545" s="339"/>
      <c r="D545" s="339"/>
      <c r="E545" s="340">
        <v>283</v>
      </c>
      <c r="F545" s="341">
        <v>12.6065</v>
      </c>
      <c r="G545" s="342">
        <v>0.11012000000000001</v>
      </c>
      <c r="H545" s="342">
        <v>12.716620000000001</v>
      </c>
      <c r="I545" s="342">
        <v>11069.09628</v>
      </c>
      <c r="J545" s="342">
        <v>4009.8466699999999</v>
      </c>
      <c r="K545" s="342">
        <v>15078.942949999999</v>
      </c>
      <c r="L545" s="342">
        <v>3091.58005</v>
      </c>
      <c r="M545" s="342">
        <v>1950.6011899999999</v>
      </c>
      <c r="N545" s="342">
        <v>5042.1812399999999</v>
      </c>
      <c r="O545" s="342">
        <v>20133.840809999998</v>
      </c>
      <c r="P545" s="342">
        <v>270442.97982999997</v>
      </c>
      <c r="Q545" s="342">
        <v>331.55154999999996</v>
      </c>
      <c r="R545" s="343">
        <v>270774.53138</v>
      </c>
    </row>
    <row r="546" spans="1:18" s="313" customFormat="1">
      <c r="A546" s="339"/>
      <c r="B546" s="339"/>
      <c r="C546" s="339"/>
      <c r="D546" s="339"/>
      <c r="E546" s="340">
        <v>324</v>
      </c>
      <c r="F546" s="341">
        <v>3229.5222200000003</v>
      </c>
      <c r="G546" s="342">
        <v>1636.32779</v>
      </c>
      <c r="H546" s="342">
        <v>4865.8500100000001</v>
      </c>
      <c r="I546" s="342">
        <v>20271.297320000001</v>
      </c>
      <c r="J546" s="342">
        <v>14466.038980000001</v>
      </c>
      <c r="K546" s="342">
        <v>34737.336299999995</v>
      </c>
      <c r="L546" s="342">
        <v>19401.789000000001</v>
      </c>
      <c r="M546" s="342">
        <v>10093.6011</v>
      </c>
      <c r="N546" s="342">
        <v>29495.390100000001</v>
      </c>
      <c r="O546" s="342">
        <v>69098.576409999994</v>
      </c>
      <c r="P546" s="342">
        <v>55001.051869999996</v>
      </c>
      <c r="Q546" s="342">
        <v>1517.46102</v>
      </c>
      <c r="R546" s="343">
        <v>56518.512889999998</v>
      </c>
    </row>
    <row r="547" spans="1:18" s="313" customFormat="1">
      <c r="A547" s="339"/>
      <c r="B547" s="339"/>
      <c r="C547" s="339"/>
      <c r="D547" s="334" t="s">
        <v>83</v>
      </c>
      <c r="E547" s="335">
        <v>110</v>
      </c>
      <c r="F547" s="336">
        <v>34119.40221</v>
      </c>
      <c r="G547" s="337">
        <v>14965.661410000001</v>
      </c>
      <c r="H547" s="337">
        <v>49085.063620000001</v>
      </c>
      <c r="I547" s="337">
        <v>44285.705470000001</v>
      </c>
      <c r="J547" s="337">
        <v>22866.229620000002</v>
      </c>
      <c r="K547" s="337">
        <v>67151.935089999999</v>
      </c>
      <c r="L547" s="337">
        <v>34998.210380000004</v>
      </c>
      <c r="M547" s="337">
        <v>13881.059569999999</v>
      </c>
      <c r="N547" s="337">
        <v>48879.269950000002</v>
      </c>
      <c r="O547" s="337">
        <v>165116.26866</v>
      </c>
      <c r="P547" s="337">
        <v>125825.65677</v>
      </c>
      <c r="Q547" s="337">
        <v>25612.67553</v>
      </c>
      <c r="R547" s="338">
        <v>151438.33230000001</v>
      </c>
    </row>
    <row r="548" spans="1:18" s="313" customFormat="1">
      <c r="A548" s="339"/>
      <c r="B548" s="339"/>
      <c r="C548" s="339"/>
      <c r="D548" s="339"/>
      <c r="E548" s="340">
        <v>409</v>
      </c>
      <c r="F548" s="341">
        <v>6353.9080000000004</v>
      </c>
      <c r="G548" s="342">
        <v>2580.4225499999998</v>
      </c>
      <c r="H548" s="342">
        <v>8934.3305500000006</v>
      </c>
      <c r="I548" s="342">
        <v>24466.161690000001</v>
      </c>
      <c r="J548" s="342">
        <v>13319.024730000001</v>
      </c>
      <c r="K548" s="342">
        <v>37785.186419999998</v>
      </c>
      <c r="L548" s="342">
        <v>17199.39833</v>
      </c>
      <c r="M548" s="342">
        <v>16116.506069999999</v>
      </c>
      <c r="N548" s="342">
        <v>33315.904399999999</v>
      </c>
      <c r="O548" s="342">
        <v>80035.421370000011</v>
      </c>
      <c r="P548" s="342">
        <v>73742.527249999999</v>
      </c>
      <c r="Q548" s="342">
        <v>12548.573289999998</v>
      </c>
      <c r="R548" s="343">
        <v>86291.100539999999</v>
      </c>
    </row>
    <row r="549" spans="1:18" s="313" customFormat="1">
      <c r="A549" s="339"/>
      <c r="B549" s="339"/>
      <c r="C549" s="339"/>
      <c r="D549" s="334" t="s">
        <v>69</v>
      </c>
      <c r="E549" s="335">
        <v>19</v>
      </c>
      <c r="F549" s="336">
        <v>43203.789210000003</v>
      </c>
      <c r="G549" s="337">
        <v>50194.787360000002</v>
      </c>
      <c r="H549" s="337">
        <v>93398.57656999999</v>
      </c>
      <c r="I549" s="337">
        <v>48456.188249999999</v>
      </c>
      <c r="J549" s="337">
        <v>55718.989560000002</v>
      </c>
      <c r="K549" s="337">
        <v>104175.17781000001</v>
      </c>
      <c r="L549" s="337">
        <v>38929.386810000004</v>
      </c>
      <c r="M549" s="337">
        <v>72195.097379999992</v>
      </c>
      <c r="N549" s="337">
        <v>111124.48419</v>
      </c>
      <c r="O549" s="337">
        <v>308698.23856999999</v>
      </c>
      <c r="P549" s="337">
        <v>149853.25450000001</v>
      </c>
      <c r="Q549" s="337">
        <v>75671.335609999995</v>
      </c>
      <c r="R549" s="338">
        <v>225524.59011000002</v>
      </c>
    </row>
    <row r="550" spans="1:18" s="313" customFormat="1">
      <c r="A550" s="339"/>
      <c r="B550" s="339"/>
      <c r="C550" s="339"/>
      <c r="D550" s="339"/>
      <c r="E550" s="340">
        <v>48</v>
      </c>
      <c r="F550" s="341">
        <v>29371.225559999999</v>
      </c>
      <c r="G550" s="342">
        <v>19788.84261</v>
      </c>
      <c r="H550" s="342">
        <v>49160.068169999999</v>
      </c>
      <c r="I550" s="342">
        <v>40430.771999999997</v>
      </c>
      <c r="J550" s="342">
        <v>40182.202490000003</v>
      </c>
      <c r="K550" s="342">
        <v>80612.974489999993</v>
      </c>
      <c r="L550" s="342">
        <v>28878.196039999999</v>
      </c>
      <c r="M550" s="342">
        <v>53129.369630000001</v>
      </c>
      <c r="N550" s="342">
        <v>82007.565669999996</v>
      </c>
      <c r="O550" s="342">
        <v>211780.60833000002</v>
      </c>
      <c r="P550" s="342">
        <v>95553.037559999997</v>
      </c>
      <c r="Q550" s="342">
        <v>18881.568199999998</v>
      </c>
      <c r="R550" s="343">
        <v>114434.60576000001</v>
      </c>
    </row>
    <row r="551" spans="1:18" s="313" customFormat="1">
      <c r="A551" s="339"/>
      <c r="B551" s="339"/>
      <c r="C551" s="339"/>
      <c r="D551" s="339"/>
      <c r="E551" s="340">
        <v>49</v>
      </c>
      <c r="F551" s="341">
        <v>15147.79667</v>
      </c>
      <c r="G551" s="342">
        <v>18898.896499999999</v>
      </c>
      <c r="H551" s="342">
        <v>34046.693169999999</v>
      </c>
      <c r="I551" s="342">
        <v>35894.502090000002</v>
      </c>
      <c r="J551" s="342">
        <v>45025.527719999998</v>
      </c>
      <c r="K551" s="342">
        <v>80920.029810000007</v>
      </c>
      <c r="L551" s="342">
        <v>25842.077120000002</v>
      </c>
      <c r="M551" s="342">
        <v>39080.076409999994</v>
      </c>
      <c r="N551" s="342">
        <v>64922.153530000003</v>
      </c>
      <c r="O551" s="342">
        <v>179888.87651</v>
      </c>
      <c r="P551" s="342">
        <v>103034.32090999999</v>
      </c>
      <c r="Q551" s="342">
        <v>9184.3499400000001</v>
      </c>
      <c r="R551" s="343">
        <v>112218.67084999999</v>
      </c>
    </row>
    <row r="552" spans="1:18" s="313" customFormat="1">
      <c r="A552" s="339"/>
      <c r="B552" s="339"/>
      <c r="C552" s="339"/>
      <c r="D552" s="339"/>
      <c r="E552" s="340">
        <v>50</v>
      </c>
      <c r="F552" s="341">
        <v>19253.853859999999</v>
      </c>
      <c r="G552" s="342">
        <v>13439.70737</v>
      </c>
      <c r="H552" s="342">
        <v>32693.561229999999</v>
      </c>
      <c r="I552" s="342">
        <v>52277.016470000002</v>
      </c>
      <c r="J552" s="342">
        <v>81406.439310000002</v>
      </c>
      <c r="K552" s="342">
        <v>133683.45577999999</v>
      </c>
      <c r="L552" s="342">
        <v>45809.59433</v>
      </c>
      <c r="M552" s="342">
        <v>82405.044650000011</v>
      </c>
      <c r="N552" s="342">
        <v>128214.63898</v>
      </c>
      <c r="O552" s="342">
        <v>294591.65599</v>
      </c>
      <c r="P552" s="342">
        <v>114658.90829000001</v>
      </c>
      <c r="Q552" s="342">
        <v>31695.759999999998</v>
      </c>
      <c r="R552" s="343">
        <v>146354.66829</v>
      </c>
    </row>
    <row r="553" spans="1:18" s="313" customFormat="1">
      <c r="A553" s="339"/>
      <c r="B553" s="339"/>
      <c r="C553" s="339"/>
      <c r="D553" s="339"/>
      <c r="E553" s="340">
        <v>52</v>
      </c>
      <c r="F553" s="341">
        <v>6368.6839300000001</v>
      </c>
      <c r="G553" s="342">
        <v>12169.453960000001</v>
      </c>
      <c r="H553" s="342">
        <v>18538.137890000002</v>
      </c>
      <c r="I553" s="342">
        <v>49302.591509999998</v>
      </c>
      <c r="J553" s="342">
        <v>51574.69008</v>
      </c>
      <c r="K553" s="342">
        <v>100877.28159</v>
      </c>
      <c r="L553" s="342">
        <v>47955.055340000006</v>
      </c>
      <c r="M553" s="342">
        <v>42800.485740000004</v>
      </c>
      <c r="N553" s="342">
        <v>90755.541079999995</v>
      </c>
      <c r="O553" s="342">
        <v>210170.96056000001</v>
      </c>
      <c r="P553" s="342">
        <v>108974.77106</v>
      </c>
      <c r="Q553" s="342">
        <v>27055.007289999998</v>
      </c>
      <c r="R553" s="343">
        <v>136029.77835000001</v>
      </c>
    </row>
    <row r="554" spans="1:18" s="313" customFormat="1">
      <c r="A554" s="339"/>
      <c r="B554" s="339"/>
      <c r="C554" s="339"/>
      <c r="D554" s="339"/>
      <c r="E554" s="340">
        <v>114</v>
      </c>
      <c r="F554" s="341">
        <v>10444.05097</v>
      </c>
      <c r="G554" s="342">
        <v>14953.62882</v>
      </c>
      <c r="H554" s="342">
        <v>25397.679789999998</v>
      </c>
      <c r="I554" s="342">
        <v>54957.940369999997</v>
      </c>
      <c r="J554" s="342">
        <v>49611.98459</v>
      </c>
      <c r="K554" s="342">
        <v>104569.92495999999</v>
      </c>
      <c r="L554" s="342">
        <v>46402.365310000001</v>
      </c>
      <c r="M554" s="342">
        <v>62975.485780000003</v>
      </c>
      <c r="N554" s="342">
        <v>109377.85109</v>
      </c>
      <c r="O554" s="342">
        <v>239345.45584000001</v>
      </c>
      <c r="P554" s="342">
        <v>87874.315069999997</v>
      </c>
      <c r="Q554" s="342">
        <v>12095.02649</v>
      </c>
      <c r="R554" s="343">
        <v>99969.341560000001</v>
      </c>
    </row>
    <row r="555" spans="1:18" s="313" customFormat="1">
      <c r="A555" s="339"/>
      <c r="B555" s="339"/>
      <c r="C555" s="339"/>
      <c r="D555" s="339"/>
      <c r="E555" s="340">
        <v>369</v>
      </c>
      <c r="F555" s="341">
        <v>15388.834650000001</v>
      </c>
      <c r="G555" s="342">
        <v>16844.370360000001</v>
      </c>
      <c r="H555" s="342">
        <v>32233.205010000001</v>
      </c>
      <c r="I555" s="342">
        <v>41338.908069999998</v>
      </c>
      <c r="J555" s="342">
        <v>110836.37681999999</v>
      </c>
      <c r="K555" s="342">
        <v>152175.28488999998</v>
      </c>
      <c r="L555" s="342">
        <v>34422.501819999998</v>
      </c>
      <c r="M555" s="342">
        <v>41898.933020000004</v>
      </c>
      <c r="N555" s="342">
        <v>76321.434840000002</v>
      </c>
      <c r="O555" s="342">
        <v>260729.92474000002</v>
      </c>
      <c r="P555" s="342">
        <v>153357.86351</v>
      </c>
      <c r="Q555" s="342">
        <v>36671.371149999999</v>
      </c>
      <c r="R555" s="343">
        <v>190029.23465999999</v>
      </c>
    </row>
    <row r="556" spans="1:18" s="313" customFormat="1">
      <c r="A556" s="339"/>
      <c r="B556" s="339"/>
      <c r="C556" s="339"/>
      <c r="D556" s="339"/>
      <c r="E556" s="340">
        <v>399</v>
      </c>
      <c r="F556" s="341">
        <v>447.85314</v>
      </c>
      <c r="G556" s="342">
        <v>1776.45181</v>
      </c>
      <c r="H556" s="342">
        <v>2224.3049500000002</v>
      </c>
      <c r="I556" s="342">
        <v>6600.1319100000001</v>
      </c>
      <c r="J556" s="342">
        <v>15631.94882</v>
      </c>
      <c r="K556" s="342">
        <v>22232.080730000001</v>
      </c>
      <c r="L556" s="342">
        <v>22059.202989999998</v>
      </c>
      <c r="M556" s="342">
        <v>82443.272629999992</v>
      </c>
      <c r="N556" s="342">
        <v>104502.47562000001</v>
      </c>
      <c r="O556" s="342">
        <v>128958.8613</v>
      </c>
      <c r="P556" s="342">
        <v>26169.964620000002</v>
      </c>
      <c r="Q556" s="342">
        <v>14915.92806</v>
      </c>
      <c r="R556" s="343">
        <v>41085.892679999997</v>
      </c>
    </row>
    <row r="557" spans="1:18" s="313" customFormat="1">
      <c r="A557" s="339"/>
      <c r="B557" s="339"/>
      <c r="C557" s="339"/>
      <c r="D557" s="339"/>
      <c r="E557" s="340">
        <v>408</v>
      </c>
      <c r="F557" s="341">
        <v>1620.4760000000001</v>
      </c>
      <c r="G557" s="342">
        <v>31.470689999999998</v>
      </c>
      <c r="H557" s="342">
        <v>1651.94669</v>
      </c>
      <c r="I557" s="342">
        <v>0</v>
      </c>
      <c r="J557" s="342">
        <v>0</v>
      </c>
      <c r="K557" s="342">
        <v>0</v>
      </c>
      <c r="L557" s="342">
        <v>0</v>
      </c>
      <c r="M557" s="342">
        <v>0</v>
      </c>
      <c r="N557" s="342">
        <v>0</v>
      </c>
      <c r="O557" s="342">
        <v>1651.94669</v>
      </c>
      <c r="P557" s="342">
        <v>514.78664000000003</v>
      </c>
      <c r="Q557" s="342">
        <v>0</v>
      </c>
      <c r="R557" s="343">
        <v>514.78664000000003</v>
      </c>
    </row>
    <row r="558" spans="1:18" s="313" customFormat="1">
      <c r="A558" s="339"/>
      <c r="B558" s="339"/>
      <c r="C558" s="339"/>
      <c r="D558" s="339"/>
      <c r="E558" s="340">
        <v>318</v>
      </c>
      <c r="F558" s="341">
        <v>1867.24179</v>
      </c>
      <c r="G558" s="342">
        <v>922.15042000000005</v>
      </c>
      <c r="H558" s="342">
        <v>2789.39221</v>
      </c>
      <c r="I558" s="342">
        <v>18188.031320000002</v>
      </c>
      <c r="J558" s="342">
        <v>26060.631980000002</v>
      </c>
      <c r="K558" s="342">
        <v>44248.6633</v>
      </c>
      <c r="L558" s="342">
        <v>15870.686689999999</v>
      </c>
      <c r="M558" s="342">
        <v>24421.07142</v>
      </c>
      <c r="N558" s="342">
        <v>40291.758110000002</v>
      </c>
      <c r="O558" s="342">
        <v>87329.813620000001</v>
      </c>
      <c r="P558" s="342">
        <v>35893.563020000001</v>
      </c>
      <c r="Q558" s="342">
        <v>5234.5584500000004</v>
      </c>
      <c r="R558" s="343">
        <v>41128.121469999998</v>
      </c>
    </row>
    <row r="559" spans="1:18" s="313" customFormat="1">
      <c r="A559" s="339"/>
      <c r="B559" s="339"/>
      <c r="C559" s="339"/>
      <c r="D559" s="339"/>
      <c r="E559" s="340">
        <v>329</v>
      </c>
      <c r="F559" s="341">
        <v>4607.1962100000001</v>
      </c>
      <c r="G559" s="342">
        <v>4063.4603299999999</v>
      </c>
      <c r="H559" s="342">
        <v>8670.6565399999999</v>
      </c>
      <c r="I559" s="342">
        <v>25873.99352</v>
      </c>
      <c r="J559" s="342">
        <v>39575.01655</v>
      </c>
      <c r="K559" s="342">
        <v>65449.010070000004</v>
      </c>
      <c r="L559" s="342">
        <v>19478.957870000002</v>
      </c>
      <c r="M559" s="342">
        <v>36527.606249999997</v>
      </c>
      <c r="N559" s="342">
        <v>56006.564119999995</v>
      </c>
      <c r="O559" s="342">
        <v>130126.23073000001</v>
      </c>
      <c r="P559" s="342">
        <v>43558.732590000007</v>
      </c>
      <c r="Q559" s="342">
        <v>5451.0678200000002</v>
      </c>
      <c r="R559" s="343">
        <v>49009.800409999996</v>
      </c>
    </row>
    <row r="560" spans="1:18" s="313" customFormat="1">
      <c r="A560" s="339"/>
      <c r="B560" s="339"/>
      <c r="C560" s="339"/>
      <c r="D560" s="339"/>
      <c r="E560" s="340">
        <v>265</v>
      </c>
      <c r="F560" s="341">
        <v>9981.84807</v>
      </c>
      <c r="G560" s="342">
        <v>10297.092189999999</v>
      </c>
      <c r="H560" s="342">
        <v>20278.940260000003</v>
      </c>
      <c r="I560" s="342">
        <v>33862.362099999998</v>
      </c>
      <c r="J560" s="342">
        <v>40125.703320000001</v>
      </c>
      <c r="K560" s="342">
        <v>73988.065419999999</v>
      </c>
      <c r="L560" s="342">
        <v>30679.182210000003</v>
      </c>
      <c r="M560" s="342">
        <v>34050.218740000004</v>
      </c>
      <c r="N560" s="342">
        <v>64729.400950000003</v>
      </c>
      <c r="O560" s="342">
        <v>158996.40662999998</v>
      </c>
      <c r="P560" s="342">
        <v>49955.881460000004</v>
      </c>
      <c r="Q560" s="342">
        <v>10282.57274</v>
      </c>
      <c r="R560" s="343">
        <v>60238.4542</v>
      </c>
    </row>
    <row r="561" spans="1:18" s="313" customFormat="1">
      <c r="A561" s="339"/>
      <c r="B561" s="339"/>
      <c r="C561" s="339"/>
      <c r="D561" s="339"/>
      <c r="E561" s="340">
        <v>269</v>
      </c>
      <c r="F561" s="341">
        <v>14025.883529999999</v>
      </c>
      <c r="G561" s="342">
        <v>40116.963710000004</v>
      </c>
      <c r="H561" s="342">
        <v>54142.847240000003</v>
      </c>
      <c r="I561" s="342">
        <v>34291.714979999997</v>
      </c>
      <c r="J561" s="342">
        <v>46263.08223</v>
      </c>
      <c r="K561" s="342">
        <v>80554.79720999999</v>
      </c>
      <c r="L561" s="342">
        <v>34355.676920000005</v>
      </c>
      <c r="M561" s="342">
        <v>52698.539340000003</v>
      </c>
      <c r="N561" s="342">
        <v>87054.216260000001</v>
      </c>
      <c r="O561" s="342">
        <v>221751.86071000001</v>
      </c>
      <c r="P561" s="342">
        <v>73999.091230000005</v>
      </c>
      <c r="Q561" s="342">
        <v>7888.9938000000002</v>
      </c>
      <c r="R561" s="343">
        <v>81888.085030000002</v>
      </c>
    </row>
    <row r="562" spans="1:18" s="313" customFormat="1">
      <c r="A562" s="339"/>
      <c r="B562" s="339"/>
      <c r="C562" s="339"/>
      <c r="D562" s="334" t="s">
        <v>86</v>
      </c>
      <c r="E562" s="335">
        <v>244</v>
      </c>
      <c r="F562" s="336">
        <v>6280.6150299999999</v>
      </c>
      <c r="G562" s="337">
        <v>757.14287999999999</v>
      </c>
      <c r="H562" s="337">
        <v>7037.7579100000003</v>
      </c>
      <c r="I562" s="337">
        <v>32784.121460000002</v>
      </c>
      <c r="J562" s="337">
        <v>11864.440070000001</v>
      </c>
      <c r="K562" s="337">
        <v>44648.561529999999</v>
      </c>
      <c r="L562" s="337">
        <v>16784.319309999999</v>
      </c>
      <c r="M562" s="337">
        <v>4174.2338199999995</v>
      </c>
      <c r="N562" s="337">
        <v>20958.55313</v>
      </c>
      <c r="O562" s="337">
        <v>72644.872569999992</v>
      </c>
      <c r="P562" s="337">
        <v>107810.3728</v>
      </c>
      <c r="Q562" s="337">
        <v>3787.4562999999998</v>
      </c>
      <c r="R562" s="338">
        <v>111597.82909999999</v>
      </c>
    </row>
    <row r="563" spans="1:18" s="313" customFormat="1">
      <c r="A563" s="339"/>
      <c r="B563" s="339"/>
      <c r="C563" s="339"/>
      <c r="D563" s="334" t="s">
        <v>275</v>
      </c>
      <c r="E563" s="335">
        <v>289</v>
      </c>
      <c r="F563" s="336">
        <v>3600.5249100000001</v>
      </c>
      <c r="G563" s="337">
        <v>1214.94571</v>
      </c>
      <c r="H563" s="337">
        <v>4815.4706200000001</v>
      </c>
      <c r="I563" s="337">
        <v>22781.245589999999</v>
      </c>
      <c r="J563" s="337">
        <v>9597.2926400000015</v>
      </c>
      <c r="K563" s="337">
        <v>32378.538230000002</v>
      </c>
      <c r="L563" s="337">
        <v>24793.101170000002</v>
      </c>
      <c r="M563" s="337">
        <v>6832.0853999999999</v>
      </c>
      <c r="N563" s="337">
        <v>31625.186570000002</v>
      </c>
      <c r="O563" s="337">
        <v>68819.195420000004</v>
      </c>
      <c r="P563" s="337">
        <v>81528.677290000007</v>
      </c>
      <c r="Q563" s="337">
        <v>899.76310000000001</v>
      </c>
      <c r="R563" s="338">
        <v>82428.440390000003</v>
      </c>
    </row>
    <row r="564" spans="1:18" s="313" customFormat="1">
      <c r="A564" s="339"/>
      <c r="B564" s="339"/>
      <c r="C564" s="339"/>
      <c r="D564" s="334" t="s">
        <v>77</v>
      </c>
      <c r="E564" s="335">
        <v>232</v>
      </c>
      <c r="F564" s="336">
        <v>8518.7336999999989</v>
      </c>
      <c r="G564" s="337">
        <v>5007.3402999999998</v>
      </c>
      <c r="H564" s="337">
        <v>13526.074000000001</v>
      </c>
      <c r="I564" s="337">
        <v>52820.529790000001</v>
      </c>
      <c r="J564" s="337">
        <v>23866.05415</v>
      </c>
      <c r="K564" s="337">
        <v>76686.583939999997</v>
      </c>
      <c r="L564" s="337">
        <v>46209.881280000001</v>
      </c>
      <c r="M564" s="337">
        <v>16350.0563</v>
      </c>
      <c r="N564" s="337">
        <v>62559.937579999998</v>
      </c>
      <c r="O564" s="337">
        <v>152772.59552</v>
      </c>
      <c r="P564" s="337">
        <v>119898.59873</v>
      </c>
      <c r="Q564" s="337">
        <v>8455.2855199999995</v>
      </c>
      <c r="R564" s="338">
        <v>128353.88425</v>
      </c>
    </row>
    <row r="565" spans="1:18" s="313" customFormat="1">
      <c r="A565" s="339"/>
      <c r="B565" s="339"/>
      <c r="C565" s="339"/>
      <c r="D565" s="339"/>
      <c r="E565" s="340">
        <v>392</v>
      </c>
      <c r="F565" s="341">
        <v>1005.55118</v>
      </c>
      <c r="G565" s="342">
        <v>1354.48849</v>
      </c>
      <c r="H565" s="342">
        <v>2360.0396700000001</v>
      </c>
      <c r="I565" s="342">
        <v>25873.75287</v>
      </c>
      <c r="J565" s="342">
        <v>11718.664699999999</v>
      </c>
      <c r="K565" s="342">
        <v>37592.417569999998</v>
      </c>
      <c r="L565" s="342">
        <v>24725.954890000001</v>
      </c>
      <c r="M565" s="342">
        <v>19117.0635</v>
      </c>
      <c r="N565" s="342">
        <v>43843.018389999997</v>
      </c>
      <c r="O565" s="342">
        <v>83795.475630000001</v>
      </c>
      <c r="P565" s="342">
        <v>51485.501810000002</v>
      </c>
      <c r="Q565" s="342">
        <v>974.36901999999998</v>
      </c>
      <c r="R565" s="343">
        <v>52459.87083</v>
      </c>
    </row>
    <row r="566" spans="1:18" s="313" customFormat="1">
      <c r="A566" s="339"/>
      <c r="B566" s="339"/>
      <c r="C566" s="339"/>
      <c r="D566" s="339"/>
      <c r="E566" s="340">
        <v>356</v>
      </c>
      <c r="F566" s="341">
        <v>4564.6616799999993</v>
      </c>
      <c r="G566" s="342">
        <v>607.39979000000005</v>
      </c>
      <c r="H566" s="342">
        <v>5172.0614699999996</v>
      </c>
      <c r="I566" s="342">
        <v>20136.13998</v>
      </c>
      <c r="J566" s="342">
        <v>8261.8438800000004</v>
      </c>
      <c r="K566" s="342">
        <v>28397.98386</v>
      </c>
      <c r="L566" s="342">
        <v>10213.5193</v>
      </c>
      <c r="M566" s="342">
        <v>5590.7148200000001</v>
      </c>
      <c r="N566" s="342">
        <v>15804.234119999999</v>
      </c>
      <c r="O566" s="342">
        <v>49374.279450000002</v>
      </c>
      <c r="P566" s="342">
        <v>56836.1613</v>
      </c>
      <c r="Q566" s="342">
        <v>198.41066000000001</v>
      </c>
      <c r="R566" s="343">
        <v>57034.571960000001</v>
      </c>
    </row>
    <row r="567" spans="1:18" s="313" customFormat="1">
      <c r="A567" s="339"/>
      <c r="B567" s="339"/>
      <c r="C567" s="339"/>
      <c r="D567" s="334" t="s">
        <v>53</v>
      </c>
      <c r="E567" s="335">
        <v>20</v>
      </c>
      <c r="F567" s="336">
        <v>9482.7543800000003</v>
      </c>
      <c r="G567" s="337">
        <v>5570.0818899999995</v>
      </c>
      <c r="H567" s="337">
        <v>15052.83627</v>
      </c>
      <c r="I567" s="337">
        <v>24967.72321</v>
      </c>
      <c r="J567" s="337">
        <v>17037.77434</v>
      </c>
      <c r="K567" s="337">
        <v>42005.49755</v>
      </c>
      <c r="L567" s="337">
        <v>25671.598379999999</v>
      </c>
      <c r="M567" s="337">
        <v>16028.32617</v>
      </c>
      <c r="N567" s="337">
        <v>41699.924549999996</v>
      </c>
      <c r="O567" s="337">
        <v>98758.25837000001</v>
      </c>
      <c r="P567" s="337">
        <v>73850.155249999996</v>
      </c>
      <c r="Q567" s="337">
        <v>7526.0714900000003</v>
      </c>
      <c r="R567" s="338">
        <v>81376.226739999998</v>
      </c>
    </row>
    <row r="568" spans="1:18" s="313" customFormat="1">
      <c r="A568" s="339"/>
      <c r="B568" s="339"/>
      <c r="C568" s="339"/>
      <c r="D568" s="339"/>
      <c r="E568" s="340">
        <v>21</v>
      </c>
      <c r="F568" s="341">
        <v>8748.1090700000004</v>
      </c>
      <c r="G568" s="342">
        <v>4917.5645100000002</v>
      </c>
      <c r="H568" s="342">
        <v>13665.673580000001</v>
      </c>
      <c r="I568" s="342">
        <v>23152.02723</v>
      </c>
      <c r="J568" s="342">
        <v>10914.029070000001</v>
      </c>
      <c r="K568" s="342">
        <v>34066.056299999997</v>
      </c>
      <c r="L568" s="342">
        <v>14061.772220000001</v>
      </c>
      <c r="M568" s="342">
        <v>8585.4858899999999</v>
      </c>
      <c r="N568" s="342">
        <v>22647.258109999999</v>
      </c>
      <c r="O568" s="342">
        <v>70378.987989999994</v>
      </c>
      <c r="P568" s="342">
        <v>121323.25562000001</v>
      </c>
      <c r="Q568" s="342">
        <v>9936.9005699999998</v>
      </c>
      <c r="R568" s="343">
        <v>131260.15619000001</v>
      </c>
    </row>
    <row r="569" spans="1:18" s="313" customFormat="1">
      <c r="A569" s="339"/>
      <c r="B569" s="339"/>
      <c r="C569" s="339"/>
      <c r="D569" s="334" t="s">
        <v>276</v>
      </c>
      <c r="E569" s="335">
        <v>166</v>
      </c>
      <c r="F569" s="336">
        <v>9977.4623000000011</v>
      </c>
      <c r="G569" s="337">
        <v>7695.1806900000001</v>
      </c>
      <c r="H569" s="337">
        <v>17672.642989999997</v>
      </c>
      <c r="I569" s="337">
        <v>46330.831619999997</v>
      </c>
      <c r="J569" s="337">
        <v>32744.687620000001</v>
      </c>
      <c r="K569" s="337">
        <v>79075.519239999994</v>
      </c>
      <c r="L569" s="337">
        <v>42571.243869999998</v>
      </c>
      <c r="M569" s="337">
        <v>40128.60684</v>
      </c>
      <c r="N569" s="337">
        <v>82699.850709999999</v>
      </c>
      <c r="O569" s="337">
        <v>179448.01293999999</v>
      </c>
      <c r="P569" s="337">
        <v>63110.052859999996</v>
      </c>
      <c r="Q569" s="337">
        <v>19159.44299</v>
      </c>
      <c r="R569" s="338">
        <v>82269.495849999992</v>
      </c>
    </row>
    <row r="570" spans="1:18" s="313" customFormat="1">
      <c r="A570" s="339"/>
      <c r="B570" s="339"/>
      <c r="C570" s="339"/>
      <c r="D570" s="334" t="s">
        <v>54</v>
      </c>
      <c r="E570" s="335">
        <v>22</v>
      </c>
      <c r="F570" s="336">
        <v>4037.74377</v>
      </c>
      <c r="G570" s="337">
        <v>3486.9120099999996</v>
      </c>
      <c r="H570" s="337">
        <v>7524.65578</v>
      </c>
      <c r="I570" s="337">
        <v>19832.042269999998</v>
      </c>
      <c r="J570" s="337">
        <v>10764.422919999999</v>
      </c>
      <c r="K570" s="337">
        <v>30596.465190000003</v>
      </c>
      <c r="L570" s="337">
        <v>11195.522640000001</v>
      </c>
      <c r="M570" s="337">
        <v>6615.0846799999999</v>
      </c>
      <c r="N570" s="337">
        <v>17810.607319999999</v>
      </c>
      <c r="O570" s="337">
        <v>55931.728289999999</v>
      </c>
      <c r="P570" s="337">
        <v>57358.070350000002</v>
      </c>
      <c r="Q570" s="337">
        <v>19585.211090000001</v>
      </c>
      <c r="R570" s="338">
        <v>76943.281439999992</v>
      </c>
    </row>
    <row r="571" spans="1:18" s="313" customFormat="1">
      <c r="A571" s="339"/>
      <c r="B571" s="339"/>
      <c r="C571" s="339"/>
      <c r="D571" s="339"/>
      <c r="E571" s="340">
        <v>245</v>
      </c>
      <c r="F571" s="341">
        <v>3300.88616</v>
      </c>
      <c r="G571" s="342">
        <v>1757.5021200000001</v>
      </c>
      <c r="H571" s="342">
        <v>5058.3882800000001</v>
      </c>
      <c r="I571" s="342">
        <v>30917.10673</v>
      </c>
      <c r="J571" s="342">
        <v>15472.72458</v>
      </c>
      <c r="K571" s="342">
        <v>46389.831310000001</v>
      </c>
      <c r="L571" s="342">
        <v>27559.490690000002</v>
      </c>
      <c r="M571" s="342">
        <v>16579.316080000001</v>
      </c>
      <c r="N571" s="342">
        <v>44138.806770000003</v>
      </c>
      <c r="O571" s="342">
        <v>95587.026360000003</v>
      </c>
      <c r="P571" s="342">
        <v>46461.277299999994</v>
      </c>
      <c r="Q571" s="342">
        <v>11100.766029999999</v>
      </c>
      <c r="R571" s="343">
        <v>57562.04333</v>
      </c>
    </row>
    <row r="572" spans="1:18" s="313" customFormat="1">
      <c r="A572" s="339"/>
      <c r="B572" s="339"/>
      <c r="C572" s="339"/>
      <c r="D572" s="339"/>
      <c r="E572" s="340">
        <v>262</v>
      </c>
      <c r="F572" s="341">
        <v>343.18115999999998</v>
      </c>
      <c r="G572" s="342">
        <v>150.19629</v>
      </c>
      <c r="H572" s="342">
        <v>493.37745000000001</v>
      </c>
      <c r="I572" s="342">
        <v>10168.242789999998</v>
      </c>
      <c r="J572" s="342">
        <v>22444.916670000002</v>
      </c>
      <c r="K572" s="342">
        <v>32613.159460000003</v>
      </c>
      <c r="L572" s="342">
        <v>7246.3592099999996</v>
      </c>
      <c r="M572" s="342">
        <v>18237.926910000002</v>
      </c>
      <c r="N572" s="342">
        <v>25484.286120000001</v>
      </c>
      <c r="O572" s="342">
        <v>58590.82303</v>
      </c>
      <c r="P572" s="342">
        <v>9638.0922699999992</v>
      </c>
      <c r="Q572" s="342">
        <v>85.896059999999991</v>
      </c>
      <c r="R572" s="343">
        <v>9723.9883300000001</v>
      </c>
    </row>
    <row r="573" spans="1:18" s="313" customFormat="1">
      <c r="A573" s="339"/>
      <c r="B573" s="339"/>
      <c r="C573" s="339"/>
      <c r="D573" s="334" t="s">
        <v>277</v>
      </c>
      <c r="E573" s="335">
        <v>40</v>
      </c>
      <c r="F573" s="336">
        <v>10910.326050000001</v>
      </c>
      <c r="G573" s="337">
        <v>5797.2185499999996</v>
      </c>
      <c r="H573" s="337">
        <v>16707.544600000001</v>
      </c>
      <c r="I573" s="337">
        <v>31835.448230000002</v>
      </c>
      <c r="J573" s="337">
        <v>16505.786929999998</v>
      </c>
      <c r="K573" s="337">
        <v>48341.235159999997</v>
      </c>
      <c r="L573" s="337">
        <v>25790.97106</v>
      </c>
      <c r="M573" s="337">
        <v>12033.381240000001</v>
      </c>
      <c r="N573" s="337">
        <v>37824.352299999999</v>
      </c>
      <c r="O573" s="337">
        <v>102873.13206</v>
      </c>
      <c r="P573" s="337">
        <v>66303.430890000003</v>
      </c>
      <c r="Q573" s="337">
        <v>2644.80971</v>
      </c>
      <c r="R573" s="338">
        <v>68948.24059999999</v>
      </c>
    </row>
    <row r="574" spans="1:18" s="313" customFormat="1">
      <c r="A574" s="339"/>
      <c r="B574" s="339"/>
      <c r="C574" s="339"/>
      <c r="D574" s="339"/>
      <c r="E574" s="340">
        <v>305</v>
      </c>
      <c r="F574" s="341">
        <v>3761.30087</v>
      </c>
      <c r="G574" s="342">
        <v>1235.7484399999998</v>
      </c>
      <c r="H574" s="342">
        <v>4997.0493099999994</v>
      </c>
      <c r="I574" s="342">
        <v>11622.588109999999</v>
      </c>
      <c r="J574" s="342">
        <v>4140.2048100000002</v>
      </c>
      <c r="K574" s="342">
        <v>15762.79292</v>
      </c>
      <c r="L574" s="342">
        <v>8791.8977100000011</v>
      </c>
      <c r="M574" s="342">
        <v>2778.15245</v>
      </c>
      <c r="N574" s="342">
        <v>11570.050160000001</v>
      </c>
      <c r="O574" s="342">
        <v>32329.892390000001</v>
      </c>
      <c r="P574" s="342">
        <v>48580.503909999999</v>
      </c>
      <c r="Q574" s="342">
        <v>425.42702000000003</v>
      </c>
      <c r="R574" s="343">
        <v>49005.930930000002</v>
      </c>
    </row>
    <row r="575" spans="1:18" s="313" customFormat="1">
      <c r="A575" s="339"/>
      <c r="B575" s="339"/>
      <c r="C575" s="339"/>
      <c r="D575" s="334" t="s">
        <v>52</v>
      </c>
      <c r="E575" s="335">
        <v>46</v>
      </c>
      <c r="F575" s="336">
        <v>5709.79205</v>
      </c>
      <c r="G575" s="337">
        <v>2331.0470099999998</v>
      </c>
      <c r="H575" s="337">
        <v>8040.8390599999993</v>
      </c>
      <c r="I575" s="337">
        <v>26847.539270000001</v>
      </c>
      <c r="J575" s="337">
        <v>27466.341710000001</v>
      </c>
      <c r="K575" s="337">
        <v>54313.880979999994</v>
      </c>
      <c r="L575" s="337">
        <v>15602.41367</v>
      </c>
      <c r="M575" s="337">
        <v>21411.053969999997</v>
      </c>
      <c r="N575" s="337">
        <v>37013.467640000003</v>
      </c>
      <c r="O575" s="337">
        <v>99368.187680000003</v>
      </c>
      <c r="P575" s="337">
        <v>27546.09506</v>
      </c>
      <c r="Q575" s="337">
        <v>1103.1122600000001</v>
      </c>
      <c r="R575" s="338">
        <v>28649.207320000001</v>
      </c>
    </row>
    <row r="576" spans="1:18" s="313" customFormat="1">
      <c r="A576" s="339"/>
      <c r="B576" s="339"/>
      <c r="C576" s="339"/>
      <c r="D576" s="334" t="s">
        <v>278</v>
      </c>
      <c r="E576" s="335">
        <v>285</v>
      </c>
      <c r="F576" s="336">
        <v>3167.0963299999999</v>
      </c>
      <c r="G576" s="337">
        <v>1590.3294699999999</v>
      </c>
      <c r="H576" s="337">
        <v>4757.4258</v>
      </c>
      <c r="I576" s="337">
        <v>26736.836789999998</v>
      </c>
      <c r="J576" s="337">
        <v>23545.262620000001</v>
      </c>
      <c r="K576" s="337">
        <v>50282.099409999995</v>
      </c>
      <c r="L576" s="337">
        <v>19297.445449999999</v>
      </c>
      <c r="M576" s="337">
        <v>24375.403460000001</v>
      </c>
      <c r="N576" s="337">
        <v>43672.848909999993</v>
      </c>
      <c r="O576" s="337">
        <v>98712.374120000008</v>
      </c>
      <c r="P576" s="337">
        <v>51910.992680000003</v>
      </c>
      <c r="Q576" s="337">
        <v>8174.5624900000003</v>
      </c>
      <c r="R576" s="338">
        <v>60085.55517</v>
      </c>
    </row>
    <row r="577" spans="1:18" s="313" customFormat="1">
      <c r="A577" s="339"/>
      <c r="B577" s="339"/>
      <c r="C577" s="339"/>
      <c r="D577" s="339"/>
      <c r="E577" s="340">
        <v>341</v>
      </c>
      <c r="F577" s="341">
        <v>1830.47975</v>
      </c>
      <c r="G577" s="342">
        <v>132.64673999999999</v>
      </c>
      <c r="H577" s="342">
        <v>1963.1264900000001</v>
      </c>
      <c r="I577" s="342">
        <v>15276.295890000001</v>
      </c>
      <c r="J577" s="342">
        <v>7887.6736200000005</v>
      </c>
      <c r="K577" s="342">
        <v>23163.969510000003</v>
      </c>
      <c r="L577" s="342">
        <v>7835.0645800000002</v>
      </c>
      <c r="M577" s="342">
        <v>5545.1591900000003</v>
      </c>
      <c r="N577" s="342">
        <v>13380.223769999999</v>
      </c>
      <c r="O577" s="342">
        <v>38507.319770000002</v>
      </c>
      <c r="P577" s="342">
        <v>48125.042070000003</v>
      </c>
      <c r="Q577" s="342">
        <v>2931.1494199999997</v>
      </c>
      <c r="R577" s="343">
        <v>51056.191490000005</v>
      </c>
    </row>
    <row r="578" spans="1:18" s="313" customFormat="1">
      <c r="A578" s="339"/>
      <c r="B578" s="339"/>
      <c r="C578" s="339"/>
      <c r="D578" s="334" t="s">
        <v>70</v>
      </c>
      <c r="E578" s="335">
        <v>54</v>
      </c>
      <c r="F578" s="336">
        <v>5888.8792300000005</v>
      </c>
      <c r="G578" s="337">
        <v>6222.7251399999996</v>
      </c>
      <c r="H578" s="337">
        <v>12111.604369999999</v>
      </c>
      <c r="I578" s="337">
        <v>23362.21543</v>
      </c>
      <c r="J578" s="337">
        <v>11714.05982</v>
      </c>
      <c r="K578" s="337">
        <v>35076.275249999999</v>
      </c>
      <c r="L578" s="337">
        <v>11998.602080000001</v>
      </c>
      <c r="M578" s="337">
        <v>12084.124599999999</v>
      </c>
      <c r="N578" s="337">
        <v>24082.72668</v>
      </c>
      <c r="O578" s="337">
        <v>71270.606299999999</v>
      </c>
      <c r="P578" s="337">
        <v>49902.39645</v>
      </c>
      <c r="Q578" s="337">
        <v>9570.1339499999995</v>
      </c>
      <c r="R578" s="338">
        <v>59472.530399999996</v>
      </c>
    </row>
    <row r="579" spans="1:18" s="313" customFormat="1">
      <c r="A579" s="339"/>
      <c r="B579" s="334" t="s">
        <v>17</v>
      </c>
      <c r="C579" s="334" t="s">
        <v>281</v>
      </c>
      <c r="D579" s="334" t="s">
        <v>282</v>
      </c>
      <c r="E579" s="335">
        <v>106</v>
      </c>
      <c r="F579" s="336">
        <v>20427.070789999998</v>
      </c>
      <c r="G579" s="337">
        <v>7413.09447</v>
      </c>
      <c r="H579" s="337">
        <v>27840.165260000002</v>
      </c>
      <c r="I579" s="337">
        <v>35957.275829999999</v>
      </c>
      <c r="J579" s="337">
        <v>10432.92995</v>
      </c>
      <c r="K579" s="337">
        <v>46390.205780000004</v>
      </c>
      <c r="L579" s="337">
        <v>18283.976149999999</v>
      </c>
      <c r="M579" s="337">
        <v>20546.357100000001</v>
      </c>
      <c r="N579" s="337">
        <v>38830.333250000003</v>
      </c>
      <c r="O579" s="337">
        <v>113060.70429000001</v>
      </c>
      <c r="P579" s="337">
        <v>247070.50481000001</v>
      </c>
      <c r="Q579" s="337">
        <v>779.35852</v>
      </c>
      <c r="R579" s="338">
        <v>247849.86333000002</v>
      </c>
    </row>
    <row r="580" spans="1:18" s="313" customFormat="1">
      <c r="A580" s="339"/>
      <c r="B580" s="334" t="s">
        <v>18</v>
      </c>
      <c r="C580" s="334" t="s">
        <v>284</v>
      </c>
      <c r="D580" s="334" t="s">
        <v>284</v>
      </c>
      <c r="E580" s="335">
        <v>363</v>
      </c>
      <c r="F580" s="336">
        <v>1147.67463</v>
      </c>
      <c r="G580" s="337">
        <v>1065.7652800000001</v>
      </c>
      <c r="H580" s="337">
        <v>2213.4399100000001</v>
      </c>
      <c r="I580" s="337">
        <v>18474.63481</v>
      </c>
      <c r="J580" s="337">
        <v>4792.19542</v>
      </c>
      <c r="K580" s="337">
        <v>23266.83023</v>
      </c>
      <c r="L580" s="337">
        <v>4651.2429900000006</v>
      </c>
      <c r="M580" s="337">
        <v>10216.53501</v>
      </c>
      <c r="N580" s="337">
        <v>14867.778</v>
      </c>
      <c r="O580" s="337">
        <v>40348.048139999999</v>
      </c>
      <c r="P580" s="337">
        <v>71478.336930000005</v>
      </c>
      <c r="Q580" s="337">
        <v>0</v>
      </c>
      <c r="R580" s="338">
        <v>71478.336930000005</v>
      </c>
    </row>
    <row r="581" spans="1:18" s="313" customFormat="1">
      <c r="A581" s="339"/>
      <c r="B581" s="334" t="s">
        <v>19</v>
      </c>
      <c r="C581" s="334" t="s">
        <v>285</v>
      </c>
      <c r="D581" s="334" t="s">
        <v>285</v>
      </c>
      <c r="E581" s="335">
        <v>101</v>
      </c>
      <c r="F581" s="336">
        <v>19977.851589999998</v>
      </c>
      <c r="G581" s="337">
        <v>11592.37427</v>
      </c>
      <c r="H581" s="337">
        <v>31570.225859999999</v>
      </c>
      <c r="I581" s="337">
        <v>26434.343629999999</v>
      </c>
      <c r="J581" s="337">
        <v>8483.1641999999993</v>
      </c>
      <c r="K581" s="337">
        <v>34917.507829999995</v>
      </c>
      <c r="L581" s="337">
        <v>25540.501559999997</v>
      </c>
      <c r="M581" s="337">
        <v>9337.1274400000002</v>
      </c>
      <c r="N581" s="337">
        <v>34877.629000000001</v>
      </c>
      <c r="O581" s="337">
        <v>101365.36268999999</v>
      </c>
      <c r="P581" s="337">
        <v>33995.246659999997</v>
      </c>
      <c r="Q581" s="337">
        <v>1415.7244099999998</v>
      </c>
      <c r="R581" s="338">
        <v>35410.97107</v>
      </c>
    </row>
    <row r="582" spans="1:18" s="313" customFormat="1">
      <c r="A582" s="339"/>
      <c r="B582" s="339"/>
      <c r="C582" s="334" t="s">
        <v>287</v>
      </c>
      <c r="D582" s="334" t="s">
        <v>19</v>
      </c>
      <c r="E582" s="335">
        <v>352</v>
      </c>
      <c r="F582" s="336">
        <v>9002.0006799999992</v>
      </c>
      <c r="G582" s="337">
        <v>836.56957999999997</v>
      </c>
      <c r="H582" s="337">
        <v>9838.5702600000004</v>
      </c>
      <c r="I582" s="337">
        <v>17301.36146</v>
      </c>
      <c r="J582" s="337">
        <v>6800.7392399999999</v>
      </c>
      <c r="K582" s="337">
        <v>24102.100699999999</v>
      </c>
      <c r="L582" s="337">
        <v>7069.4215300000005</v>
      </c>
      <c r="M582" s="337">
        <v>3797.31412</v>
      </c>
      <c r="N582" s="337">
        <v>10866.735650000001</v>
      </c>
      <c r="O582" s="337">
        <v>44807.406609999998</v>
      </c>
      <c r="P582" s="337">
        <v>48725.344349999999</v>
      </c>
      <c r="Q582" s="337">
        <v>263.13559999999995</v>
      </c>
      <c r="R582" s="338">
        <v>48988.479950000001</v>
      </c>
    </row>
    <row r="583" spans="1:18" s="313" customFormat="1">
      <c r="A583" s="339"/>
      <c r="B583" s="334" t="s">
        <v>20</v>
      </c>
      <c r="C583" s="334" t="s">
        <v>20</v>
      </c>
      <c r="D583" s="334" t="s">
        <v>290</v>
      </c>
      <c r="E583" s="335">
        <v>355</v>
      </c>
      <c r="F583" s="336">
        <v>3325.8907899999999</v>
      </c>
      <c r="G583" s="337">
        <v>1770.10222</v>
      </c>
      <c r="H583" s="337">
        <v>5095.9930100000001</v>
      </c>
      <c r="I583" s="337">
        <v>19344.491559999999</v>
      </c>
      <c r="J583" s="337">
        <v>1719.576</v>
      </c>
      <c r="K583" s="337">
        <v>21064.06756</v>
      </c>
      <c r="L583" s="337">
        <v>7116.0864299999994</v>
      </c>
      <c r="M583" s="337">
        <v>716.49817000000007</v>
      </c>
      <c r="N583" s="337">
        <v>7832.5845999999992</v>
      </c>
      <c r="O583" s="337">
        <v>33992.645170000003</v>
      </c>
      <c r="P583" s="337">
        <v>41659.638030000002</v>
      </c>
      <c r="Q583" s="337">
        <v>0</v>
      </c>
      <c r="R583" s="338">
        <v>41659.638030000002</v>
      </c>
    </row>
    <row r="584" spans="1:18" s="313" customFormat="1">
      <c r="A584" s="339"/>
      <c r="B584" s="334" t="s">
        <v>21</v>
      </c>
      <c r="C584" s="334" t="s">
        <v>293</v>
      </c>
      <c r="D584" s="334" t="s">
        <v>293</v>
      </c>
      <c r="E584" s="335">
        <v>142</v>
      </c>
      <c r="F584" s="336">
        <v>2634.9558999999999</v>
      </c>
      <c r="G584" s="337">
        <v>3134.8323100000002</v>
      </c>
      <c r="H584" s="337">
        <v>5769.7882099999997</v>
      </c>
      <c r="I584" s="337">
        <v>7450.4269800000002</v>
      </c>
      <c r="J584" s="337">
        <v>2151.9005999999999</v>
      </c>
      <c r="K584" s="337">
        <v>9602.3275799999992</v>
      </c>
      <c r="L584" s="337">
        <v>4153.6102700000001</v>
      </c>
      <c r="M584" s="337">
        <v>1571.3033799999998</v>
      </c>
      <c r="N584" s="337">
        <v>5724.9136500000004</v>
      </c>
      <c r="O584" s="337">
        <v>21097.029440000002</v>
      </c>
      <c r="P584" s="337">
        <v>31829.08628</v>
      </c>
      <c r="Q584" s="337">
        <v>96657.664540000012</v>
      </c>
      <c r="R584" s="338">
        <v>128486.75081999999</v>
      </c>
    </row>
    <row r="585" spans="1:18" s="313" customFormat="1">
      <c r="A585" s="339"/>
      <c r="B585" s="339"/>
      <c r="C585" s="334" t="s">
        <v>21</v>
      </c>
      <c r="D585" s="334" t="s">
        <v>294</v>
      </c>
      <c r="E585" s="335">
        <v>317</v>
      </c>
      <c r="F585" s="336">
        <v>332.34325999999999</v>
      </c>
      <c r="G585" s="337">
        <v>902.20826999999997</v>
      </c>
      <c r="H585" s="337">
        <v>1234.55153</v>
      </c>
      <c r="I585" s="337">
        <v>15362.805890000001</v>
      </c>
      <c r="J585" s="337">
        <v>6888.30386</v>
      </c>
      <c r="K585" s="337">
        <v>22251.10975</v>
      </c>
      <c r="L585" s="337">
        <v>8364.3913699999994</v>
      </c>
      <c r="M585" s="337">
        <v>7554.2490900000003</v>
      </c>
      <c r="N585" s="337">
        <v>15918.640460000001</v>
      </c>
      <c r="O585" s="337">
        <v>39404.301740000003</v>
      </c>
      <c r="P585" s="337">
        <v>54505.015619999998</v>
      </c>
      <c r="Q585" s="337">
        <v>1379.05449</v>
      </c>
      <c r="R585" s="338">
        <v>55884.070110000001</v>
      </c>
    </row>
    <row r="586" spans="1:18" s="313" customFormat="1">
      <c r="A586" s="339"/>
      <c r="B586" s="339"/>
      <c r="C586" s="339"/>
      <c r="D586" s="334" t="s">
        <v>21</v>
      </c>
      <c r="E586" s="335">
        <v>95</v>
      </c>
      <c r="F586" s="336">
        <v>26558.036550000001</v>
      </c>
      <c r="G586" s="337">
        <v>19773.00043</v>
      </c>
      <c r="H586" s="337">
        <v>46331.036979999997</v>
      </c>
      <c r="I586" s="337">
        <v>37401.149429999998</v>
      </c>
      <c r="J586" s="337">
        <v>19718.986969999998</v>
      </c>
      <c r="K586" s="337">
        <v>57120.136399999996</v>
      </c>
      <c r="L586" s="337">
        <v>19578.465670000001</v>
      </c>
      <c r="M586" s="337">
        <v>107796.54909</v>
      </c>
      <c r="N586" s="337">
        <v>127375.01476000001</v>
      </c>
      <c r="O586" s="337">
        <v>230826.18813999998</v>
      </c>
      <c r="P586" s="337">
        <v>323364.33591000002</v>
      </c>
      <c r="Q586" s="337">
        <v>190727.30022</v>
      </c>
      <c r="R586" s="338">
        <v>514091.63613</v>
      </c>
    </row>
    <row r="587" spans="1:18" s="313" customFormat="1">
      <c r="A587" s="339"/>
      <c r="B587" s="339"/>
      <c r="C587" s="339"/>
      <c r="D587" s="339"/>
      <c r="E587" s="340">
        <v>320</v>
      </c>
      <c r="F587" s="341">
        <v>5119.7793300000003</v>
      </c>
      <c r="G587" s="342">
        <v>1066.9723999999999</v>
      </c>
      <c r="H587" s="342">
        <v>6186.7517300000009</v>
      </c>
      <c r="I587" s="342">
        <v>10821.12499</v>
      </c>
      <c r="J587" s="342">
        <v>4154.9272799999999</v>
      </c>
      <c r="K587" s="342">
        <v>14976.05227</v>
      </c>
      <c r="L587" s="342">
        <v>10795.586439999999</v>
      </c>
      <c r="M587" s="342">
        <v>3090.8399199999999</v>
      </c>
      <c r="N587" s="342">
        <v>13886.426359999999</v>
      </c>
      <c r="O587" s="342">
        <v>35049.230360000001</v>
      </c>
      <c r="P587" s="342">
        <v>57561.884310000001</v>
      </c>
      <c r="Q587" s="342">
        <v>2213.5492999999997</v>
      </c>
      <c r="R587" s="343">
        <v>59775.43361</v>
      </c>
    </row>
    <row r="588" spans="1:18" s="313" customFormat="1">
      <c r="A588" s="339"/>
      <c r="B588" s="339"/>
      <c r="C588" s="334" t="s">
        <v>297</v>
      </c>
      <c r="D588" s="334" t="s">
        <v>297</v>
      </c>
      <c r="E588" s="335">
        <v>247</v>
      </c>
      <c r="F588" s="336">
        <v>7878.2542999999996</v>
      </c>
      <c r="G588" s="337">
        <v>6503.46857</v>
      </c>
      <c r="H588" s="337">
        <v>14381.72287</v>
      </c>
      <c r="I588" s="337">
        <v>12389.6286</v>
      </c>
      <c r="J588" s="337">
        <v>2673.2291500000001</v>
      </c>
      <c r="K588" s="337">
        <v>15062.857749999999</v>
      </c>
      <c r="L588" s="337">
        <v>4975.5417200000002</v>
      </c>
      <c r="M588" s="337">
        <v>3166.38906</v>
      </c>
      <c r="N588" s="337">
        <v>8141.9307800000006</v>
      </c>
      <c r="O588" s="337">
        <v>37586.511399999996</v>
      </c>
      <c r="P588" s="337">
        <v>113577.91962999999</v>
      </c>
      <c r="Q588" s="337">
        <v>805.44382999999993</v>
      </c>
      <c r="R588" s="338">
        <v>114383.36345999999</v>
      </c>
    </row>
    <row r="589" spans="1:18" s="313" customFormat="1">
      <c r="A589" s="339"/>
      <c r="B589" s="339"/>
      <c r="C589" s="334" t="s">
        <v>298</v>
      </c>
      <c r="D589" s="334" t="s">
        <v>299</v>
      </c>
      <c r="E589" s="335">
        <v>99</v>
      </c>
      <c r="F589" s="336">
        <v>7879.3611500000006</v>
      </c>
      <c r="G589" s="337">
        <v>12661.690399999999</v>
      </c>
      <c r="H589" s="337">
        <v>20541.05155</v>
      </c>
      <c r="I589" s="337">
        <v>20969.905170000002</v>
      </c>
      <c r="J589" s="337">
        <v>8789.1676800000005</v>
      </c>
      <c r="K589" s="337">
        <v>29759.07285</v>
      </c>
      <c r="L589" s="337">
        <v>17757.553769999999</v>
      </c>
      <c r="M589" s="337">
        <v>5177.4380999999994</v>
      </c>
      <c r="N589" s="337">
        <v>22934.991870000002</v>
      </c>
      <c r="O589" s="337">
        <v>73235.116269999999</v>
      </c>
      <c r="P589" s="337">
        <v>42451.700520000006</v>
      </c>
      <c r="Q589" s="337">
        <v>4430.9956199999997</v>
      </c>
      <c r="R589" s="338">
        <v>46882.69614</v>
      </c>
    </row>
    <row r="590" spans="1:18" s="313" customFormat="1">
      <c r="A590" s="339"/>
      <c r="B590" s="334" t="s">
        <v>22</v>
      </c>
      <c r="C590" s="334" t="s">
        <v>22</v>
      </c>
      <c r="D590" s="334" t="s">
        <v>22</v>
      </c>
      <c r="E590" s="335">
        <v>223</v>
      </c>
      <c r="F590" s="336">
        <v>5076.7181500000006</v>
      </c>
      <c r="G590" s="337">
        <v>204.67107999999999</v>
      </c>
      <c r="H590" s="337">
        <v>5281.3892300000007</v>
      </c>
      <c r="I590" s="337">
        <v>32929.485710000001</v>
      </c>
      <c r="J590" s="337">
        <v>11584.62818</v>
      </c>
      <c r="K590" s="337">
        <v>44514.113890000001</v>
      </c>
      <c r="L590" s="337">
        <v>18902.280079999997</v>
      </c>
      <c r="M590" s="337">
        <v>8024.4009100000003</v>
      </c>
      <c r="N590" s="337">
        <v>26926.680989999997</v>
      </c>
      <c r="O590" s="337">
        <v>76722.184110000002</v>
      </c>
      <c r="P590" s="337">
        <v>102890.70986</v>
      </c>
      <c r="Q590" s="337">
        <v>243.14876000000001</v>
      </c>
      <c r="R590" s="338">
        <v>103133.85862</v>
      </c>
    </row>
    <row r="591" spans="1:18" s="313" customFormat="1">
      <c r="A591" s="339"/>
      <c r="B591" s="339"/>
      <c r="C591" s="334" t="s">
        <v>300</v>
      </c>
      <c r="D591" s="334" t="s">
        <v>301</v>
      </c>
      <c r="E591" s="335">
        <v>141</v>
      </c>
      <c r="F591" s="336">
        <v>7177.7254199999998</v>
      </c>
      <c r="G591" s="337">
        <v>2190.1444300000003</v>
      </c>
      <c r="H591" s="337">
        <v>9367.8698499999991</v>
      </c>
      <c r="I591" s="337">
        <v>32574.67467</v>
      </c>
      <c r="J591" s="337">
        <v>11820.19707</v>
      </c>
      <c r="K591" s="337">
        <v>44394.871740000002</v>
      </c>
      <c r="L591" s="337">
        <v>20070.748589999999</v>
      </c>
      <c r="M591" s="337">
        <v>7812.59105</v>
      </c>
      <c r="N591" s="337">
        <v>27883.339640000002</v>
      </c>
      <c r="O591" s="337">
        <v>81646.081230000011</v>
      </c>
      <c r="P591" s="337">
        <v>99388.905540000007</v>
      </c>
      <c r="Q591" s="337">
        <v>798.47183999999993</v>
      </c>
      <c r="R591" s="338">
        <v>100187.37737999999</v>
      </c>
    </row>
    <row r="592" spans="1:18" s="313" customFormat="1">
      <c r="A592" s="339"/>
      <c r="B592" s="334" t="s">
        <v>302</v>
      </c>
      <c r="C592" s="334" t="s">
        <v>305</v>
      </c>
      <c r="D592" s="334" t="s">
        <v>305</v>
      </c>
      <c r="E592" s="335">
        <v>296</v>
      </c>
      <c r="F592" s="336">
        <v>12092.796050000001</v>
      </c>
      <c r="G592" s="337">
        <v>61.923389999999998</v>
      </c>
      <c r="H592" s="337">
        <v>12154.719439999999</v>
      </c>
      <c r="I592" s="337">
        <v>17194.069339999998</v>
      </c>
      <c r="J592" s="337">
        <v>1879.72324</v>
      </c>
      <c r="K592" s="337">
        <v>19073.792579999998</v>
      </c>
      <c r="L592" s="337">
        <v>5002.0704299999998</v>
      </c>
      <c r="M592" s="337">
        <v>2317.0907499999998</v>
      </c>
      <c r="N592" s="337">
        <v>7319.1611800000001</v>
      </c>
      <c r="O592" s="337">
        <v>38547.673200000005</v>
      </c>
      <c r="P592" s="337">
        <v>106679.55525</v>
      </c>
      <c r="Q592" s="337">
        <v>198.35720999999998</v>
      </c>
      <c r="R592" s="338">
        <v>106877.91245999999</v>
      </c>
    </row>
    <row r="593" spans="1:18" s="313" customFormat="1">
      <c r="A593" s="339"/>
      <c r="B593" s="339"/>
      <c r="C593" s="334" t="s">
        <v>302</v>
      </c>
      <c r="D593" s="334" t="s">
        <v>308</v>
      </c>
      <c r="E593" s="335">
        <v>243</v>
      </c>
      <c r="F593" s="336">
        <v>22809.95565</v>
      </c>
      <c r="G593" s="337">
        <v>1084.02899</v>
      </c>
      <c r="H593" s="337">
        <v>23893.984640000002</v>
      </c>
      <c r="I593" s="337">
        <v>17803.26152</v>
      </c>
      <c r="J593" s="337">
        <v>6305.3055199999999</v>
      </c>
      <c r="K593" s="337">
        <v>24108.567039999998</v>
      </c>
      <c r="L593" s="337">
        <v>9779.8004199999996</v>
      </c>
      <c r="M593" s="337">
        <v>3537.6939300000004</v>
      </c>
      <c r="N593" s="337">
        <v>13317.494349999999</v>
      </c>
      <c r="O593" s="337">
        <v>61320.046029999998</v>
      </c>
      <c r="P593" s="337">
        <v>180520.71393</v>
      </c>
      <c r="Q593" s="337">
        <v>4111.9161000000004</v>
      </c>
      <c r="R593" s="338">
        <v>184632.63003</v>
      </c>
    </row>
    <row r="594" spans="1:18" s="313" customFormat="1">
      <c r="A594" s="339"/>
      <c r="B594" s="334" t="s">
        <v>24</v>
      </c>
      <c r="C594" s="334" t="s">
        <v>24</v>
      </c>
      <c r="D594" s="334" t="s">
        <v>24</v>
      </c>
      <c r="E594" s="335">
        <v>97</v>
      </c>
      <c r="F594" s="336">
        <v>23940.845069999999</v>
      </c>
      <c r="G594" s="337">
        <v>10676.309720000001</v>
      </c>
      <c r="H594" s="337">
        <v>34617.154790000001</v>
      </c>
      <c r="I594" s="337">
        <v>58368.736659999995</v>
      </c>
      <c r="J594" s="337">
        <v>32724.796600000001</v>
      </c>
      <c r="K594" s="337">
        <v>91093.533260000011</v>
      </c>
      <c r="L594" s="337">
        <v>40353.643219999998</v>
      </c>
      <c r="M594" s="337">
        <v>32485.709409999999</v>
      </c>
      <c r="N594" s="337">
        <v>72839.352629999994</v>
      </c>
      <c r="O594" s="337">
        <v>198550.04068000001</v>
      </c>
      <c r="P594" s="337">
        <v>270257.13509</v>
      </c>
      <c r="Q594" s="337">
        <v>13387.275689999999</v>
      </c>
      <c r="R594" s="338">
        <v>283644.41077999998</v>
      </c>
    </row>
    <row r="595" spans="1:18" s="313" customFormat="1">
      <c r="A595" s="339"/>
      <c r="B595" s="339"/>
      <c r="C595" s="339"/>
      <c r="D595" s="339"/>
      <c r="E595" s="340">
        <v>306</v>
      </c>
      <c r="F595" s="341">
        <v>3370.3533500000003</v>
      </c>
      <c r="G595" s="342">
        <v>1057.09293</v>
      </c>
      <c r="H595" s="342">
        <v>4427.4462800000001</v>
      </c>
      <c r="I595" s="342">
        <v>22093.499620000002</v>
      </c>
      <c r="J595" s="342">
        <v>14183.421960000001</v>
      </c>
      <c r="K595" s="342">
        <v>36276.921579999995</v>
      </c>
      <c r="L595" s="342">
        <v>9574.1395299999986</v>
      </c>
      <c r="M595" s="342">
        <v>6263.2197999999999</v>
      </c>
      <c r="N595" s="342">
        <v>15837.359329999999</v>
      </c>
      <c r="O595" s="342">
        <v>56541.727189999998</v>
      </c>
      <c r="P595" s="342">
        <v>74103.917879999994</v>
      </c>
      <c r="Q595" s="342">
        <v>7704.4327999999996</v>
      </c>
      <c r="R595" s="343">
        <v>81808.350680000003</v>
      </c>
    </row>
    <row r="596" spans="1:18" s="313" customFormat="1">
      <c r="A596" s="339"/>
      <c r="B596" s="334" t="s">
        <v>25</v>
      </c>
      <c r="C596" s="334" t="s">
        <v>25</v>
      </c>
      <c r="D596" s="334" t="s">
        <v>25</v>
      </c>
      <c r="E596" s="335">
        <v>290</v>
      </c>
      <c r="F596" s="336">
        <v>497.16829999999999</v>
      </c>
      <c r="G596" s="337">
        <v>833.37806999999998</v>
      </c>
      <c r="H596" s="337">
        <v>1330.54637</v>
      </c>
      <c r="I596" s="337">
        <v>9967.2630600000011</v>
      </c>
      <c r="J596" s="337">
        <v>3737.86492</v>
      </c>
      <c r="K596" s="337">
        <v>13705.127980000001</v>
      </c>
      <c r="L596" s="337">
        <v>5008.8489300000001</v>
      </c>
      <c r="M596" s="337">
        <v>2026.7625</v>
      </c>
      <c r="N596" s="337">
        <v>7035.6114299999999</v>
      </c>
      <c r="O596" s="337">
        <v>22071.285780000002</v>
      </c>
      <c r="P596" s="337">
        <v>80804.219719999994</v>
      </c>
      <c r="Q596" s="337">
        <v>5318.98711</v>
      </c>
      <c r="R596" s="338">
        <v>86123.206829999996</v>
      </c>
    </row>
    <row r="597" spans="1:18" s="313" customFormat="1">
      <c r="A597" s="339"/>
      <c r="B597" s="334" t="s">
        <v>26</v>
      </c>
      <c r="C597" s="334" t="s">
        <v>311</v>
      </c>
      <c r="D597" s="334" t="s">
        <v>312</v>
      </c>
      <c r="E597" s="335">
        <v>353</v>
      </c>
      <c r="F597" s="336">
        <v>1460.23154</v>
      </c>
      <c r="G597" s="337">
        <v>46.290430000000001</v>
      </c>
      <c r="H597" s="337">
        <v>1506.52197</v>
      </c>
      <c r="I597" s="337">
        <v>10460.14762</v>
      </c>
      <c r="J597" s="337">
        <v>1554.2887499999999</v>
      </c>
      <c r="K597" s="337">
        <v>12014.436369999999</v>
      </c>
      <c r="L597" s="337">
        <v>3355.2424700000001</v>
      </c>
      <c r="M597" s="337">
        <v>239.23364999999998</v>
      </c>
      <c r="N597" s="337">
        <v>3594.4761200000003</v>
      </c>
      <c r="O597" s="337">
        <v>17115.43446</v>
      </c>
      <c r="P597" s="337">
        <v>78300.097410000002</v>
      </c>
      <c r="Q597" s="337">
        <v>0</v>
      </c>
      <c r="R597" s="338">
        <v>78300.097410000002</v>
      </c>
    </row>
    <row r="598" spans="1:18" s="313" customFormat="1">
      <c r="A598" s="339"/>
      <c r="B598" s="339"/>
      <c r="C598" s="339"/>
      <c r="D598" s="334" t="s">
        <v>313</v>
      </c>
      <c r="E598" s="335">
        <v>240</v>
      </c>
      <c r="F598" s="336">
        <v>19679.39271</v>
      </c>
      <c r="G598" s="337">
        <v>3128.8360699999998</v>
      </c>
      <c r="H598" s="337">
        <v>22808.228780000001</v>
      </c>
      <c r="I598" s="337">
        <v>19805.176660000001</v>
      </c>
      <c r="J598" s="337">
        <v>3884.0008599999996</v>
      </c>
      <c r="K598" s="337">
        <v>23689.177520000001</v>
      </c>
      <c r="L598" s="337">
        <v>8872.9843000000001</v>
      </c>
      <c r="M598" s="337">
        <v>4202.7897300000004</v>
      </c>
      <c r="N598" s="337">
        <v>13075.774029999999</v>
      </c>
      <c r="O598" s="337">
        <v>59573.180329999996</v>
      </c>
      <c r="P598" s="337">
        <v>134038.60676999998</v>
      </c>
      <c r="Q598" s="337">
        <v>7401.6499800000001</v>
      </c>
      <c r="R598" s="338">
        <v>141440.25675</v>
      </c>
    </row>
    <row r="599" spans="1:18" s="313" customFormat="1">
      <c r="A599" s="334" t="s">
        <v>320</v>
      </c>
      <c r="B599" s="334" t="s">
        <v>16</v>
      </c>
      <c r="C599" s="334" t="s">
        <v>16</v>
      </c>
      <c r="D599" s="334" t="s">
        <v>63</v>
      </c>
      <c r="E599" s="335">
        <v>1</v>
      </c>
      <c r="F599" s="336">
        <v>4027446.5568200001</v>
      </c>
      <c r="G599" s="337">
        <v>2005971.3399200002</v>
      </c>
      <c r="H599" s="337">
        <v>6033417.8967399998</v>
      </c>
      <c r="I599" s="337">
        <v>12941.523939999999</v>
      </c>
      <c r="J599" s="337">
        <v>61072.552729999996</v>
      </c>
      <c r="K599" s="337">
        <v>74014.076669999995</v>
      </c>
      <c r="L599" s="337">
        <v>84846.392090000008</v>
      </c>
      <c r="M599" s="337">
        <v>14010.191919999999</v>
      </c>
      <c r="N599" s="337">
        <v>98856.584010000006</v>
      </c>
      <c r="O599" s="337">
        <v>6206288.5574200004</v>
      </c>
      <c r="P599" s="337">
        <v>1433653.7296099998</v>
      </c>
      <c r="Q599" s="337">
        <v>532480.72750000004</v>
      </c>
      <c r="R599" s="338">
        <v>1966134.4571099998</v>
      </c>
    </row>
    <row r="600" spans="1:18" s="313" customFormat="1">
      <c r="A600" s="334" t="s">
        <v>321</v>
      </c>
      <c r="B600" s="334" t="s">
        <v>3</v>
      </c>
      <c r="C600" s="334" t="s">
        <v>198</v>
      </c>
      <c r="D600" s="334" t="s">
        <v>198</v>
      </c>
      <c r="E600" s="335">
        <v>16</v>
      </c>
      <c r="F600" s="336">
        <v>19743.11996</v>
      </c>
      <c r="G600" s="337">
        <v>4584.6221299999997</v>
      </c>
      <c r="H600" s="337">
        <v>24327.74209</v>
      </c>
      <c r="I600" s="337">
        <v>43361.37055</v>
      </c>
      <c r="J600" s="337">
        <v>11515.54486</v>
      </c>
      <c r="K600" s="337">
        <v>54876.915409999994</v>
      </c>
      <c r="L600" s="337">
        <v>40084.87844</v>
      </c>
      <c r="M600" s="337">
        <v>7521.5309100000004</v>
      </c>
      <c r="N600" s="337">
        <v>47606.409350000002</v>
      </c>
      <c r="O600" s="337">
        <v>126811.06684999999</v>
      </c>
      <c r="P600" s="337">
        <v>161283.62477000002</v>
      </c>
      <c r="Q600" s="337">
        <v>1972.3494699999999</v>
      </c>
      <c r="R600" s="338">
        <v>163255.97424000001</v>
      </c>
    </row>
    <row r="601" spans="1:18" s="313" customFormat="1">
      <c r="A601" s="339"/>
      <c r="B601" s="339"/>
      <c r="C601" s="334" t="s">
        <v>201</v>
      </c>
      <c r="D601" s="334" t="s">
        <v>202</v>
      </c>
      <c r="E601" s="335">
        <v>20</v>
      </c>
      <c r="F601" s="336">
        <v>7575.3145400000003</v>
      </c>
      <c r="G601" s="337">
        <v>5442.4259900000006</v>
      </c>
      <c r="H601" s="337">
        <v>13017.740529999999</v>
      </c>
      <c r="I601" s="337">
        <v>40686.050360000001</v>
      </c>
      <c r="J601" s="337">
        <v>16856.181559999997</v>
      </c>
      <c r="K601" s="337">
        <v>57542.231919999998</v>
      </c>
      <c r="L601" s="337">
        <v>39587.067820000004</v>
      </c>
      <c r="M601" s="337">
        <v>14607.22594</v>
      </c>
      <c r="N601" s="337">
        <v>54194.29376</v>
      </c>
      <c r="O601" s="337">
        <v>124754.26620999999</v>
      </c>
      <c r="P601" s="337">
        <v>213558.66576</v>
      </c>
      <c r="Q601" s="337">
        <v>1491.4256499999999</v>
      </c>
      <c r="R601" s="338">
        <v>215050.09140999999</v>
      </c>
    </row>
    <row r="602" spans="1:18" s="313" customFormat="1">
      <c r="A602" s="339"/>
      <c r="B602" s="339"/>
      <c r="C602" s="339"/>
      <c r="D602" s="339"/>
      <c r="E602" s="340">
        <v>483</v>
      </c>
      <c r="F602" s="341">
        <v>461.52646999999996</v>
      </c>
      <c r="G602" s="342">
        <v>25.543869999999998</v>
      </c>
      <c r="H602" s="342">
        <v>487.07034000000004</v>
      </c>
      <c r="I602" s="342">
        <v>12757.9565</v>
      </c>
      <c r="J602" s="342">
        <v>6355.3408200000003</v>
      </c>
      <c r="K602" s="342">
        <v>19113.297320000001</v>
      </c>
      <c r="L602" s="342">
        <v>13951.671329999999</v>
      </c>
      <c r="M602" s="342">
        <v>5181.1759199999997</v>
      </c>
      <c r="N602" s="342">
        <v>19132.847249999999</v>
      </c>
      <c r="O602" s="342">
        <v>38733.214909999995</v>
      </c>
      <c r="P602" s="342">
        <v>25509.280899999998</v>
      </c>
      <c r="Q602" s="342">
        <v>799.11620999999991</v>
      </c>
      <c r="R602" s="343">
        <v>26308.397109999998</v>
      </c>
    </row>
    <row r="603" spans="1:18" s="313" customFormat="1">
      <c r="A603" s="339"/>
      <c r="B603" s="334" t="s">
        <v>203</v>
      </c>
      <c r="C603" s="334" t="s">
        <v>204</v>
      </c>
      <c r="D603" s="334" t="s">
        <v>204</v>
      </c>
      <c r="E603" s="335">
        <v>436</v>
      </c>
      <c r="F603" s="336">
        <v>5842.7057400000003</v>
      </c>
      <c r="G603" s="337">
        <v>1984.13761</v>
      </c>
      <c r="H603" s="337">
        <v>7826.8433499999992</v>
      </c>
      <c r="I603" s="337">
        <v>40448.434670000002</v>
      </c>
      <c r="J603" s="337">
        <v>7086.2612600000002</v>
      </c>
      <c r="K603" s="337">
        <v>47534.695930000002</v>
      </c>
      <c r="L603" s="337">
        <v>15238.79623</v>
      </c>
      <c r="M603" s="337">
        <v>1593.27332</v>
      </c>
      <c r="N603" s="337">
        <v>16832.06955</v>
      </c>
      <c r="O603" s="337">
        <v>72193.608829999997</v>
      </c>
      <c r="P603" s="337">
        <v>69034.797619999998</v>
      </c>
      <c r="Q603" s="337">
        <v>212.19771</v>
      </c>
      <c r="R603" s="338">
        <v>69246.995330000005</v>
      </c>
    </row>
    <row r="604" spans="1:18" s="313" customFormat="1">
      <c r="A604" s="339"/>
      <c r="B604" s="339"/>
      <c r="C604" s="334" t="s">
        <v>322</v>
      </c>
      <c r="D604" s="334" t="s">
        <v>323</v>
      </c>
      <c r="E604" s="335">
        <v>460</v>
      </c>
      <c r="F604" s="336">
        <v>14258.0728</v>
      </c>
      <c r="G604" s="337">
        <v>2091.1005100000002</v>
      </c>
      <c r="H604" s="337">
        <v>16349.17331</v>
      </c>
      <c r="I604" s="337">
        <v>36989.20003</v>
      </c>
      <c r="J604" s="337">
        <v>5515.8723899999995</v>
      </c>
      <c r="K604" s="337">
        <v>42505.072420000004</v>
      </c>
      <c r="L604" s="337">
        <v>108293.63312</v>
      </c>
      <c r="M604" s="337">
        <v>480.01466999999997</v>
      </c>
      <c r="N604" s="337">
        <v>108773.64779</v>
      </c>
      <c r="O604" s="337">
        <v>167627.89352000001</v>
      </c>
      <c r="P604" s="337">
        <v>6029.1602499999999</v>
      </c>
      <c r="Q604" s="337">
        <v>59.833300000000001</v>
      </c>
      <c r="R604" s="338">
        <v>6088.9935500000001</v>
      </c>
    </row>
    <row r="605" spans="1:18" s="313" customFormat="1">
      <c r="A605" s="339"/>
      <c r="B605" s="334" t="s">
        <v>5</v>
      </c>
      <c r="C605" s="334" t="s">
        <v>5</v>
      </c>
      <c r="D605" s="334" t="s">
        <v>5</v>
      </c>
      <c r="E605" s="335">
        <v>86</v>
      </c>
      <c r="F605" s="336">
        <v>295259.53726999997</v>
      </c>
      <c r="G605" s="337">
        <v>38708.005570000001</v>
      </c>
      <c r="H605" s="337">
        <v>333967.54283999995</v>
      </c>
      <c r="I605" s="337">
        <v>106450.32941999999</v>
      </c>
      <c r="J605" s="337">
        <v>77342.562269999995</v>
      </c>
      <c r="K605" s="337">
        <v>183792.89168999999</v>
      </c>
      <c r="L605" s="337">
        <v>94692.198640000002</v>
      </c>
      <c r="M605" s="337">
        <v>51228.800630000005</v>
      </c>
      <c r="N605" s="337">
        <v>145920.99927</v>
      </c>
      <c r="O605" s="337">
        <v>663681.4338</v>
      </c>
      <c r="P605" s="337">
        <v>548068.23224000004</v>
      </c>
      <c r="Q605" s="337">
        <v>26413.46458</v>
      </c>
      <c r="R605" s="338">
        <v>574481.69682000007</v>
      </c>
    </row>
    <row r="606" spans="1:18" s="313" customFormat="1">
      <c r="A606" s="339"/>
      <c r="B606" s="339"/>
      <c r="C606" s="339"/>
      <c r="D606" s="334" t="s">
        <v>206</v>
      </c>
      <c r="E606" s="335">
        <v>261</v>
      </c>
      <c r="F606" s="336">
        <v>6506.1508400000002</v>
      </c>
      <c r="G606" s="337">
        <v>3263.2131400000003</v>
      </c>
      <c r="H606" s="337">
        <v>9769.3639800000001</v>
      </c>
      <c r="I606" s="337">
        <v>87226.388819999993</v>
      </c>
      <c r="J606" s="337">
        <v>78648.861860000005</v>
      </c>
      <c r="K606" s="337">
        <v>165875.25068</v>
      </c>
      <c r="L606" s="337">
        <v>68695.917099999991</v>
      </c>
      <c r="M606" s="337">
        <v>50894.39243</v>
      </c>
      <c r="N606" s="337">
        <v>119590.30953</v>
      </c>
      <c r="O606" s="337">
        <v>295234.92418999999</v>
      </c>
      <c r="P606" s="337">
        <v>241778.44287</v>
      </c>
      <c r="Q606" s="337">
        <v>28748.503250000002</v>
      </c>
      <c r="R606" s="338">
        <v>270526.94611999998</v>
      </c>
    </row>
    <row r="607" spans="1:18" s="313" customFormat="1">
      <c r="A607" s="339"/>
      <c r="B607" s="339"/>
      <c r="C607" s="339"/>
      <c r="D607" s="334" t="s">
        <v>208</v>
      </c>
      <c r="E607" s="335">
        <v>434</v>
      </c>
      <c r="F607" s="336">
        <v>1537.40885</v>
      </c>
      <c r="G607" s="337">
        <v>287.54413</v>
      </c>
      <c r="H607" s="337">
        <v>1824.95298</v>
      </c>
      <c r="I607" s="337">
        <v>24544.22363</v>
      </c>
      <c r="J607" s="337">
        <v>19195.684120000002</v>
      </c>
      <c r="K607" s="337">
        <v>43739.907749999998</v>
      </c>
      <c r="L607" s="337">
        <v>17177.1993</v>
      </c>
      <c r="M607" s="337">
        <v>8601.5529900000001</v>
      </c>
      <c r="N607" s="337">
        <v>25778.75229</v>
      </c>
      <c r="O607" s="337">
        <v>71343.61301999999</v>
      </c>
      <c r="P607" s="337">
        <v>34044.291380000002</v>
      </c>
      <c r="Q607" s="337">
        <v>558.25747999999999</v>
      </c>
      <c r="R607" s="338">
        <v>34602.548860000003</v>
      </c>
    </row>
    <row r="608" spans="1:18" s="313" customFormat="1">
      <c r="A608" s="339"/>
      <c r="B608" s="339"/>
      <c r="C608" s="339"/>
      <c r="D608" s="334" t="s">
        <v>209</v>
      </c>
      <c r="E608" s="335">
        <v>492</v>
      </c>
      <c r="F608" s="336">
        <v>862.43358000000001</v>
      </c>
      <c r="G608" s="337">
        <v>1170.51719</v>
      </c>
      <c r="H608" s="337">
        <v>2032.9507699999999</v>
      </c>
      <c r="I608" s="337">
        <v>45157.853179999998</v>
      </c>
      <c r="J608" s="337">
        <v>28468.549139999999</v>
      </c>
      <c r="K608" s="337">
        <v>73626.402319999994</v>
      </c>
      <c r="L608" s="337">
        <v>43073.713429999996</v>
      </c>
      <c r="M608" s="337">
        <v>23196.085350000001</v>
      </c>
      <c r="N608" s="337">
        <v>66269.798779999997</v>
      </c>
      <c r="O608" s="337">
        <v>141929.15187</v>
      </c>
      <c r="P608" s="337">
        <v>79853.615010000009</v>
      </c>
      <c r="Q608" s="337">
        <v>1657.06133</v>
      </c>
      <c r="R608" s="338">
        <v>81510.676340000005</v>
      </c>
    </row>
    <row r="609" spans="1:18" s="313" customFormat="1">
      <c r="A609" s="339"/>
      <c r="B609" s="339"/>
      <c r="C609" s="339"/>
      <c r="D609" s="334" t="s">
        <v>212</v>
      </c>
      <c r="E609" s="335">
        <v>520</v>
      </c>
      <c r="F609" s="336">
        <v>3268.5042999999996</v>
      </c>
      <c r="G609" s="337">
        <v>547.36523999999997</v>
      </c>
      <c r="H609" s="337">
        <v>3815.8695400000001</v>
      </c>
      <c r="I609" s="337">
        <v>31967.74106</v>
      </c>
      <c r="J609" s="337">
        <v>22871.99509</v>
      </c>
      <c r="K609" s="337">
        <v>54839.736149999997</v>
      </c>
      <c r="L609" s="337">
        <v>33805.52349</v>
      </c>
      <c r="M609" s="337">
        <v>23076.491000000002</v>
      </c>
      <c r="N609" s="337">
        <v>56882.014490000001</v>
      </c>
      <c r="O609" s="337">
        <v>115537.62018000001</v>
      </c>
      <c r="P609" s="337">
        <v>102028.07817000001</v>
      </c>
      <c r="Q609" s="337">
        <v>2054.5981000000002</v>
      </c>
      <c r="R609" s="338">
        <v>104082.67627</v>
      </c>
    </row>
    <row r="610" spans="1:18" s="313" customFormat="1">
      <c r="A610" s="339"/>
      <c r="B610" s="339"/>
      <c r="C610" s="334" t="s">
        <v>214</v>
      </c>
      <c r="D610" s="334" t="s">
        <v>214</v>
      </c>
      <c r="E610" s="335">
        <v>446</v>
      </c>
      <c r="F610" s="336">
        <v>820.17471999999998</v>
      </c>
      <c r="G610" s="337">
        <v>1103.3784499999999</v>
      </c>
      <c r="H610" s="337">
        <v>1923.5531699999999</v>
      </c>
      <c r="I610" s="337">
        <v>13796.949480000001</v>
      </c>
      <c r="J610" s="337">
        <v>6793.2343300000002</v>
      </c>
      <c r="K610" s="337">
        <v>20590.183809999999</v>
      </c>
      <c r="L610" s="337">
        <v>11834.791929999999</v>
      </c>
      <c r="M610" s="337">
        <v>2667.3081299999999</v>
      </c>
      <c r="N610" s="337">
        <v>14502.100060000001</v>
      </c>
      <c r="O610" s="337">
        <v>37015.837039999999</v>
      </c>
      <c r="P610" s="337">
        <v>21445.778280000002</v>
      </c>
      <c r="Q610" s="337">
        <v>215.24564999999998</v>
      </c>
      <c r="R610" s="338">
        <v>21661.023929999999</v>
      </c>
    </row>
    <row r="611" spans="1:18" s="313" customFormat="1">
      <c r="A611" s="339"/>
      <c r="B611" s="334" t="s">
        <v>6</v>
      </c>
      <c r="C611" s="334" t="s">
        <v>219</v>
      </c>
      <c r="D611" s="334" t="s">
        <v>6</v>
      </c>
      <c r="E611" s="335">
        <v>50</v>
      </c>
      <c r="F611" s="336">
        <v>50157.104930000001</v>
      </c>
      <c r="G611" s="337">
        <v>1660.04306</v>
      </c>
      <c r="H611" s="337">
        <v>51817.147990000005</v>
      </c>
      <c r="I611" s="337">
        <v>108555.42598</v>
      </c>
      <c r="J611" s="337">
        <v>13616.707329999999</v>
      </c>
      <c r="K611" s="337">
        <v>122172.13331</v>
      </c>
      <c r="L611" s="337">
        <v>40779.720479999996</v>
      </c>
      <c r="M611" s="337">
        <v>9130.1682000000001</v>
      </c>
      <c r="N611" s="337">
        <v>49909.888679999996</v>
      </c>
      <c r="O611" s="337">
        <v>223899.16997999998</v>
      </c>
      <c r="P611" s="337">
        <v>172575.59096999999</v>
      </c>
      <c r="Q611" s="337">
        <v>42508.153539999999</v>
      </c>
      <c r="R611" s="338">
        <v>215083.74450999999</v>
      </c>
    </row>
    <row r="612" spans="1:18" s="313" customFormat="1">
      <c r="A612" s="339"/>
      <c r="B612" s="334" t="s">
        <v>7</v>
      </c>
      <c r="C612" s="334" t="s">
        <v>7</v>
      </c>
      <c r="D612" s="334" t="s">
        <v>7</v>
      </c>
      <c r="E612" s="335">
        <v>535</v>
      </c>
      <c r="F612" s="336">
        <v>12831.267109999999</v>
      </c>
      <c r="G612" s="337">
        <v>9453.2475399999985</v>
      </c>
      <c r="H612" s="337">
        <v>22284.514649999997</v>
      </c>
      <c r="I612" s="337">
        <v>67309.596189999997</v>
      </c>
      <c r="J612" s="337">
        <v>18013.282039999998</v>
      </c>
      <c r="K612" s="337">
        <v>85322.878230000002</v>
      </c>
      <c r="L612" s="337">
        <v>60090.311549999999</v>
      </c>
      <c r="M612" s="337">
        <v>18873.382809999999</v>
      </c>
      <c r="N612" s="337">
        <v>78963.694359999994</v>
      </c>
      <c r="O612" s="337">
        <v>186571.08724000002</v>
      </c>
      <c r="P612" s="337">
        <v>245583.54681999999</v>
      </c>
      <c r="Q612" s="337">
        <v>4534.7831999999999</v>
      </c>
      <c r="R612" s="338">
        <v>250118.33002000002</v>
      </c>
    </row>
    <row r="613" spans="1:18" s="313" customFormat="1">
      <c r="A613" s="339"/>
      <c r="B613" s="339"/>
      <c r="C613" s="334" t="s">
        <v>221</v>
      </c>
      <c r="D613" s="334" t="s">
        <v>221</v>
      </c>
      <c r="E613" s="335">
        <v>527</v>
      </c>
      <c r="F613" s="336">
        <v>13413.624039999999</v>
      </c>
      <c r="G613" s="337">
        <v>2292.57566</v>
      </c>
      <c r="H613" s="337">
        <v>15706.199699999999</v>
      </c>
      <c r="I613" s="337">
        <v>15680.29018</v>
      </c>
      <c r="J613" s="337">
        <v>1809.7758600000002</v>
      </c>
      <c r="K613" s="337">
        <v>17490.066039999998</v>
      </c>
      <c r="L613" s="337">
        <v>6707.8586100000002</v>
      </c>
      <c r="M613" s="337">
        <v>596.39009999999996</v>
      </c>
      <c r="N613" s="337">
        <v>7304.2487099999998</v>
      </c>
      <c r="O613" s="337">
        <v>40500.514450000002</v>
      </c>
      <c r="P613" s="337">
        <v>289429.91262999998</v>
      </c>
      <c r="Q613" s="337">
        <v>193.11985000000001</v>
      </c>
      <c r="R613" s="338">
        <v>289623.03247999999</v>
      </c>
    </row>
    <row r="614" spans="1:18" s="313" customFormat="1">
      <c r="A614" s="339"/>
      <c r="B614" s="334" t="s">
        <v>8</v>
      </c>
      <c r="C614" s="334" t="s">
        <v>222</v>
      </c>
      <c r="D614" s="334" t="s">
        <v>89</v>
      </c>
      <c r="E614" s="335">
        <v>442</v>
      </c>
      <c r="F614" s="336">
        <v>2776.4457499999999</v>
      </c>
      <c r="G614" s="337">
        <v>410.29716999999999</v>
      </c>
      <c r="H614" s="337">
        <v>3186.7429200000001</v>
      </c>
      <c r="I614" s="337">
        <v>31422.54004</v>
      </c>
      <c r="J614" s="337">
        <v>23914.096969999999</v>
      </c>
      <c r="K614" s="337">
        <v>55336.637009999999</v>
      </c>
      <c r="L614" s="337">
        <v>32424.859710000001</v>
      </c>
      <c r="M614" s="337">
        <v>14961.04615</v>
      </c>
      <c r="N614" s="337">
        <v>47385.905859999999</v>
      </c>
      <c r="O614" s="337">
        <v>105909.28579000001</v>
      </c>
      <c r="P614" s="337">
        <v>28880.6639</v>
      </c>
      <c r="Q614" s="337">
        <v>1617.9086499999999</v>
      </c>
      <c r="R614" s="338">
        <v>30498.572550000001</v>
      </c>
    </row>
    <row r="615" spans="1:18" s="313" customFormat="1">
      <c r="A615" s="339"/>
      <c r="B615" s="339"/>
      <c r="C615" s="339"/>
      <c r="D615" s="334" t="s">
        <v>8</v>
      </c>
      <c r="E615" s="335">
        <v>340</v>
      </c>
      <c r="F615" s="336">
        <v>1745.3675600000001</v>
      </c>
      <c r="G615" s="337">
        <v>2370.5811400000002</v>
      </c>
      <c r="H615" s="337">
        <v>4115.9486999999999</v>
      </c>
      <c r="I615" s="337">
        <v>33420.817640000001</v>
      </c>
      <c r="J615" s="337">
        <v>23605.353070000001</v>
      </c>
      <c r="K615" s="337">
        <v>57026.170709999999</v>
      </c>
      <c r="L615" s="337">
        <v>30921.001370000002</v>
      </c>
      <c r="M615" s="337">
        <v>9890.5936899999997</v>
      </c>
      <c r="N615" s="337">
        <v>40811.59506</v>
      </c>
      <c r="O615" s="337">
        <v>101953.71446999999</v>
      </c>
      <c r="P615" s="337">
        <v>40313.808229999995</v>
      </c>
      <c r="Q615" s="337">
        <v>4795.45183</v>
      </c>
      <c r="R615" s="338">
        <v>45109.260060000001</v>
      </c>
    </row>
    <row r="616" spans="1:18" s="313" customFormat="1">
      <c r="A616" s="339"/>
      <c r="B616" s="339"/>
      <c r="C616" s="339"/>
      <c r="D616" s="339"/>
      <c r="E616" s="340">
        <v>441</v>
      </c>
      <c r="F616" s="341">
        <v>791.99318000000005</v>
      </c>
      <c r="G616" s="342">
        <v>268.81165000000004</v>
      </c>
      <c r="H616" s="342">
        <v>1060.80483</v>
      </c>
      <c r="I616" s="342">
        <v>37227.816810000004</v>
      </c>
      <c r="J616" s="342">
        <v>21519.738530000002</v>
      </c>
      <c r="K616" s="342">
        <v>58747.555340000006</v>
      </c>
      <c r="L616" s="342">
        <v>30475.172129999999</v>
      </c>
      <c r="M616" s="342">
        <v>9728.6190399999996</v>
      </c>
      <c r="N616" s="342">
        <v>40203.791170000004</v>
      </c>
      <c r="O616" s="342">
        <v>100012.15134</v>
      </c>
      <c r="P616" s="342">
        <v>24676.08008</v>
      </c>
      <c r="Q616" s="342">
        <v>932.84991000000002</v>
      </c>
      <c r="R616" s="343">
        <v>25608.929989999997</v>
      </c>
    </row>
    <row r="617" spans="1:18" s="313" customFormat="1">
      <c r="A617" s="339"/>
      <c r="B617" s="339"/>
      <c r="C617" s="339"/>
      <c r="D617" s="339"/>
      <c r="E617" s="340">
        <v>310</v>
      </c>
      <c r="F617" s="341">
        <v>38.842289999999998</v>
      </c>
      <c r="G617" s="342">
        <v>0</v>
      </c>
      <c r="H617" s="342">
        <v>38.842289999999998</v>
      </c>
      <c r="I617" s="342">
        <v>12910.285199999998</v>
      </c>
      <c r="J617" s="342">
        <v>10426.024210000001</v>
      </c>
      <c r="K617" s="342">
        <v>23336.309410000002</v>
      </c>
      <c r="L617" s="342">
        <v>14768.657580000001</v>
      </c>
      <c r="M617" s="342">
        <v>6294.5632000000005</v>
      </c>
      <c r="N617" s="342">
        <v>21063.22078</v>
      </c>
      <c r="O617" s="342">
        <v>44438.372479999998</v>
      </c>
      <c r="P617" s="342">
        <v>5800.2576900000004</v>
      </c>
      <c r="Q617" s="342">
        <v>644.53343000000007</v>
      </c>
      <c r="R617" s="343">
        <v>6444.7911199999999</v>
      </c>
    </row>
    <row r="618" spans="1:18" s="313" customFormat="1">
      <c r="A618" s="339"/>
      <c r="B618" s="339"/>
      <c r="C618" s="339"/>
      <c r="D618" s="339"/>
      <c r="E618" s="340">
        <v>327</v>
      </c>
      <c r="F618" s="341">
        <v>0</v>
      </c>
      <c r="G618" s="342">
        <v>0</v>
      </c>
      <c r="H618" s="342">
        <v>0</v>
      </c>
      <c r="I618" s="342">
        <v>895.17965000000004</v>
      </c>
      <c r="J618" s="342">
        <v>739.24857999999995</v>
      </c>
      <c r="K618" s="342">
        <v>1634.42823</v>
      </c>
      <c r="L618" s="342">
        <v>2778.82296</v>
      </c>
      <c r="M618" s="342">
        <v>1281.6619699999999</v>
      </c>
      <c r="N618" s="342">
        <v>4060.4849300000001</v>
      </c>
      <c r="O618" s="342">
        <v>5694.9131600000001</v>
      </c>
      <c r="P618" s="342">
        <v>1040.65903</v>
      </c>
      <c r="Q618" s="342">
        <v>7.0615899999999998</v>
      </c>
      <c r="R618" s="343">
        <v>1047.7206200000001</v>
      </c>
    </row>
    <row r="619" spans="1:18" s="313" customFormat="1">
      <c r="A619" s="339"/>
      <c r="B619" s="339"/>
      <c r="C619" s="339"/>
      <c r="D619" s="334" t="s">
        <v>93</v>
      </c>
      <c r="E619" s="335">
        <v>389</v>
      </c>
      <c r="F619" s="336">
        <v>828.05097999999998</v>
      </c>
      <c r="G619" s="337">
        <v>74.560990000000004</v>
      </c>
      <c r="H619" s="337">
        <v>902.61196999999993</v>
      </c>
      <c r="I619" s="337">
        <v>25896.467920000003</v>
      </c>
      <c r="J619" s="337">
        <v>9202.6384399999988</v>
      </c>
      <c r="K619" s="337">
        <v>35099.106359999998</v>
      </c>
      <c r="L619" s="337">
        <v>17680.24307</v>
      </c>
      <c r="M619" s="337">
        <v>5881.8705</v>
      </c>
      <c r="N619" s="337">
        <v>23562.113570000001</v>
      </c>
      <c r="O619" s="337">
        <v>59563.831899999997</v>
      </c>
      <c r="P619" s="337">
        <v>13670.73797</v>
      </c>
      <c r="Q619" s="337">
        <v>431.75569999999999</v>
      </c>
      <c r="R619" s="338">
        <v>14102.49367</v>
      </c>
    </row>
    <row r="620" spans="1:18" s="313" customFormat="1">
      <c r="A620" s="339"/>
      <c r="B620" s="334" t="s">
        <v>9</v>
      </c>
      <c r="C620" s="334" t="s">
        <v>9</v>
      </c>
      <c r="D620" s="334" t="s">
        <v>9</v>
      </c>
      <c r="E620" s="335">
        <v>82</v>
      </c>
      <c r="F620" s="336">
        <v>65922.715960000001</v>
      </c>
      <c r="G620" s="337">
        <v>30513.89545</v>
      </c>
      <c r="H620" s="337">
        <v>96436.611409999998</v>
      </c>
      <c r="I620" s="337">
        <v>86269.235060000006</v>
      </c>
      <c r="J620" s="337">
        <v>79916.855540000004</v>
      </c>
      <c r="K620" s="337">
        <v>166186.0906</v>
      </c>
      <c r="L620" s="337">
        <v>45860.081079999996</v>
      </c>
      <c r="M620" s="337">
        <v>22917.145190000003</v>
      </c>
      <c r="N620" s="337">
        <v>68777.226269999999</v>
      </c>
      <c r="O620" s="337">
        <v>331399.92827999999</v>
      </c>
      <c r="P620" s="337">
        <v>230283.55490000002</v>
      </c>
      <c r="Q620" s="337">
        <v>5728.9462199999998</v>
      </c>
      <c r="R620" s="338">
        <v>236012.50112</v>
      </c>
    </row>
    <row r="621" spans="1:18" s="313" customFormat="1">
      <c r="A621" s="339"/>
      <c r="B621" s="339"/>
      <c r="C621" s="339"/>
      <c r="D621" s="339"/>
      <c r="E621" s="340">
        <v>538</v>
      </c>
      <c r="F621" s="341">
        <v>5031.6842800000004</v>
      </c>
      <c r="G621" s="342">
        <v>1776.14851</v>
      </c>
      <c r="H621" s="342">
        <v>6807.8327900000004</v>
      </c>
      <c r="I621" s="342">
        <v>64475.911890000003</v>
      </c>
      <c r="J621" s="342">
        <v>50534.410479999999</v>
      </c>
      <c r="K621" s="342">
        <v>115010.32237000001</v>
      </c>
      <c r="L621" s="342">
        <v>25308.434359999999</v>
      </c>
      <c r="M621" s="342">
        <v>16418.040300000001</v>
      </c>
      <c r="N621" s="342">
        <v>41726.47466</v>
      </c>
      <c r="O621" s="342">
        <v>163544.62982</v>
      </c>
      <c r="P621" s="342">
        <v>92290.132830000002</v>
      </c>
      <c r="Q621" s="342">
        <v>5280.7403600000007</v>
      </c>
      <c r="R621" s="343">
        <v>97570.873189999998</v>
      </c>
    </row>
    <row r="622" spans="1:18" s="313" customFormat="1">
      <c r="A622" s="339"/>
      <c r="B622" s="339"/>
      <c r="C622" s="339"/>
      <c r="D622" s="334" t="s">
        <v>319</v>
      </c>
      <c r="E622" s="335">
        <v>525</v>
      </c>
      <c r="F622" s="336">
        <v>5082.1678400000001</v>
      </c>
      <c r="G622" s="337">
        <v>2101.11564</v>
      </c>
      <c r="H622" s="337">
        <v>7183.2834800000001</v>
      </c>
      <c r="I622" s="337">
        <v>23579.073809999998</v>
      </c>
      <c r="J622" s="337">
        <v>13914.2534</v>
      </c>
      <c r="K622" s="337">
        <v>37493.327210000003</v>
      </c>
      <c r="L622" s="337">
        <v>18032.063409999999</v>
      </c>
      <c r="M622" s="337">
        <v>4730.6250899999995</v>
      </c>
      <c r="N622" s="337">
        <v>22762.6885</v>
      </c>
      <c r="O622" s="337">
        <v>67439.299189999991</v>
      </c>
      <c r="P622" s="337">
        <v>22330.031870000003</v>
      </c>
      <c r="Q622" s="337">
        <v>501.37203000000005</v>
      </c>
      <c r="R622" s="338">
        <v>22831.403899999998</v>
      </c>
    </row>
    <row r="623" spans="1:18" s="313" customFormat="1">
      <c r="A623" s="339"/>
      <c r="B623" s="334" t="s">
        <v>232</v>
      </c>
      <c r="C623" s="334" t="s">
        <v>232</v>
      </c>
      <c r="D623" s="334" t="s">
        <v>232</v>
      </c>
      <c r="E623" s="335">
        <v>521</v>
      </c>
      <c r="F623" s="336">
        <v>4154.7891</v>
      </c>
      <c r="G623" s="337">
        <v>310.73478999999998</v>
      </c>
      <c r="H623" s="337">
        <v>4465.5238899999995</v>
      </c>
      <c r="I623" s="337">
        <v>25171.85959</v>
      </c>
      <c r="J623" s="337">
        <v>6563.3187099999996</v>
      </c>
      <c r="K623" s="337">
        <v>31735.1783</v>
      </c>
      <c r="L623" s="337">
        <v>20069.993620000001</v>
      </c>
      <c r="M623" s="337">
        <v>3713.4890800000003</v>
      </c>
      <c r="N623" s="337">
        <v>23783.4827</v>
      </c>
      <c r="O623" s="337">
        <v>59984.184890000004</v>
      </c>
      <c r="P623" s="337">
        <v>145982.44387000002</v>
      </c>
      <c r="Q623" s="337">
        <v>456.02621000000005</v>
      </c>
      <c r="R623" s="338">
        <v>146438.47008</v>
      </c>
    </row>
    <row r="624" spans="1:18" s="313" customFormat="1">
      <c r="A624" s="339"/>
      <c r="B624" s="334" t="s">
        <v>12</v>
      </c>
      <c r="C624" s="334" t="s">
        <v>235</v>
      </c>
      <c r="D624" s="334" t="s">
        <v>236</v>
      </c>
      <c r="E624" s="335">
        <v>54</v>
      </c>
      <c r="F624" s="336">
        <v>18486.875739999999</v>
      </c>
      <c r="G624" s="337">
        <v>19881.006510000003</v>
      </c>
      <c r="H624" s="337">
        <v>38367.882250000002</v>
      </c>
      <c r="I624" s="337">
        <v>21992.9395</v>
      </c>
      <c r="J624" s="337">
        <v>10199.554310000001</v>
      </c>
      <c r="K624" s="337">
        <v>32192.49381</v>
      </c>
      <c r="L624" s="337">
        <v>17251.277979999999</v>
      </c>
      <c r="M624" s="337">
        <v>6993.0157300000001</v>
      </c>
      <c r="N624" s="337">
        <v>24244.293710000002</v>
      </c>
      <c r="O624" s="337">
        <v>94804.669769999993</v>
      </c>
      <c r="P624" s="337">
        <v>107448.64846</v>
      </c>
      <c r="Q624" s="337">
        <v>97667.223190000004</v>
      </c>
      <c r="R624" s="338">
        <v>205115.87165000002</v>
      </c>
    </row>
    <row r="625" spans="1:18" s="313" customFormat="1">
      <c r="A625" s="339"/>
      <c r="B625" s="339"/>
      <c r="C625" s="334" t="s">
        <v>12</v>
      </c>
      <c r="D625" s="334" t="s">
        <v>12</v>
      </c>
      <c r="E625" s="335">
        <v>53</v>
      </c>
      <c r="F625" s="336">
        <v>24904.630109999998</v>
      </c>
      <c r="G625" s="337">
        <v>30256.79523</v>
      </c>
      <c r="H625" s="337">
        <v>55161.425340000002</v>
      </c>
      <c r="I625" s="337">
        <v>69003.92895999999</v>
      </c>
      <c r="J625" s="337">
        <v>10481.743210000001</v>
      </c>
      <c r="K625" s="337">
        <v>79485.672170000005</v>
      </c>
      <c r="L625" s="337">
        <v>29748.907729999999</v>
      </c>
      <c r="M625" s="337">
        <v>4581.5864000000001</v>
      </c>
      <c r="N625" s="337">
        <v>34330.494129999999</v>
      </c>
      <c r="O625" s="337">
        <v>168977.59164</v>
      </c>
      <c r="P625" s="337">
        <v>194636.83682</v>
      </c>
      <c r="Q625" s="337">
        <v>223264.57683000001</v>
      </c>
      <c r="R625" s="338">
        <v>417901.41365</v>
      </c>
    </row>
    <row r="626" spans="1:18" s="313" customFormat="1">
      <c r="A626" s="339"/>
      <c r="B626" s="339"/>
      <c r="C626" s="339"/>
      <c r="D626" s="339"/>
      <c r="E626" s="340">
        <v>330</v>
      </c>
      <c r="F626" s="341">
        <v>4598.1706399999994</v>
      </c>
      <c r="G626" s="342">
        <v>290.209</v>
      </c>
      <c r="H626" s="342">
        <v>4888.3796400000001</v>
      </c>
      <c r="I626" s="342">
        <v>29323.61044</v>
      </c>
      <c r="J626" s="342">
        <v>10901.59461</v>
      </c>
      <c r="K626" s="342">
        <v>40225.205049999997</v>
      </c>
      <c r="L626" s="342">
        <v>34320.212829999997</v>
      </c>
      <c r="M626" s="342">
        <v>7228.4206299999996</v>
      </c>
      <c r="N626" s="342">
        <v>41548.633459999997</v>
      </c>
      <c r="O626" s="342">
        <v>86662.218150000001</v>
      </c>
      <c r="P626" s="342">
        <v>48759.618979999999</v>
      </c>
      <c r="Q626" s="342">
        <v>1154.2784999999999</v>
      </c>
      <c r="R626" s="343">
        <v>49913.89748</v>
      </c>
    </row>
    <row r="627" spans="1:18" s="313" customFormat="1">
      <c r="A627" s="339"/>
      <c r="B627" s="339"/>
      <c r="C627" s="339"/>
      <c r="D627" s="339"/>
      <c r="E627" s="340">
        <v>531</v>
      </c>
      <c r="F627" s="341">
        <v>4715.7715799999996</v>
      </c>
      <c r="G627" s="342">
        <v>285.35778000000005</v>
      </c>
      <c r="H627" s="342">
        <v>5001.1293599999999</v>
      </c>
      <c r="I627" s="342">
        <v>18193.029019999998</v>
      </c>
      <c r="J627" s="342">
        <v>8966.4258399999999</v>
      </c>
      <c r="K627" s="342">
        <v>27159.454859999998</v>
      </c>
      <c r="L627" s="342">
        <v>15033.30168</v>
      </c>
      <c r="M627" s="342">
        <v>4340.3476100000007</v>
      </c>
      <c r="N627" s="342">
        <v>19373.649289999998</v>
      </c>
      <c r="O627" s="342">
        <v>51534.233509999998</v>
      </c>
      <c r="P627" s="342">
        <v>28582.281260000003</v>
      </c>
      <c r="Q627" s="342">
        <v>1430.78792</v>
      </c>
      <c r="R627" s="343">
        <v>30013.069179999999</v>
      </c>
    </row>
    <row r="628" spans="1:18" s="313" customFormat="1">
      <c r="A628" s="339"/>
      <c r="B628" s="339"/>
      <c r="C628" s="334" t="s">
        <v>237</v>
      </c>
      <c r="D628" s="334" t="s">
        <v>237</v>
      </c>
      <c r="E628" s="335">
        <v>518</v>
      </c>
      <c r="F628" s="336">
        <v>6496.7569400000002</v>
      </c>
      <c r="G628" s="337">
        <v>6543.4760299999998</v>
      </c>
      <c r="H628" s="337">
        <v>13040.232970000001</v>
      </c>
      <c r="I628" s="337">
        <v>23304.168109999999</v>
      </c>
      <c r="J628" s="337">
        <v>7345.9490999999998</v>
      </c>
      <c r="K628" s="337">
        <v>30650.11721</v>
      </c>
      <c r="L628" s="337">
        <v>11112.359460000001</v>
      </c>
      <c r="M628" s="337">
        <v>2492.3267799999999</v>
      </c>
      <c r="N628" s="337">
        <v>13604.686240000001</v>
      </c>
      <c r="O628" s="337">
        <v>57295.036420000004</v>
      </c>
      <c r="P628" s="337">
        <v>31983.679670000001</v>
      </c>
      <c r="Q628" s="337">
        <v>1365.3282300000001</v>
      </c>
      <c r="R628" s="338">
        <v>33349.007899999997</v>
      </c>
    </row>
    <row r="629" spans="1:18" s="313" customFormat="1">
      <c r="A629" s="339"/>
      <c r="B629" s="339"/>
      <c r="C629" s="339"/>
      <c r="D629" s="334" t="s">
        <v>238</v>
      </c>
      <c r="E629" s="335">
        <v>516</v>
      </c>
      <c r="F629" s="336">
        <v>20978.95709</v>
      </c>
      <c r="G629" s="337">
        <v>3719.0305600000002</v>
      </c>
      <c r="H629" s="337">
        <v>24697.987649999999</v>
      </c>
      <c r="I629" s="337">
        <v>41582.445079999998</v>
      </c>
      <c r="J629" s="337">
        <v>5637.1783399999995</v>
      </c>
      <c r="K629" s="337">
        <v>47219.623420000004</v>
      </c>
      <c r="L629" s="337">
        <v>37494.090750000003</v>
      </c>
      <c r="M629" s="337">
        <v>12390.4851</v>
      </c>
      <c r="N629" s="337">
        <v>49884.575850000001</v>
      </c>
      <c r="O629" s="337">
        <v>121802.18692000001</v>
      </c>
      <c r="P629" s="337">
        <v>18162.581480000001</v>
      </c>
      <c r="Q629" s="337">
        <v>140.88060999999999</v>
      </c>
      <c r="R629" s="338">
        <v>18303.462090000001</v>
      </c>
    </row>
    <row r="630" spans="1:18" s="313" customFormat="1">
      <c r="A630" s="339"/>
      <c r="B630" s="339"/>
      <c r="C630" s="334" t="s">
        <v>239</v>
      </c>
      <c r="D630" s="334" t="s">
        <v>239</v>
      </c>
      <c r="E630" s="335">
        <v>57</v>
      </c>
      <c r="F630" s="336">
        <v>4644.7844500000001</v>
      </c>
      <c r="G630" s="337">
        <v>1379.7703000000001</v>
      </c>
      <c r="H630" s="337">
        <v>6024.5547500000002</v>
      </c>
      <c r="I630" s="337">
        <v>28855.60412</v>
      </c>
      <c r="J630" s="337">
        <v>6317.8388800000002</v>
      </c>
      <c r="K630" s="337">
        <v>35173.442999999999</v>
      </c>
      <c r="L630" s="337">
        <v>30311.6666</v>
      </c>
      <c r="M630" s="337">
        <v>3584.75389</v>
      </c>
      <c r="N630" s="337">
        <v>33896.420490000004</v>
      </c>
      <c r="O630" s="337">
        <v>75094.418239999999</v>
      </c>
      <c r="P630" s="337">
        <v>56058.747299999995</v>
      </c>
      <c r="Q630" s="337">
        <v>769.33554000000004</v>
      </c>
      <c r="R630" s="338">
        <v>56828.082840000003</v>
      </c>
    </row>
    <row r="631" spans="1:18" s="313" customFormat="1">
      <c r="A631" s="339"/>
      <c r="B631" s="334" t="s">
        <v>240</v>
      </c>
      <c r="C631" s="334" t="s">
        <v>241</v>
      </c>
      <c r="D631" s="334" t="s">
        <v>241</v>
      </c>
      <c r="E631" s="335">
        <v>507</v>
      </c>
      <c r="F631" s="336">
        <v>3286.95577</v>
      </c>
      <c r="G631" s="337">
        <v>185.09535</v>
      </c>
      <c r="H631" s="337">
        <v>3472.0511200000001</v>
      </c>
      <c r="I631" s="337">
        <v>21070.55039</v>
      </c>
      <c r="J631" s="337">
        <v>7187.2515700000004</v>
      </c>
      <c r="K631" s="337">
        <v>28257.801960000001</v>
      </c>
      <c r="L631" s="337">
        <v>5755.0036100000007</v>
      </c>
      <c r="M631" s="337">
        <v>2496.6351600000003</v>
      </c>
      <c r="N631" s="337">
        <v>8251.6387699999996</v>
      </c>
      <c r="O631" s="337">
        <v>39981.491849999999</v>
      </c>
      <c r="P631" s="337">
        <v>46509.526250000003</v>
      </c>
      <c r="Q631" s="337">
        <v>174.54336999999998</v>
      </c>
      <c r="R631" s="338">
        <v>46684.069619999995</v>
      </c>
    </row>
    <row r="632" spans="1:18" s="313" customFormat="1">
      <c r="A632" s="339"/>
      <c r="B632" s="339"/>
      <c r="C632" s="334" t="s">
        <v>243</v>
      </c>
      <c r="D632" s="334" t="s">
        <v>244</v>
      </c>
      <c r="E632" s="335">
        <v>400</v>
      </c>
      <c r="F632" s="336">
        <v>2382.66536</v>
      </c>
      <c r="G632" s="337">
        <v>159.71414999999999</v>
      </c>
      <c r="H632" s="337">
        <v>2542.3795099999998</v>
      </c>
      <c r="I632" s="337">
        <v>24761.186379999999</v>
      </c>
      <c r="J632" s="337">
        <v>10625.781060000001</v>
      </c>
      <c r="K632" s="337">
        <v>35386.96744</v>
      </c>
      <c r="L632" s="337">
        <v>13491.00916</v>
      </c>
      <c r="M632" s="337">
        <v>7117.5211799999997</v>
      </c>
      <c r="N632" s="337">
        <v>20608.530340000001</v>
      </c>
      <c r="O632" s="337">
        <v>58537.877289999997</v>
      </c>
      <c r="P632" s="337">
        <v>75860.344799999992</v>
      </c>
      <c r="Q632" s="337">
        <v>504.86531000000002</v>
      </c>
      <c r="R632" s="338">
        <v>76365.21011</v>
      </c>
    </row>
    <row r="633" spans="1:18" s="313" customFormat="1">
      <c r="A633" s="339"/>
      <c r="B633" s="339"/>
      <c r="C633" s="339"/>
      <c r="D633" s="334" t="s">
        <v>243</v>
      </c>
      <c r="E633" s="335">
        <v>58</v>
      </c>
      <c r="F633" s="336">
        <v>45507.160040000002</v>
      </c>
      <c r="G633" s="337">
        <v>11611.59175</v>
      </c>
      <c r="H633" s="337">
        <v>57118.751790000002</v>
      </c>
      <c r="I633" s="337">
        <v>67554.234400000001</v>
      </c>
      <c r="J633" s="337">
        <v>28835.825969999998</v>
      </c>
      <c r="K633" s="337">
        <v>96390.060370000007</v>
      </c>
      <c r="L633" s="337">
        <v>27322.115420000002</v>
      </c>
      <c r="M633" s="337">
        <v>14123.835130000001</v>
      </c>
      <c r="N633" s="337">
        <v>41445.950549999994</v>
      </c>
      <c r="O633" s="337">
        <v>194954.76271000001</v>
      </c>
      <c r="P633" s="337">
        <v>374327.60354000004</v>
      </c>
      <c r="Q633" s="337">
        <v>3403.5000199999999</v>
      </c>
      <c r="R633" s="338">
        <v>377731.10356000002</v>
      </c>
    </row>
    <row r="634" spans="1:18" s="313" customFormat="1">
      <c r="A634" s="339"/>
      <c r="B634" s="339"/>
      <c r="C634" s="339"/>
      <c r="D634" s="339"/>
      <c r="E634" s="340">
        <v>422</v>
      </c>
      <c r="F634" s="341">
        <v>4034.2018800000001</v>
      </c>
      <c r="G634" s="342">
        <v>28.846779999999999</v>
      </c>
      <c r="H634" s="342">
        <v>4063.0486599999999</v>
      </c>
      <c r="I634" s="342">
        <v>22964.073620000003</v>
      </c>
      <c r="J634" s="342">
        <v>6115.2503299999998</v>
      </c>
      <c r="K634" s="342">
        <v>29079.323949999998</v>
      </c>
      <c r="L634" s="342">
        <v>13638.29723</v>
      </c>
      <c r="M634" s="342">
        <v>4574.0151699999997</v>
      </c>
      <c r="N634" s="342">
        <v>18212.312399999999</v>
      </c>
      <c r="O634" s="342">
        <v>51354.685010000001</v>
      </c>
      <c r="P634" s="342">
        <v>56291.326359999999</v>
      </c>
      <c r="Q634" s="342">
        <v>930.55190000000005</v>
      </c>
      <c r="R634" s="343">
        <v>57221.878259999998</v>
      </c>
    </row>
    <row r="635" spans="1:18" s="313" customFormat="1">
      <c r="A635" s="339"/>
      <c r="B635" s="334" t="s">
        <v>14</v>
      </c>
      <c r="C635" s="334" t="s">
        <v>254</v>
      </c>
      <c r="D635" s="334" t="s">
        <v>254</v>
      </c>
      <c r="E635" s="335">
        <v>23</v>
      </c>
      <c r="F635" s="336">
        <v>88836.632200000007</v>
      </c>
      <c r="G635" s="337">
        <v>72504.070779999995</v>
      </c>
      <c r="H635" s="337">
        <v>161340.70298</v>
      </c>
      <c r="I635" s="337">
        <v>176930.17308000001</v>
      </c>
      <c r="J635" s="337">
        <v>109565.83018999999</v>
      </c>
      <c r="K635" s="337">
        <v>286496.00326999999</v>
      </c>
      <c r="L635" s="337">
        <v>212121.13282</v>
      </c>
      <c r="M635" s="337">
        <v>45071.443659999997</v>
      </c>
      <c r="N635" s="337">
        <v>257192.57647999999</v>
      </c>
      <c r="O635" s="337">
        <v>705029.28272999998</v>
      </c>
      <c r="P635" s="337">
        <v>1021828.53969</v>
      </c>
      <c r="Q635" s="337">
        <v>30971.84434</v>
      </c>
      <c r="R635" s="338">
        <v>1052800.3840300001</v>
      </c>
    </row>
    <row r="636" spans="1:18" s="313" customFormat="1">
      <c r="A636" s="339"/>
      <c r="B636" s="339"/>
      <c r="C636" s="339"/>
      <c r="D636" s="339"/>
      <c r="E636" s="340">
        <v>459</v>
      </c>
      <c r="F636" s="341">
        <v>106.27949000000001</v>
      </c>
      <c r="G636" s="342">
        <v>948.40736000000004</v>
      </c>
      <c r="H636" s="342">
        <v>1054.68685</v>
      </c>
      <c r="I636" s="342">
        <v>15401.751900000001</v>
      </c>
      <c r="J636" s="342">
        <v>7199.1166700000003</v>
      </c>
      <c r="K636" s="342">
        <v>22600.868569999999</v>
      </c>
      <c r="L636" s="342">
        <v>8389.1416900000004</v>
      </c>
      <c r="M636" s="342">
        <v>3235.2601299999997</v>
      </c>
      <c r="N636" s="342">
        <v>11624.401820000001</v>
      </c>
      <c r="O636" s="342">
        <v>35279.957240000003</v>
      </c>
      <c r="P636" s="342">
        <v>22252.882819999999</v>
      </c>
      <c r="Q636" s="342">
        <v>209.58223000000001</v>
      </c>
      <c r="R636" s="343">
        <v>22462.465050000003</v>
      </c>
    </row>
    <row r="637" spans="1:18" s="313" customFormat="1">
      <c r="A637" s="339"/>
      <c r="B637" s="339"/>
      <c r="C637" s="339"/>
      <c r="D637" s="339"/>
      <c r="E637" s="340">
        <v>378</v>
      </c>
      <c r="F637" s="341">
        <v>610.2733199999999</v>
      </c>
      <c r="G637" s="342">
        <v>101.64277</v>
      </c>
      <c r="H637" s="342">
        <v>711.91608999999994</v>
      </c>
      <c r="I637" s="342">
        <v>34736.561240000003</v>
      </c>
      <c r="J637" s="342">
        <v>30766.161809999998</v>
      </c>
      <c r="K637" s="342">
        <v>65502.723050000001</v>
      </c>
      <c r="L637" s="342">
        <v>51078.232200000006</v>
      </c>
      <c r="M637" s="342">
        <v>20113.856540000001</v>
      </c>
      <c r="N637" s="342">
        <v>71192.088739999992</v>
      </c>
      <c r="O637" s="342">
        <v>137406.72787999999</v>
      </c>
      <c r="P637" s="342">
        <v>64676.515530000004</v>
      </c>
      <c r="Q637" s="342">
        <v>2161.8674100000003</v>
      </c>
      <c r="R637" s="343">
        <v>66838.382939999996</v>
      </c>
    </row>
    <row r="638" spans="1:18" s="313" customFormat="1">
      <c r="A638" s="339"/>
      <c r="B638" s="339"/>
      <c r="C638" s="339"/>
      <c r="D638" s="339"/>
      <c r="E638" s="340">
        <v>397</v>
      </c>
      <c r="F638" s="341">
        <v>469.41715000000005</v>
      </c>
      <c r="G638" s="342">
        <v>1082.4999299999999</v>
      </c>
      <c r="H638" s="342">
        <v>1551.9170800000002</v>
      </c>
      <c r="I638" s="342">
        <v>37401.049890000002</v>
      </c>
      <c r="J638" s="342">
        <v>24541.29594</v>
      </c>
      <c r="K638" s="342">
        <v>61942.345829999998</v>
      </c>
      <c r="L638" s="342">
        <v>27195.304700000001</v>
      </c>
      <c r="M638" s="342">
        <v>7607.7218499999999</v>
      </c>
      <c r="N638" s="342">
        <v>34803.026549999995</v>
      </c>
      <c r="O638" s="342">
        <v>98297.28946</v>
      </c>
      <c r="P638" s="342">
        <v>71499.248209999991</v>
      </c>
      <c r="Q638" s="342">
        <v>3768.6213499999999</v>
      </c>
      <c r="R638" s="343">
        <v>75267.869560000006</v>
      </c>
    </row>
    <row r="639" spans="1:18" s="313" customFormat="1">
      <c r="A639" s="339"/>
      <c r="B639" s="339"/>
      <c r="C639" s="339"/>
      <c r="D639" s="339"/>
      <c r="E639" s="340">
        <v>506</v>
      </c>
      <c r="F639" s="341">
        <v>10417.03275</v>
      </c>
      <c r="G639" s="342">
        <v>14534.71178</v>
      </c>
      <c r="H639" s="342">
        <v>24951.74453</v>
      </c>
      <c r="I639" s="342">
        <v>28884.039109999998</v>
      </c>
      <c r="J639" s="342">
        <v>26533.466969999998</v>
      </c>
      <c r="K639" s="342">
        <v>55417.506079999999</v>
      </c>
      <c r="L639" s="342">
        <v>34840.47767</v>
      </c>
      <c r="M639" s="342">
        <v>17909.185679999999</v>
      </c>
      <c r="N639" s="342">
        <v>52749.663350000003</v>
      </c>
      <c r="O639" s="342">
        <v>133118.91396000001</v>
      </c>
      <c r="P639" s="342">
        <v>93608.903000000006</v>
      </c>
      <c r="Q639" s="342">
        <v>11399.35608</v>
      </c>
      <c r="R639" s="343">
        <v>105008.25908</v>
      </c>
    </row>
    <row r="640" spans="1:18" s="313" customFormat="1">
      <c r="A640" s="339"/>
      <c r="B640" s="339"/>
      <c r="C640" s="334" t="s">
        <v>324</v>
      </c>
      <c r="D640" s="334" t="s">
        <v>325</v>
      </c>
      <c r="E640" s="335">
        <v>526</v>
      </c>
      <c r="F640" s="336">
        <v>9787.7197400000005</v>
      </c>
      <c r="G640" s="337">
        <v>738.84706000000006</v>
      </c>
      <c r="H640" s="337">
        <v>10526.566800000001</v>
      </c>
      <c r="I640" s="337">
        <v>82884.717099999994</v>
      </c>
      <c r="J640" s="337">
        <v>20241.912559999997</v>
      </c>
      <c r="K640" s="337">
        <v>103126.62965999999</v>
      </c>
      <c r="L640" s="337">
        <v>31100.527260000003</v>
      </c>
      <c r="M640" s="337">
        <v>479.03578999999996</v>
      </c>
      <c r="N640" s="337">
        <v>31579.563050000001</v>
      </c>
      <c r="O640" s="337">
        <v>145232.75951</v>
      </c>
      <c r="P640" s="337">
        <v>2239.8232499999999</v>
      </c>
      <c r="Q640" s="337">
        <v>3.5749999999999997E-2</v>
      </c>
      <c r="R640" s="338">
        <v>2239.8589999999999</v>
      </c>
    </row>
    <row r="641" spans="1:18" s="313" customFormat="1">
      <c r="A641" s="339"/>
      <c r="B641" s="334" t="s">
        <v>15</v>
      </c>
      <c r="C641" s="334" t="s">
        <v>257</v>
      </c>
      <c r="D641" s="334" t="s">
        <v>257</v>
      </c>
      <c r="E641" s="335">
        <v>5</v>
      </c>
      <c r="F641" s="336">
        <v>60487.140930000001</v>
      </c>
      <c r="G641" s="337">
        <v>6294.7714100000003</v>
      </c>
      <c r="H641" s="337">
        <v>66781.91234000001</v>
      </c>
      <c r="I641" s="337">
        <v>63891.162349999999</v>
      </c>
      <c r="J641" s="337">
        <v>21965.965579999996</v>
      </c>
      <c r="K641" s="337">
        <v>85857.127930000002</v>
      </c>
      <c r="L641" s="337">
        <v>46434.287369999998</v>
      </c>
      <c r="M641" s="337">
        <v>21889.52361</v>
      </c>
      <c r="N641" s="337">
        <v>68323.810980000009</v>
      </c>
      <c r="O641" s="337">
        <v>220962.85125000001</v>
      </c>
      <c r="P641" s="337">
        <v>396097.39223</v>
      </c>
      <c r="Q641" s="337">
        <v>4642.4967300000008</v>
      </c>
      <c r="R641" s="338">
        <v>400739.88895999995</v>
      </c>
    </row>
    <row r="642" spans="1:18" s="313" customFormat="1">
      <c r="A642" s="339"/>
      <c r="B642" s="339"/>
      <c r="C642" s="339"/>
      <c r="D642" s="339"/>
      <c r="E642" s="340">
        <v>335</v>
      </c>
      <c r="F642" s="341">
        <v>72.918360000000007</v>
      </c>
      <c r="G642" s="342">
        <v>2.5570599999999999</v>
      </c>
      <c r="H642" s="342">
        <v>75.47542</v>
      </c>
      <c r="I642" s="342">
        <v>16314.849910000001</v>
      </c>
      <c r="J642" s="342">
        <v>7040.5814299999993</v>
      </c>
      <c r="K642" s="342">
        <v>23355.431339999999</v>
      </c>
      <c r="L642" s="342">
        <v>14752.67309</v>
      </c>
      <c r="M642" s="342">
        <v>8121.8932400000003</v>
      </c>
      <c r="N642" s="342">
        <v>22874.566329999998</v>
      </c>
      <c r="O642" s="342">
        <v>46305.473090000007</v>
      </c>
      <c r="P642" s="342">
        <v>60127.572749999999</v>
      </c>
      <c r="Q642" s="342">
        <v>1483.9168200000001</v>
      </c>
      <c r="R642" s="343">
        <v>61611.489569999998</v>
      </c>
    </row>
    <row r="643" spans="1:18" s="313" customFormat="1">
      <c r="A643" s="339"/>
      <c r="B643" s="339"/>
      <c r="C643" s="339"/>
      <c r="D643" s="339"/>
      <c r="E643" s="340">
        <v>511</v>
      </c>
      <c r="F643" s="341">
        <v>2683.4781200000002</v>
      </c>
      <c r="G643" s="342">
        <v>1557.71741</v>
      </c>
      <c r="H643" s="342">
        <v>4241.19553</v>
      </c>
      <c r="I643" s="342">
        <v>23262.886399999999</v>
      </c>
      <c r="J643" s="342">
        <v>11469.65243</v>
      </c>
      <c r="K643" s="342">
        <v>34732.538829999998</v>
      </c>
      <c r="L643" s="342">
        <v>22727.949109999998</v>
      </c>
      <c r="M643" s="342">
        <v>10803.095009999999</v>
      </c>
      <c r="N643" s="342">
        <v>33531.044119999999</v>
      </c>
      <c r="O643" s="342">
        <v>72504.778480000008</v>
      </c>
      <c r="P643" s="342">
        <v>56390.318030000002</v>
      </c>
      <c r="Q643" s="342">
        <v>1368.6727700000001</v>
      </c>
      <c r="R643" s="343">
        <v>57758.9908</v>
      </c>
    </row>
    <row r="644" spans="1:18" s="313" customFormat="1">
      <c r="A644" s="339"/>
      <c r="B644" s="334" t="s">
        <v>16</v>
      </c>
      <c r="C644" s="334" t="s">
        <v>259</v>
      </c>
      <c r="D644" s="334" t="s">
        <v>259</v>
      </c>
      <c r="E644" s="335">
        <v>77</v>
      </c>
      <c r="F644" s="336">
        <v>4472.83133</v>
      </c>
      <c r="G644" s="337">
        <v>813.56884000000002</v>
      </c>
      <c r="H644" s="337">
        <v>5286.4001699999999</v>
      </c>
      <c r="I644" s="337">
        <v>43473.917049999996</v>
      </c>
      <c r="J644" s="337">
        <v>12805.598779999998</v>
      </c>
      <c r="K644" s="337">
        <v>56279.515829999997</v>
      </c>
      <c r="L644" s="337">
        <v>37606.319369999997</v>
      </c>
      <c r="M644" s="337">
        <v>12841.67757</v>
      </c>
      <c r="N644" s="337">
        <v>50447.996939999997</v>
      </c>
      <c r="O644" s="337">
        <v>112013.91293999999</v>
      </c>
      <c r="P644" s="337">
        <v>40119.088060000002</v>
      </c>
      <c r="Q644" s="337">
        <v>864.15768999999989</v>
      </c>
      <c r="R644" s="338">
        <v>40983.245750000002</v>
      </c>
    </row>
    <row r="645" spans="1:18" s="313" customFormat="1">
      <c r="A645" s="339"/>
      <c r="B645" s="339"/>
      <c r="C645" s="334" t="s">
        <v>260</v>
      </c>
      <c r="D645" s="334" t="s">
        <v>263</v>
      </c>
      <c r="E645" s="335">
        <v>72</v>
      </c>
      <c r="F645" s="336">
        <v>6018.9334500000004</v>
      </c>
      <c r="G645" s="337">
        <v>350.97485</v>
      </c>
      <c r="H645" s="337">
        <v>6369.9083000000001</v>
      </c>
      <c r="I645" s="337">
        <v>19414.412510000002</v>
      </c>
      <c r="J645" s="337">
        <v>10617.992289999998</v>
      </c>
      <c r="K645" s="337">
        <v>30032.4048</v>
      </c>
      <c r="L645" s="337">
        <v>15090.0998</v>
      </c>
      <c r="M645" s="337">
        <v>6735.0147999999999</v>
      </c>
      <c r="N645" s="337">
        <v>21825.114600000001</v>
      </c>
      <c r="O645" s="337">
        <v>58227.4277</v>
      </c>
      <c r="P645" s="337">
        <v>47945.077400000002</v>
      </c>
      <c r="Q645" s="337">
        <v>1651.3031799999999</v>
      </c>
      <c r="R645" s="338">
        <v>49596.380579999997</v>
      </c>
    </row>
    <row r="646" spans="1:18" s="313" customFormat="1">
      <c r="A646" s="339"/>
      <c r="B646" s="339"/>
      <c r="C646" s="334" t="s">
        <v>265</v>
      </c>
      <c r="D646" s="334" t="s">
        <v>265</v>
      </c>
      <c r="E646" s="335">
        <v>75</v>
      </c>
      <c r="F646" s="336">
        <v>8462.9865800000007</v>
      </c>
      <c r="G646" s="337">
        <v>4344.8153000000002</v>
      </c>
      <c r="H646" s="337">
        <v>12807.801880000001</v>
      </c>
      <c r="I646" s="337">
        <v>23899.252130000001</v>
      </c>
      <c r="J646" s="337">
        <v>11314.03621</v>
      </c>
      <c r="K646" s="337">
        <v>35213.288340000006</v>
      </c>
      <c r="L646" s="337">
        <v>39077.413260000001</v>
      </c>
      <c r="M646" s="337">
        <v>24149.945359999998</v>
      </c>
      <c r="N646" s="337">
        <v>63227.358619999999</v>
      </c>
      <c r="O646" s="337">
        <v>111248.44884</v>
      </c>
      <c r="P646" s="337">
        <v>43747.948670000005</v>
      </c>
      <c r="Q646" s="337">
        <v>418.69516999999996</v>
      </c>
      <c r="R646" s="338">
        <v>44166.643840000004</v>
      </c>
    </row>
    <row r="647" spans="1:18" s="313" customFormat="1">
      <c r="A647" s="339"/>
      <c r="B647" s="339"/>
      <c r="C647" s="339"/>
      <c r="D647" s="334" t="s">
        <v>266</v>
      </c>
      <c r="E647" s="335">
        <v>503</v>
      </c>
      <c r="F647" s="336">
        <v>746.8347</v>
      </c>
      <c r="G647" s="337">
        <v>5.3016800000000002</v>
      </c>
      <c r="H647" s="337">
        <v>752.13638000000003</v>
      </c>
      <c r="I647" s="337">
        <v>16532.38552</v>
      </c>
      <c r="J647" s="337">
        <v>3455.4079999999999</v>
      </c>
      <c r="K647" s="337">
        <v>19987.793519999999</v>
      </c>
      <c r="L647" s="337">
        <v>17549.593940000002</v>
      </c>
      <c r="M647" s="337">
        <v>3752.97165</v>
      </c>
      <c r="N647" s="337">
        <v>21302.565589999998</v>
      </c>
      <c r="O647" s="337">
        <v>42042.495490000001</v>
      </c>
      <c r="P647" s="337">
        <v>11348.405990000001</v>
      </c>
      <c r="Q647" s="337">
        <v>1292.2535700000001</v>
      </c>
      <c r="R647" s="338">
        <v>12640.65956</v>
      </c>
    </row>
    <row r="648" spans="1:18" s="313" customFormat="1">
      <c r="A648" s="339"/>
      <c r="B648" s="339"/>
      <c r="C648" s="334" t="s">
        <v>267</v>
      </c>
      <c r="D648" s="334" t="s">
        <v>268</v>
      </c>
      <c r="E648" s="335">
        <v>402</v>
      </c>
      <c r="F648" s="336">
        <v>4770.3765000000003</v>
      </c>
      <c r="G648" s="337">
        <v>4321.8551200000002</v>
      </c>
      <c r="H648" s="337">
        <v>9092.2316199999987</v>
      </c>
      <c r="I648" s="337">
        <v>43288.411100000005</v>
      </c>
      <c r="J648" s="337">
        <v>12057.159439999999</v>
      </c>
      <c r="K648" s="337">
        <v>55345.570540000001</v>
      </c>
      <c r="L648" s="337">
        <v>28730.523829999998</v>
      </c>
      <c r="M648" s="337">
        <v>5959.9127600000002</v>
      </c>
      <c r="N648" s="337">
        <v>34690.436590000005</v>
      </c>
      <c r="O648" s="337">
        <v>99128.238750000004</v>
      </c>
      <c r="P648" s="337">
        <v>83814.958040000012</v>
      </c>
      <c r="Q648" s="337">
        <v>429.17260999999996</v>
      </c>
      <c r="R648" s="338">
        <v>84244.130650000006</v>
      </c>
    </row>
    <row r="649" spans="1:18" s="313" customFormat="1">
      <c r="A649" s="339"/>
      <c r="B649" s="339"/>
      <c r="C649" s="334" t="s">
        <v>16</v>
      </c>
      <c r="D649" s="334" t="s">
        <v>269</v>
      </c>
      <c r="E649" s="335">
        <v>408</v>
      </c>
      <c r="F649" s="336">
        <v>811.45043999999996</v>
      </c>
      <c r="G649" s="337">
        <v>57.399290000000001</v>
      </c>
      <c r="H649" s="337">
        <v>868.84973000000002</v>
      </c>
      <c r="I649" s="337">
        <v>38909.584259999996</v>
      </c>
      <c r="J649" s="337">
        <v>16247.398929999999</v>
      </c>
      <c r="K649" s="337">
        <v>55156.983189999999</v>
      </c>
      <c r="L649" s="337">
        <v>16587.219249999998</v>
      </c>
      <c r="M649" s="337">
        <v>3321.9340699999998</v>
      </c>
      <c r="N649" s="337">
        <v>19909.153320000001</v>
      </c>
      <c r="O649" s="337">
        <v>75934.986239999998</v>
      </c>
      <c r="P649" s="337">
        <v>9707.5988400000006</v>
      </c>
      <c r="Q649" s="337">
        <v>4535.1260199999997</v>
      </c>
      <c r="R649" s="338">
        <v>14242.72486</v>
      </c>
    </row>
    <row r="650" spans="1:18" s="313" customFormat="1">
      <c r="A650" s="339"/>
      <c r="B650" s="339"/>
      <c r="C650" s="339"/>
      <c r="D650" s="339"/>
      <c r="E650" s="340">
        <v>567</v>
      </c>
      <c r="F650" s="341">
        <v>7957.6328600000006</v>
      </c>
      <c r="G650" s="342">
        <v>164.31279000000001</v>
      </c>
      <c r="H650" s="342">
        <v>8121.9456500000006</v>
      </c>
      <c r="I650" s="342">
        <v>15042.198699999999</v>
      </c>
      <c r="J650" s="342">
        <v>7231.3748299999997</v>
      </c>
      <c r="K650" s="342">
        <v>22273.573530000001</v>
      </c>
      <c r="L650" s="342">
        <v>21985.09936</v>
      </c>
      <c r="M650" s="342">
        <v>7113.9622199999994</v>
      </c>
      <c r="N650" s="342">
        <v>29099.061579999998</v>
      </c>
      <c r="O650" s="342">
        <v>59494.580759999997</v>
      </c>
      <c r="P650" s="342">
        <v>14637.819220000001</v>
      </c>
      <c r="Q650" s="342">
        <v>230.02356</v>
      </c>
      <c r="R650" s="343">
        <v>14867.842779999999</v>
      </c>
    </row>
    <row r="651" spans="1:18" s="313" customFormat="1">
      <c r="A651" s="339"/>
      <c r="B651" s="339"/>
      <c r="C651" s="339"/>
      <c r="D651" s="339"/>
      <c r="E651" s="340">
        <v>318</v>
      </c>
      <c r="F651" s="341">
        <v>35.5227</v>
      </c>
      <c r="G651" s="342">
        <v>0</v>
      </c>
      <c r="H651" s="342">
        <v>35.5227</v>
      </c>
      <c r="I651" s="342">
        <v>19559.97594</v>
      </c>
      <c r="J651" s="342">
        <v>13304.073460000001</v>
      </c>
      <c r="K651" s="342">
        <v>32864.049399999996</v>
      </c>
      <c r="L651" s="342">
        <v>11741.645930000001</v>
      </c>
      <c r="M651" s="342">
        <v>9317.9818800000012</v>
      </c>
      <c r="N651" s="342">
        <v>21059.627809999998</v>
      </c>
      <c r="O651" s="342">
        <v>53959.199909999996</v>
      </c>
      <c r="P651" s="342">
        <v>6976.4011500000006</v>
      </c>
      <c r="Q651" s="342">
        <v>428.13594000000001</v>
      </c>
      <c r="R651" s="343">
        <v>7404.5370899999998</v>
      </c>
    </row>
    <row r="652" spans="1:18" s="313" customFormat="1">
      <c r="A652" s="339"/>
      <c r="B652" s="339"/>
      <c r="C652" s="339"/>
      <c r="D652" s="339"/>
      <c r="E652" s="340">
        <v>457</v>
      </c>
      <c r="F652" s="341">
        <v>2141.1101200000003</v>
      </c>
      <c r="G652" s="342">
        <v>1294.7496100000001</v>
      </c>
      <c r="H652" s="342">
        <v>3435.8597300000001</v>
      </c>
      <c r="I652" s="342">
        <v>35646.477740000002</v>
      </c>
      <c r="J652" s="342">
        <v>20082.553260000001</v>
      </c>
      <c r="K652" s="342">
        <v>55729.031000000003</v>
      </c>
      <c r="L652" s="342">
        <v>28307.746289999999</v>
      </c>
      <c r="M652" s="342">
        <v>6999.0256799999997</v>
      </c>
      <c r="N652" s="342">
        <v>35306.771970000002</v>
      </c>
      <c r="O652" s="342">
        <v>94471.662700000001</v>
      </c>
      <c r="P652" s="342">
        <v>23225.133329999997</v>
      </c>
      <c r="Q652" s="342">
        <v>1714.68021</v>
      </c>
      <c r="R652" s="343">
        <v>24939.813539999999</v>
      </c>
    </row>
    <row r="653" spans="1:18" s="313" customFormat="1">
      <c r="A653" s="339"/>
      <c r="B653" s="339"/>
      <c r="C653" s="339"/>
      <c r="D653" s="334" t="s">
        <v>74</v>
      </c>
      <c r="E653" s="335">
        <v>547</v>
      </c>
      <c r="F653" s="336">
        <v>304.88033000000001</v>
      </c>
      <c r="G653" s="337">
        <v>643.60617999999999</v>
      </c>
      <c r="H653" s="337">
        <v>948.48650999999995</v>
      </c>
      <c r="I653" s="337">
        <v>21451.228510000001</v>
      </c>
      <c r="J653" s="337">
        <v>11739.30027</v>
      </c>
      <c r="K653" s="337">
        <v>33190.528780000001</v>
      </c>
      <c r="L653" s="337">
        <v>18289.80068</v>
      </c>
      <c r="M653" s="337">
        <v>8369.5774199999996</v>
      </c>
      <c r="N653" s="337">
        <v>26659.378100000002</v>
      </c>
      <c r="O653" s="337">
        <v>60798.393389999997</v>
      </c>
      <c r="P653" s="337">
        <v>15338.550509999999</v>
      </c>
      <c r="Q653" s="337">
        <v>293.20495</v>
      </c>
      <c r="R653" s="338">
        <v>15631.75546</v>
      </c>
    </row>
    <row r="654" spans="1:18" s="313" customFormat="1">
      <c r="A654" s="339"/>
      <c r="B654" s="339"/>
      <c r="C654" s="339"/>
      <c r="D654" s="334" t="s">
        <v>73</v>
      </c>
      <c r="E654" s="335">
        <v>348</v>
      </c>
      <c r="F654" s="336">
        <v>36.80339</v>
      </c>
      <c r="G654" s="337">
        <v>0</v>
      </c>
      <c r="H654" s="337">
        <v>36.80339</v>
      </c>
      <c r="I654" s="337">
        <v>10380.69328</v>
      </c>
      <c r="J654" s="337">
        <v>12631.656199999999</v>
      </c>
      <c r="K654" s="337">
        <v>23012.349480000001</v>
      </c>
      <c r="L654" s="337">
        <v>2963.8744300000003</v>
      </c>
      <c r="M654" s="337">
        <v>13320.51189</v>
      </c>
      <c r="N654" s="337">
        <v>16284.38632</v>
      </c>
      <c r="O654" s="337">
        <v>39333.539189999996</v>
      </c>
      <c r="P654" s="337">
        <v>6289.4045700000006</v>
      </c>
      <c r="Q654" s="337">
        <v>278.03202000000005</v>
      </c>
      <c r="R654" s="338">
        <v>6567.4365900000003</v>
      </c>
    </row>
    <row r="655" spans="1:18" s="313" customFormat="1">
      <c r="A655" s="339"/>
      <c r="B655" s="339"/>
      <c r="C655" s="339"/>
      <c r="D655" s="339"/>
      <c r="E655" s="340">
        <v>292</v>
      </c>
      <c r="F655" s="341">
        <v>1399.8876699999998</v>
      </c>
      <c r="G655" s="342">
        <v>1429.7925700000001</v>
      </c>
      <c r="H655" s="342">
        <v>2829.6802400000001</v>
      </c>
      <c r="I655" s="342">
        <v>31160.749739999999</v>
      </c>
      <c r="J655" s="342">
        <v>23749.22106</v>
      </c>
      <c r="K655" s="342">
        <v>54909.970799999996</v>
      </c>
      <c r="L655" s="342">
        <v>32661.21327</v>
      </c>
      <c r="M655" s="342">
        <v>10379.64774</v>
      </c>
      <c r="N655" s="342">
        <v>43040.861010000001</v>
      </c>
      <c r="O655" s="342">
        <v>100780.51204999999</v>
      </c>
      <c r="P655" s="342">
        <v>18443.259559999999</v>
      </c>
      <c r="Q655" s="342">
        <v>533.94664</v>
      </c>
      <c r="R655" s="343">
        <v>18977.206200000001</v>
      </c>
    </row>
    <row r="656" spans="1:18" s="313" customFormat="1">
      <c r="A656" s="339"/>
      <c r="B656" s="339"/>
      <c r="C656" s="339"/>
      <c r="D656" s="334" t="s">
        <v>270</v>
      </c>
      <c r="E656" s="335">
        <v>176</v>
      </c>
      <c r="F656" s="336">
        <v>5070.5115300000007</v>
      </c>
      <c r="G656" s="337">
        <v>6645.7997100000002</v>
      </c>
      <c r="H656" s="337">
        <v>11716.311240000001</v>
      </c>
      <c r="I656" s="337">
        <v>59685.209780000005</v>
      </c>
      <c r="J656" s="337">
        <v>57967.925860000003</v>
      </c>
      <c r="K656" s="337">
        <v>117653.13564000001</v>
      </c>
      <c r="L656" s="337">
        <v>71471.691849999988</v>
      </c>
      <c r="M656" s="337">
        <v>54802.081310000001</v>
      </c>
      <c r="N656" s="337">
        <v>126273.77316</v>
      </c>
      <c r="O656" s="337">
        <v>255643.22003999999</v>
      </c>
      <c r="P656" s="337">
        <v>73726.124089999998</v>
      </c>
      <c r="Q656" s="337">
        <v>3352.2038700000003</v>
      </c>
      <c r="R656" s="338">
        <v>77078.327959999995</v>
      </c>
    </row>
    <row r="657" spans="1:18" s="313" customFormat="1">
      <c r="A657" s="339"/>
      <c r="B657" s="339"/>
      <c r="C657" s="339"/>
      <c r="D657" s="339"/>
      <c r="E657" s="340">
        <v>541</v>
      </c>
      <c r="F657" s="341">
        <v>1648.8117299999999</v>
      </c>
      <c r="G657" s="342">
        <v>1130.63643</v>
      </c>
      <c r="H657" s="342">
        <v>2779.4481600000004</v>
      </c>
      <c r="I657" s="342">
        <v>43716.891759999999</v>
      </c>
      <c r="J657" s="342">
        <v>38796.659180000002</v>
      </c>
      <c r="K657" s="342">
        <v>82513.550940000001</v>
      </c>
      <c r="L657" s="342">
        <v>44460.387689999996</v>
      </c>
      <c r="M657" s="342">
        <v>42501.9064</v>
      </c>
      <c r="N657" s="342">
        <v>86962.29409000001</v>
      </c>
      <c r="O657" s="342">
        <v>172255.29319</v>
      </c>
      <c r="P657" s="342">
        <v>44123.831200000001</v>
      </c>
      <c r="Q657" s="342">
        <v>3606.8289100000002</v>
      </c>
      <c r="R657" s="343">
        <v>47730.660109999997</v>
      </c>
    </row>
    <row r="658" spans="1:18" s="313" customFormat="1">
      <c r="A658" s="339"/>
      <c r="B658" s="339"/>
      <c r="C658" s="339"/>
      <c r="D658" s="339"/>
      <c r="E658" s="340">
        <v>273</v>
      </c>
      <c r="F658" s="341">
        <v>3.4555500000000001</v>
      </c>
      <c r="G658" s="342">
        <v>0</v>
      </c>
      <c r="H658" s="342">
        <v>3.4555500000000001</v>
      </c>
      <c r="I658" s="342">
        <v>11085.901679999999</v>
      </c>
      <c r="J658" s="342">
        <v>4755.5936300000003</v>
      </c>
      <c r="K658" s="342">
        <v>15841.49531</v>
      </c>
      <c r="L658" s="342">
        <v>4156.0714100000005</v>
      </c>
      <c r="M658" s="342">
        <v>124.30621000000001</v>
      </c>
      <c r="N658" s="342">
        <v>4280.3776200000002</v>
      </c>
      <c r="O658" s="342">
        <v>20125.32848</v>
      </c>
      <c r="P658" s="342">
        <v>7074.2159800000009</v>
      </c>
      <c r="Q658" s="342">
        <v>916.11185</v>
      </c>
      <c r="R658" s="343">
        <v>7990.3278300000002</v>
      </c>
    </row>
    <row r="659" spans="1:18" s="313" customFormat="1">
      <c r="A659" s="339"/>
      <c r="B659" s="339"/>
      <c r="C659" s="339"/>
      <c r="D659" s="334" t="s">
        <v>78</v>
      </c>
      <c r="E659" s="335">
        <v>539</v>
      </c>
      <c r="F659" s="336">
        <v>4343.0676100000001</v>
      </c>
      <c r="G659" s="337">
        <v>2910.8971499999998</v>
      </c>
      <c r="H659" s="337">
        <v>7253.9647599999998</v>
      </c>
      <c r="I659" s="337">
        <v>34357.63018</v>
      </c>
      <c r="J659" s="337">
        <v>42505.468329999996</v>
      </c>
      <c r="K659" s="337">
        <v>76863.098510000011</v>
      </c>
      <c r="L659" s="337">
        <v>58071.31639</v>
      </c>
      <c r="M659" s="337">
        <v>41962.613219999999</v>
      </c>
      <c r="N659" s="337">
        <v>100033.92961000001</v>
      </c>
      <c r="O659" s="337">
        <v>184150.99288000001</v>
      </c>
      <c r="P659" s="337">
        <v>42697.35959</v>
      </c>
      <c r="Q659" s="337">
        <v>4370.0134500000004</v>
      </c>
      <c r="R659" s="338">
        <v>47067.373039999999</v>
      </c>
    </row>
    <row r="660" spans="1:18" s="313" customFormat="1">
      <c r="A660" s="339"/>
      <c r="B660" s="339"/>
      <c r="C660" s="339"/>
      <c r="D660" s="339"/>
      <c r="E660" s="340">
        <v>299</v>
      </c>
      <c r="F660" s="341">
        <v>1031.2282700000001</v>
      </c>
      <c r="G660" s="342">
        <v>1758.5522699999999</v>
      </c>
      <c r="H660" s="342">
        <v>2789.7805400000002</v>
      </c>
      <c r="I660" s="342">
        <v>32898.453800000003</v>
      </c>
      <c r="J660" s="342">
        <v>48276.894340000006</v>
      </c>
      <c r="K660" s="342">
        <v>81175.348140000002</v>
      </c>
      <c r="L660" s="342">
        <v>45360.767899999999</v>
      </c>
      <c r="M660" s="342">
        <v>35500.851799999997</v>
      </c>
      <c r="N660" s="342">
        <v>80861.61970000001</v>
      </c>
      <c r="O660" s="342">
        <v>164826.74838</v>
      </c>
      <c r="P660" s="342">
        <v>24873.121859999999</v>
      </c>
      <c r="Q660" s="342">
        <v>3323.6826499999997</v>
      </c>
      <c r="R660" s="343">
        <v>28196.804510000002</v>
      </c>
    </row>
    <row r="661" spans="1:18" s="313" customFormat="1">
      <c r="A661" s="339"/>
      <c r="B661" s="339"/>
      <c r="C661" s="339"/>
      <c r="D661" s="339"/>
      <c r="E661" s="340">
        <v>322</v>
      </c>
      <c r="F661" s="341">
        <v>1412.9916499999999</v>
      </c>
      <c r="G661" s="342">
        <v>1155.0160000000001</v>
      </c>
      <c r="H661" s="342">
        <v>2568.00765</v>
      </c>
      <c r="I661" s="342">
        <v>32068.628120000001</v>
      </c>
      <c r="J661" s="342">
        <v>29600.304030000003</v>
      </c>
      <c r="K661" s="342">
        <v>61668.932150000001</v>
      </c>
      <c r="L661" s="342">
        <v>25526.991329999997</v>
      </c>
      <c r="M661" s="342">
        <v>20218.038550000001</v>
      </c>
      <c r="N661" s="342">
        <v>45745.029880000002</v>
      </c>
      <c r="O661" s="342">
        <v>109981.96968000001</v>
      </c>
      <c r="P661" s="342">
        <v>14311.412269999999</v>
      </c>
      <c r="Q661" s="342">
        <v>1440.5245</v>
      </c>
      <c r="R661" s="343">
        <v>15751.93677</v>
      </c>
    </row>
    <row r="662" spans="1:18" s="313" customFormat="1">
      <c r="A662" s="339"/>
      <c r="B662" s="339"/>
      <c r="C662" s="339"/>
      <c r="D662" s="334" t="s">
        <v>56</v>
      </c>
      <c r="E662" s="335">
        <v>274</v>
      </c>
      <c r="F662" s="336">
        <v>4971650.6286300002</v>
      </c>
      <c r="G662" s="337">
        <v>2740704.3390300004</v>
      </c>
      <c r="H662" s="337">
        <v>7712354.9676599996</v>
      </c>
      <c r="I662" s="337">
        <v>6171999.8714799993</v>
      </c>
      <c r="J662" s="337">
        <v>2721073.28596</v>
      </c>
      <c r="K662" s="337">
        <v>8893073.1574400011</v>
      </c>
      <c r="L662" s="337">
        <v>6113770.6765799997</v>
      </c>
      <c r="M662" s="337">
        <v>2503836.8348400001</v>
      </c>
      <c r="N662" s="337">
        <v>8617607.5114200003</v>
      </c>
      <c r="O662" s="337">
        <v>25223035.636520002</v>
      </c>
      <c r="P662" s="337">
        <v>10362453.283329999</v>
      </c>
      <c r="Q662" s="337">
        <v>3266247.7479499998</v>
      </c>
      <c r="R662" s="338">
        <v>13628701.03128</v>
      </c>
    </row>
    <row r="663" spans="1:18" s="313" customFormat="1">
      <c r="A663" s="339"/>
      <c r="B663" s="339"/>
      <c r="C663" s="339"/>
      <c r="D663" s="339"/>
      <c r="E663" s="340">
        <v>344</v>
      </c>
      <c r="F663" s="341">
        <v>6852.4721600000003</v>
      </c>
      <c r="G663" s="342">
        <v>897.54628000000002</v>
      </c>
      <c r="H663" s="342">
        <v>7750.0184400000007</v>
      </c>
      <c r="I663" s="342">
        <v>27474.957050000001</v>
      </c>
      <c r="J663" s="342">
        <v>13613.560579999999</v>
      </c>
      <c r="K663" s="342">
        <v>41088.517630000002</v>
      </c>
      <c r="L663" s="342">
        <v>35232.48055</v>
      </c>
      <c r="M663" s="342">
        <v>10882.11182</v>
      </c>
      <c r="N663" s="342">
        <v>46114.592369999998</v>
      </c>
      <c r="O663" s="342">
        <v>94953.12844</v>
      </c>
      <c r="P663" s="342">
        <v>77654.012950000004</v>
      </c>
      <c r="Q663" s="342">
        <v>2431.7422000000001</v>
      </c>
      <c r="R663" s="343">
        <v>80085.755150000012</v>
      </c>
    </row>
    <row r="664" spans="1:18" s="313" customFormat="1">
      <c r="A664" s="339"/>
      <c r="B664" s="339"/>
      <c r="C664" s="339"/>
      <c r="D664" s="334" t="s">
        <v>16</v>
      </c>
      <c r="E664" s="335">
        <v>111</v>
      </c>
      <c r="F664" s="336">
        <v>1244548.0617799999</v>
      </c>
      <c r="G664" s="337">
        <v>292125.99317000003</v>
      </c>
      <c r="H664" s="337">
        <v>1536674.05495</v>
      </c>
      <c r="I664" s="337">
        <v>98825.38351</v>
      </c>
      <c r="J664" s="337">
        <v>83237.019370000009</v>
      </c>
      <c r="K664" s="337">
        <v>182062.40288000001</v>
      </c>
      <c r="L664" s="337">
        <v>256689.40278</v>
      </c>
      <c r="M664" s="337">
        <v>79018.729000000007</v>
      </c>
      <c r="N664" s="337">
        <v>335708.13178</v>
      </c>
      <c r="O664" s="337">
        <v>2054444.5896099999</v>
      </c>
      <c r="P664" s="337">
        <v>12722639.63507</v>
      </c>
      <c r="Q664" s="337">
        <v>8223112.1350299995</v>
      </c>
      <c r="R664" s="338">
        <v>20945751.770099998</v>
      </c>
    </row>
    <row r="665" spans="1:18" s="313" customFormat="1">
      <c r="A665" s="339"/>
      <c r="B665" s="339"/>
      <c r="C665" s="339"/>
      <c r="D665" s="339"/>
      <c r="E665" s="340">
        <v>120</v>
      </c>
      <c r="F665" s="341">
        <v>9000.4259299999994</v>
      </c>
      <c r="G665" s="342">
        <v>3072.77907</v>
      </c>
      <c r="H665" s="342">
        <v>12073.205</v>
      </c>
      <c r="I665" s="342">
        <v>35862.756099999999</v>
      </c>
      <c r="J665" s="342">
        <v>24693.053540000001</v>
      </c>
      <c r="K665" s="342">
        <v>60555.809639999999</v>
      </c>
      <c r="L665" s="342">
        <v>36204.131600000001</v>
      </c>
      <c r="M665" s="342">
        <v>17335.434949999999</v>
      </c>
      <c r="N665" s="342">
        <v>53539.566549999996</v>
      </c>
      <c r="O665" s="342">
        <v>126168.58119</v>
      </c>
      <c r="P665" s="342">
        <v>32986.886740000002</v>
      </c>
      <c r="Q665" s="342">
        <v>1576.7180000000001</v>
      </c>
      <c r="R665" s="343">
        <v>34563.604740000002</v>
      </c>
    </row>
    <row r="666" spans="1:18" s="313" customFormat="1">
      <c r="A666" s="339"/>
      <c r="B666" s="339"/>
      <c r="C666" s="339"/>
      <c r="D666" s="339"/>
      <c r="E666" s="340">
        <v>465</v>
      </c>
      <c r="F666" s="341">
        <v>5318.1010500000002</v>
      </c>
      <c r="G666" s="342">
        <v>1063.5101399999999</v>
      </c>
      <c r="H666" s="342">
        <v>6381.6111900000005</v>
      </c>
      <c r="I666" s="342">
        <v>46196.058130000005</v>
      </c>
      <c r="J666" s="342">
        <v>23515.87527</v>
      </c>
      <c r="K666" s="342">
        <v>69711.933400000009</v>
      </c>
      <c r="L666" s="342">
        <v>35861.201030000004</v>
      </c>
      <c r="M666" s="342">
        <v>16213.988449999999</v>
      </c>
      <c r="N666" s="342">
        <v>52075.189479999994</v>
      </c>
      <c r="O666" s="342">
        <v>128168.73406999999</v>
      </c>
      <c r="P666" s="342">
        <v>190449.73202000002</v>
      </c>
      <c r="Q666" s="342">
        <v>2647.9077400000001</v>
      </c>
      <c r="R666" s="343">
        <v>193097.63975999999</v>
      </c>
    </row>
    <row r="667" spans="1:18" s="313" customFormat="1">
      <c r="A667" s="339"/>
      <c r="B667" s="339"/>
      <c r="C667" s="339"/>
      <c r="D667" s="339"/>
      <c r="E667" s="340">
        <v>468</v>
      </c>
      <c r="F667" s="341">
        <v>2677.4756200000002</v>
      </c>
      <c r="G667" s="342">
        <v>40.269970000000001</v>
      </c>
      <c r="H667" s="342">
        <v>2717.74559</v>
      </c>
      <c r="I667" s="342">
        <v>11882.9184</v>
      </c>
      <c r="J667" s="342">
        <v>6585.7707399999999</v>
      </c>
      <c r="K667" s="342">
        <v>18468.689140000002</v>
      </c>
      <c r="L667" s="342">
        <v>979.37941000000001</v>
      </c>
      <c r="M667" s="342">
        <v>172.60185999999999</v>
      </c>
      <c r="N667" s="342">
        <v>1151.98127</v>
      </c>
      <c r="O667" s="342">
        <v>22338.416000000001</v>
      </c>
      <c r="P667" s="342">
        <v>5789.4897199999996</v>
      </c>
      <c r="Q667" s="342">
        <v>434.38579999999996</v>
      </c>
      <c r="R667" s="343">
        <v>6223.8755199999996</v>
      </c>
    </row>
    <row r="668" spans="1:18" s="313" customFormat="1">
      <c r="A668" s="339"/>
      <c r="B668" s="339"/>
      <c r="C668" s="339"/>
      <c r="D668" s="339"/>
      <c r="E668" s="340">
        <v>281</v>
      </c>
      <c r="F668" s="341">
        <v>2129.6398799999997</v>
      </c>
      <c r="G668" s="342">
        <v>808.36583999999993</v>
      </c>
      <c r="H668" s="342">
        <v>2938.0057200000001</v>
      </c>
      <c r="I668" s="342">
        <v>23442.242269999999</v>
      </c>
      <c r="J668" s="342">
        <v>78196.725959999996</v>
      </c>
      <c r="K668" s="342">
        <v>101638.96823</v>
      </c>
      <c r="L668" s="342">
        <v>12142.936009999999</v>
      </c>
      <c r="M668" s="342">
        <v>29425.497579999999</v>
      </c>
      <c r="N668" s="342">
        <v>41568.433590000001</v>
      </c>
      <c r="O668" s="342">
        <v>146145.40753999999</v>
      </c>
      <c r="P668" s="342">
        <v>26568.48443</v>
      </c>
      <c r="Q668" s="342">
        <v>59713.123180000002</v>
      </c>
      <c r="R668" s="343">
        <v>86281.607610000006</v>
      </c>
    </row>
    <row r="669" spans="1:18" s="313" customFormat="1">
      <c r="A669" s="339"/>
      <c r="B669" s="339"/>
      <c r="C669" s="339"/>
      <c r="D669" s="334" t="s">
        <v>57</v>
      </c>
      <c r="E669" s="335">
        <v>137</v>
      </c>
      <c r="F669" s="336">
        <v>6554.6288800000002</v>
      </c>
      <c r="G669" s="337">
        <v>1611.6798999999999</v>
      </c>
      <c r="H669" s="337">
        <v>8166.3087800000003</v>
      </c>
      <c r="I669" s="337">
        <v>30671.778170000001</v>
      </c>
      <c r="J669" s="337">
        <v>29387.908050000002</v>
      </c>
      <c r="K669" s="337">
        <v>60059.686219999996</v>
      </c>
      <c r="L669" s="337">
        <v>31731.83337</v>
      </c>
      <c r="M669" s="337">
        <v>15315.44267</v>
      </c>
      <c r="N669" s="337">
        <v>47047.276039999997</v>
      </c>
      <c r="O669" s="337">
        <v>115273.27104000001</v>
      </c>
      <c r="P669" s="337">
        <v>33817.071320000003</v>
      </c>
      <c r="Q669" s="337">
        <v>2146.37419</v>
      </c>
      <c r="R669" s="338">
        <v>35963.445509999998</v>
      </c>
    </row>
    <row r="670" spans="1:18" s="313" customFormat="1">
      <c r="A670" s="339"/>
      <c r="B670" s="339"/>
      <c r="C670" s="339"/>
      <c r="D670" s="339"/>
      <c r="E670" s="340">
        <v>334</v>
      </c>
      <c r="F670" s="341">
        <v>1.1523399999999999</v>
      </c>
      <c r="G670" s="342">
        <v>0</v>
      </c>
      <c r="H670" s="342">
        <v>1.1523399999999999</v>
      </c>
      <c r="I670" s="342">
        <v>16359.0327</v>
      </c>
      <c r="J670" s="342">
        <v>12601.901900000001</v>
      </c>
      <c r="K670" s="342">
        <v>28960.934600000001</v>
      </c>
      <c r="L670" s="342">
        <v>5920.7788499999997</v>
      </c>
      <c r="M670" s="342">
        <v>2279.4869199999998</v>
      </c>
      <c r="N670" s="342">
        <v>8200.26577</v>
      </c>
      <c r="O670" s="342">
        <v>37162.352709999999</v>
      </c>
      <c r="P670" s="342">
        <v>12178.212039999999</v>
      </c>
      <c r="Q670" s="342">
        <v>856.28890999999999</v>
      </c>
      <c r="R670" s="343">
        <v>13034.50095</v>
      </c>
    </row>
    <row r="671" spans="1:18" s="313" customFormat="1">
      <c r="A671" s="339"/>
      <c r="B671" s="339"/>
      <c r="C671" s="339"/>
      <c r="D671" s="334" t="s">
        <v>58</v>
      </c>
      <c r="E671" s="335">
        <v>317</v>
      </c>
      <c r="F671" s="336">
        <v>1.2911199999999998</v>
      </c>
      <c r="G671" s="337">
        <v>0</v>
      </c>
      <c r="H671" s="337">
        <v>1.2911199999999998</v>
      </c>
      <c r="I671" s="337">
        <v>20919.820190000002</v>
      </c>
      <c r="J671" s="337">
        <v>14938.755580000001</v>
      </c>
      <c r="K671" s="337">
        <v>35858.575770000003</v>
      </c>
      <c r="L671" s="337">
        <v>11368.326859999999</v>
      </c>
      <c r="M671" s="337">
        <v>3096.8402400000004</v>
      </c>
      <c r="N671" s="337">
        <v>14465.167099999999</v>
      </c>
      <c r="O671" s="337">
        <v>50325.033990000004</v>
      </c>
      <c r="P671" s="337">
        <v>8273.4024100000006</v>
      </c>
      <c r="Q671" s="337">
        <v>662.77182999999991</v>
      </c>
      <c r="R671" s="338">
        <v>8936.1742400000003</v>
      </c>
    </row>
    <row r="672" spans="1:18" s="313" customFormat="1">
      <c r="A672" s="339"/>
      <c r="B672" s="339"/>
      <c r="C672" s="339"/>
      <c r="D672" s="339"/>
      <c r="E672" s="340">
        <v>393</v>
      </c>
      <c r="F672" s="341">
        <v>8742.999029999999</v>
      </c>
      <c r="G672" s="342">
        <v>2066.4723400000003</v>
      </c>
      <c r="H672" s="342">
        <v>10809.471369999999</v>
      </c>
      <c r="I672" s="342">
        <v>38664.6126</v>
      </c>
      <c r="J672" s="342">
        <v>27308.02677</v>
      </c>
      <c r="K672" s="342">
        <v>65972.639370000004</v>
      </c>
      <c r="L672" s="342">
        <v>30602.548879999998</v>
      </c>
      <c r="M672" s="342">
        <v>19962.617969999999</v>
      </c>
      <c r="N672" s="342">
        <v>50565.166850000001</v>
      </c>
      <c r="O672" s="342">
        <v>127347.27759</v>
      </c>
      <c r="P672" s="342">
        <v>107231.9788</v>
      </c>
      <c r="Q672" s="342">
        <v>1612.27574</v>
      </c>
      <c r="R672" s="343">
        <v>108844.25454000001</v>
      </c>
    </row>
    <row r="673" spans="1:18" s="313" customFormat="1">
      <c r="A673" s="339"/>
      <c r="B673" s="339"/>
      <c r="C673" s="339"/>
      <c r="D673" s="339"/>
      <c r="E673" s="340">
        <v>428</v>
      </c>
      <c r="F673" s="341">
        <v>2480.6771400000002</v>
      </c>
      <c r="G673" s="342">
        <v>947.98707999999999</v>
      </c>
      <c r="H673" s="342">
        <v>3428.6642200000001</v>
      </c>
      <c r="I673" s="342">
        <v>28259.524420000002</v>
      </c>
      <c r="J673" s="342">
        <v>12713.38337</v>
      </c>
      <c r="K673" s="342">
        <v>40972.907789999997</v>
      </c>
      <c r="L673" s="342">
        <v>27948.475979999999</v>
      </c>
      <c r="M673" s="342">
        <v>13723.6113</v>
      </c>
      <c r="N673" s="342">
        <v>41672.08728</v>
      </c>
      <c r="O673" s="342">
        <v>86073.659290000011</v>
      </c>
      <c r="P673" s="342">
        <v>16328.787710000001</v>
      </c>
      <c r="Q673" s="342">
        <v>828.07047</v>
      </c>
      <c r="R673" s="343">
        <v>17156.858179999999</v>
      </c>
    </row>
    <row r="674" spans="1:18" s="313" customFormat="1">
      <c r="A674" s="339"/>
      <c r="B674" s="339"/>
      <c r="C674" s="339"/>
      <c r="D674" s="334" t="s">
        <v>271</v>
      </c>
      <c r="E674" s="335">
        <v>474</v>
      </c>
      <c r="F674" s="336">
        <v>2750.2627200000002</v>
      </c>
      <c r="G674" s="337">
        <v>299.65310999999997</v>
      </c>
      <c r="H674" s="337">
        <v>3049.9158299999999</v>
      </c>
      <c r="I674" s="337">
        <v>17026.591980000001</v>
      </c>
      <c r="J674" s="337">
        <v>11430.28154</v>
      </c>
      <c r="K674" s="337">
        <v>28456.873520000001</v>
      </c>
      <c r="L674" s="337">
        <v>19906.083300000002</v>
      </c>
      <c r="M674" s="337">
        <v>8521.3276400000013</v>
      </c>
      <c r="N674" s="337">
        <v>28427.410940000002</v>
      </c>
      <c r="O674" s="337">
        <v>59934.200290000001</v>
      </c>
      <c r="P674" s="337">
        <v>6952.9065700000001</v>
      </c>
      <c r="Q674" s="337">
        <v>766.53986999999995</v>
      </c>
      <c r="R674" s="338">
        <v>7719.4464400000006</v>
      </c>
    </row>
    <row r="675" spans="1:18" s="313" customFormat="1">
      <c r="A675" s="339"/>
      <c r="B675" s="339"/>
      <c r="C675" s="339"/>
      <c r="D675" s="334" t="s">
        <v>272</v>
      </c>
      <c r="E675" s="335">
        <v>367</v>
      </c>
      <c r="F675" s="336">
        <v>1858.1497099999999</v>
      </c>
      <c r="G675" s="337">
        <v>1192.1365800000001</v>
      </c>
      <c r="H675" s="337">
        <v>3050.28629</v>
      </c>
      <c r="I675" s="337">
        <v>25270.29435</v>
      </c>
      <c r="J675" s="337">
        <v>11851.191769999999</v>
      </c>
      <c r="K675" s="337">
        <v>37121.486119999994</v>
      </c>
      <c r="L675" s="337">
        <v>29004.730889999999</v>
      </c>
      <c r="M675" s="337">
        <v>16148.999539999999</v>
      </c>
      <c r="N675" s="337">
        <v>45153.730430000003</v>
      </c>
      <c r="O675" s="337">
        <v>85325.502840000001</v>
      </c>
      <c r="P675" s="337">
        <v>15278.118179999999</v>
      </c>
      <c r="Q675" s="337">
        <v>3163.8545399999998</v>
      </c>
      <c r="R675" s="338">
        <v>18441.972719999998</v>
      </c>
    </row>
    <row r="676" spans="1:18" s="313" customFormat="1">
      <c r="A676" s="339"/>
      <c r="B676" s="339"/>
      <c r="C676" s="339"/>
      <c r="D676" s="334" t="s">
        <v>273</v>
      </c>
      <c r="E676" s="335">
        <v>412</v>
      </c>
      <c r="F676" s="336">
        <v>7.7409999999999993E-2</v>
      </c>
      <c r="G676" s="337">
        <v>236.29401000000001</v>
      </c>
      <c r="H676" s="337">
        <v>236.37142</v>
      </c>
      <c r="I676" s="337">
        <v>14067.36492</v>
      </c>
      <c r="J676" s="337">
        <v>16331.99445</v>
      </c>
      <c r="K676" s="337">
        <v>30399.359370000002</v>
      </c>
      <c r="L676" s="337">
        <v>8897.0048100000004</v>
      </c>
      <c r="M676" s="337">
        <v>12998.721649999999</v>
      </c>
      <c r="N676" s="337">
        <v>21895.726460000002</v>
      </c>
      <c r="O676" s="337">
        <v>52531.457249999999</v>
      </c>
      <c r="P676" s="337">
        <v>14565.246630000001</v>
      </c>
      <c r="Q676" s="337">
        <v>1876.6359299999999</v>
      </c>
      <c r="R676" s="338">
        <v>16441.882560000002</v>
      </c>
    </row>
    <row r="677" spans="1:18" s="313" customFormat="1">
      <c r="A677" s="339"/>
      <c r="B677" s="339"/>
      <c r="C677" s="339"/>
      <c r="D677" s="339"/>
      <c r="E677" s="340">
        <v>420</v>
      </c>
      <c r="F677" s="341">
        <v>1246.8212900000001</v>
      </c>
      <c r="G677" s="342">
        <v>323.09651000000002</v>
      </c>
      <c r="H677" s="342">
        <v>1569.9177999999999</v>
      </c>
      <c r="I677" s="342">
        <v>34490.712169999999</v>
      </c>
      <c r="J677" s="342">
        <v>38490.792179999997</v>
      </c>
      <c r="K677" s="342">
        <v>72981.504349999988</v>
      </c>
      <c r="L677" s="342">
        <v>29955.769690000001</v>
      </c>
      <c r="M677" s="342">
        <v>16719.371579999999</v>
      </c>
      <c r="N677" s="342">
        <v>46675.14127</v>
      </c>
      <c r="O677" s="342">
        <v>121226.56342000001</v>
      </c>
      <c r="P677" s="342">
        <v>28898.755590000001</v>
      </c>
      <c r="Q677" s="342">
        <v>1246.74999</v>
      </c>
      <c r="R677" s="343">
        <v>30145.505579999997</v>
      </c>
    </row>
    <row r="678" spans="1:18" s="313" customFormat="1">
      <c r="A678" s="339"/>
      <c r="B678" s="339"/>
      <c r="C678" s="339"/>
      <c r="D678" s="334" t="s">
        <v>60</v>
      </c>
      <c r="E678" s="335">
        <v>142</v>
      </c>
      <c r="F678" s="336">
        <v>59391.738490000003</v>
      </c>
      <c r="G678" s="337">
        <v>24842.523140000001</v>
      </c>
      <c r="H678" s="337">
        <v>84234.261629999994</v>
      </c>
      <c r="I678" s="337">
        <v>61424.617100000003</v>
      </c>
      <c r="J678" s="337">
        <v>79107.576159999997</v>
      </c>
      <c r="K678" s="337">
        <v>140532.19326</v>
      </c>
      <c r="L678" s="337">
        <v>49908.434420000005</v>
      </c>
      <c r="M678" s="337">
        <v>55317.642359999998</v>
      </c>
      <c r="N678" s="337">
        <v>105226.07678</v>
      </c>
      <c r="O678" s="337">
        <v>329992.53167</v>
      </c>
      <c r="P678" s="337">
        <v>162056.69387000002</v>
      </c>
      <c r="Q678" s="337">
        <v>57705.441920000005</v>
      </c>
      <c r="R678" s="338">
        <v>219762.13579</v>
      </c>
    </row>
    <row r="679" spans="1:18" s="313" customFormat="1">
      <c r="A679" s="339"/>
      <c r="B679" s="339"/>
      <c r="C679" s="339"/>
      <c r="D679" s="339"/>
      <c r="E679" s="340">
        <v>146</v>
      </c>
      <c r="F679" s="341">
        <v>11254.52953</v>
      </c>
      <c r="G679" s="342">
        <v>10504.56941</v>
      </c>
      <c r="H679" s="342">
        <v>21759.09894</v>
      </c>
      <c r="I679" s="342">
        <v>48962.940820000003</v>
      </c>
      <c r="J679" s="342">
        <v>64010.568009999995</v>
      </c>
      <c r="K679" s="342">
        <v>112973.50882999999</v>
      </c>
      <c r="L679" s="342">
        <v>35550.578809999999</v>
      </c>
      <c r="M679" s="342">
        <v>47566.505349999999</v>
      </c>
      <c r="N679" s="342">
        <v>83117.084159999999</v>
      </c>
      <c r="O679" s="342">
        <v>217849.69193</v>
      </c>
      <c r="P679" s="342">
        <v>48059.550510000001</v>
      </c>
      <c r="Q679" s="342">
        <v>13530.21653</v>
      </c>
      <c r="R679" s="343">
        <v>61589.767039999999</v>
      </c>
    </row>
    <row r="680" spans="1:18" s="313" customFormat="1">
      <c r="A680" s="339"/>
      <c r="B680" s="339"/>
      <c r="C680" s="339"/>
      <c r="D680" s="339"/>
      <c r="E680" s="340">
        <v>293</v>
      </c>
      <c r="F680" s="341">
        <v>7243.5385700000006</v>
      </c>
      <c r="G680" s="342">
        <v>3605.3867</v>
      </c>
      <c r="H680" s="342">
        <v>10848.92527</v>
      </c>
      <c r="I680" s="342">
        <v>37863.281649999997</v>
      </c>
      <c r="J680" s="342">
        <v>72390.397840000005</v>
      </c>
      <c r="K680" s="342">
        <v>110253.67948999999</v>
      </c>
      <c r="L680" s="342">
        <v>43626.829149999998</v>
      </c>
      <c r="M680" s="342">
        <v>57152.790529999998</v>
      </c>
      <c r="N680" s="342">
        <v>100779.61968</v>
      </c>
      <c r="O680" s="342">
        <v>221882.22443999999</v>
      </c>
      <c r="P680" s="342">
        <v>62346.974979999999</v>
      </c>
      <c r="Q680" s="342">
        <v>6863.9875300000003</v>
      </c>
      <c r="R680" s="343">
        <v>69210.962510000012</v>
      </c>
    </row>
    <row r="681" spans="1:18" s="313" customFormat="1">
      <c r="A681" s="339"/>
      <c r="B681" s="339"/>
      <c r="C681" s="339"/>
      <c r="D681" s="339"/>
      <c r="E681" s="340">
        <v>332</v>
      </c>
      <c r="F681" s="341">
        <v>0</v>
      </c>
      <c r="G681" s="342">
        <v>0</v>
      </c>
      <c r="H681" s="342">
        <v>0</v>
      </c>
      <c r="I681" s="342">
        <v>10482.11753</v>
      </c>
      <c r="J681" s="342">
        <v>13405.500019999999</v>
      </c>
      <c r="K681" s="342">
        <v>23887.617549999999</v>
      </c>
      <c r="L681" s="342">
        <v>5133.8322300000009</v>
      </c>
      <c r="M681" s="342">
        <v>4450.2466900000009</v>
      </c>
      <c r="N681" s="342">
        <v>9584.0789199999999</v>
      </c>
      <c r="O681" s="342">
        <v>33471.696469999995</v>
      </c>
      <c r="P681" s="342">
        <v>9572.3527799999993</v>
      </c>
      <c r="Q681" s="342">
        <v>913.87671</v>
      </c>
      <c r="R681" s="343">
        <v>10486.22949</v>
      </c>
    </row>
    <row r="682" spans="1:18" s="313" customFormat="1">
      <c r="A682" s="339"/>
      <c r="B682" s="339"/>
      <c r="C682" s="339"/>
      <c r="D682" s="339"/>
      <c r="E682" s="340">
        <v>438</v>
      </c>
      <c r="F682" s="341">
        <v>66732.949189999999</v>
      </c>
      <c r="G682" s="342">
        <v>67192.241999999998</v>
      </c>
      <c r="H682" s="342">
        <v>133925.19118999998</v>
      </c>
      <c r="I682" s="342">
        <v>29413.477640000001</v>
      </c>
      <c r="J682" s="342">
        <v>30602.376110000001</v>
      </c>
      <c r="K682" s="342">
        <v>60015.853750000002</v>
      </c>
      <c r="L682" s="342">
        <v>45139.366600000001</v>
      </c>
      <c r="M682" s="342">
        <v>42178.799429999999</v>
      </c>
      <c r="N682" s="342">
        <v>87318.166030000008</v>
      </c>
      <c r="O682" s="342">
        <v>281259.21097000001</v>
      </c>
      <c r="P682" s="342">
        <v>53982.246979999996</v>
      </c>
      <c r="Q682" s="342">
        <v>26547.765629999998</v>
      </c>
      <c r="R682" s="343">
        <v>80530.012610000005</v>
      </c>
    </row>
    <row r="683" spans="1:18" s="313" customFormat="1">
      <c r="A683" s="339"/>
      <c r="B683" s="339"/>
      <c r="C683" s="339"/>
      <c r="D683" s="334" t="s">
        <v>82</v>
      </c>
      <c r="E683" s="335">
        <v>366</v>
      </c>
      <c r="F683" s="336">
        <v>2780.6921699999998</v>
      </c>
      <c r="G683" s="337">
        <v>324.43675999999999</v>
      </c>
      <c r="H683" s="337">
        <v>3105.1289300000003</v>
      </c>
      <c r="I683" s="337">
        <v>32313.015170000002</v>
      </c>
      <c r="J683" s="337">
        <v>13404.20248</v>
      </c>
      <c r="K683" s="337">
        <v>45717.217649999999</v>
      </c>
      <c r="L683" s="337">
        <v>31281.819440000003</v>
      </c>
      <c r="M683" s="337">
        <v>7922.6281100000006</v>
      </c>
      <c r="N683" s="337">
        <v>39204.447549999997</v>
      </c>
      <c r="O683" s="337">
        <v>88026.794129999995</v>
      </c>
      <c r="P683" s="337">
        <v>22786.379639999999</v>
      </c>
      <c r="Q683" s="337">
        <v>575.98704000000009</v>
      </c>
      <c r="R683" s="338">
        <v>23362.366679999999</v>
      </c>
    </row>
    <row r="684" spans="1:18" s="313" customFormat="1">
      <c r="A684" s="339"/>
      <c r="B684" s="339"/>
      <c r="C684" s="339"/>
      <c r="D684" s="334" t="s">
        <v>67</v>
      </c>
      <c r="E684" s="335">
        <v>550</v>
      </c>
      <c r="F684" s="336">
        <v>2142.2170000000001</v>
      </c>
      <c r="G684" s="337">
        <v>2555.8261400000001</v>
      </c>
      <c r="H684" s="337">
        <v>4698.0431399999998</v>
      </c>
      <c r="I684" s="337">
        <v>36076.250630000002</v>
      </c>
      <c r="J684" s="337">
        <v>57032.072409999993</v>
      </c>
      <c r="K684" s="337">
        <v>93108.323040000003</v>
      </c>
      <c r="L684" s="337">
        <v>64092.427799999998</v>
      </c>
      <c r="M684" s="337">
        <v>52500.703170000001</v>
      </c>
      <c r="N684" s="337">
        <v>116593.13097</v>
      </c>
      <c r="O684" s="337">
        <v>214399.49715000001</v>
      </c>
      <c r="P684" s="337">
        <v>40349.627710000001</v>
      </c>
      <c r="Q684" s="337">
        <v>2179.63931</v>
      </c>
      <c r="R684" s="338">
        <v>42529.267020000007</v>
      </c>
    </row>
    <row r="685" spans="1:18" s="313" customFormat="1">
      <c r="A685" s="339"/>
      <c r="B685" s="339"/>
      <c r="C685" s="339"/>
      <c r="D685" s="339"/>
      <c r="E685" s="340">
        <v>394</v>
      </c>
      <c r="F685" s="341">
        <v>62.115259999999999</v>
      </c>
      <c r="G685" s="342">
        <v>0</v>
      </c>
      <c r="H685" s="342">
        <v>62.115259999999999</v>
      </c>
      <c r="I685" s="342">
        <v>9537.2538199999999</v>
      </c>
      <c r="J685" s="342">
        <v>5751.5933700000005</v>
      </c>
      <c r="K685" s="342">
        <v>15288.847189999999</v>
      </c>
      <c r="L685" s="342">
        <v>7630.0108799999998</v>
      </c>
      <c r="M685" s="342">
        <v>5542.4605899999997</v>
      </c>
      <c r="N685" s="342">
        <v>13172.47147</v>
      </c>
      <c r="O685" s="342">
        <v>28523.433920000003</v>
      </c>
      <c r="P685" s="342">
        <v>183465.32638999997</v>
      </c>
      <c r="Q685" s="342">
        <v>437.77423999999996</v>
      </c>
      <c r="R685" s="343">
        <v>183903.10063</v>
      </c>
    </row>
    <row r="686" spans="1:18" s="313" customFormat="1">
      <c r="A686" s="339"/>
      <c r="B686" s="339"/>
      <c r="C686" s="339"/>
      <c r="D686" s="339"/>
      <c r="E686" s="340">
        <v>407</v>
      </c>
      <c r="F686" s="341">
        <v>1.0500000000000002E-3</v>
      </c>
      <c r="G686" s="342">
        <v>0</v>
      </c>
      <c r="H686" s="342">
        <v>1.0500000000000002E-3</v>
      </c>
      <c r="I686" s="342">
        <v>9997.6004600000015</v>
      </c>
      <c r="J686" s="342">
        <v>14193.91071</v>
      </c>
      <c r="K686" s="342">
        <v>24191.511170000002</v>
      </c>
      <c r="L686" s="342">
        <v>8183.2540300000001</v>
      </c>
      <c r="M686" s="342">
        <v>3934.5225499999997</v>
      </c>
      <c r="N686" s="342">
        <v>12117.77658</v>
      </c>
      <c r="O686" s="342">
        <v>36309.288799999995</v>
      </c>
      <c r="P686" s="342">
        <v>4811.2811200000006</v>
      </c>
      <c r="Q686" s="342">
        <v>499.71156000000002</v>
      </c>
      <c r="R686" s="343">
        <v>5310.9926799999994</v>
      </c>
    </row>
    <row r="687" spans="1:18" s="313" customFormat="1">
      <c r="A687" s="339"/>
      <c r="B687" s="339"/>
      <c r="C687" s="339"/>
      <c r="D687" s="339"/>
      <c r="E687" s="340">
        <v>552</v>
      </c>
      <c r="F687" s="341">
        <v>1719.0378999999998</v>
      </c>
      <c r="G687" s="342">
        <v>789.01639999999998</v>
      </c>
      <c r="H687" s="342">
        <v>2508.0542999999998</v>
      </c>
      <c r="I687" s="342">
        <v>39682.36969</v>
      </c>
      <c r="J687" s="342">
        <v>47457.253149999997</v>
      </c>
      <c r="K687" s="342">
        <v>87139.622839999996</v>
      </c>
      <c r="L687" s="342">
        <v>68318.261310000002</v>
      </c>
      <c r="M687" s="342">
        <v>43178.474600000001</v>
      </c>
      <c r="N687" s="342">
        <v>111496.73591</v>
      </c>
      <c r="O687" s="342">
        <v>201144.41305</v>
      </c>
      <c r="P687" s="342">
        <v>35085.85729</v>
      </c>
      <c r="Q687" s="342">
        <v>2082.7325799999999</v>
      </c>
      <c r="R687" s="343">
        <v>37168.589869999996</v>
      </c>
    </row>
    <row r="688" spans="1:18" s="313" customFormat="1">
      <c r="A688" s="339"/>
      <c r="B688" s="339"/>
      <c r="C688" s="339"/>
      <c r="D688" s="339"/>
      <c r="E688" s="340">
        <v>266</v>
      </c>
      <c r="F688" s="341">
        <v>0.19252</v>
      </c>
      <c r="G688" s="342">
        <v>0</v>
      </c>
      <c r="H688" s="342">
        <v>0.19252</v>
      </c>
      <c r="I688" s="342">
        <v>7474.6657999999998</v>
      </c>
      <c r="J688" s="342">
        <v>535.15134999999998</v>
      </c>
      <c r="K688" s="342">
        <v>8009.8171500000008</v>
      </c>
      <c r="L688" s="342">
        <v>124.69532000000001</v>
      </c>
      <c r="M688" s="342">
        <v>218.20914000000002</v>
      </c>
      <c r="N688" s="342">
        <v>342.90446000000003</v>
      </c>
      <c r="O688" s="342">
        <v>8352.9141299999992</v>
      </c>
      <c r="P688" s="342">
        <v>5758.0681100000002</v>
      </c>
      <c r="Q688" s="342">
        <v>872.07382999999993</v>
      </c>
      <c r="R688" s="343">
        <v>6630.1419400000004</v>
      </c>
    </row>
    <row r="689" spans="1:18" s="313" customFormat="1">
      <c r="A689" s="339"/>
      <c r="B689" s="339"/>
      <c r="C689" s="339"/>
      <c r="D689" s="339"/>
      <c r="E689" s="340">
        <v>359</v>
      </c>
      <c r="F689" s="341">
        <v>4051.6351800000002</v>
      </c>
      <c r="G689" s="342">
        <v>5181.0999599999996</v>
      </c>
      <c r="H689" s="342">
        <v>9232.7351400000007</v>
      </c>
      <c r="I689" s="342">
        <v>56174.410329999999</v>
      </c>
      <c r="J689" s="342">
        <v>57589.737840000002</v>
      </c>
      <c r="K689" s="342">
        <v>113764.14817</v>
      </c>
      <c r="L689" s="342">
        <v>58935.736830000002</v>
      </c>
      <c r="M689" s="342">
        <v>48794.356890000003</v>
      </c>
      <c r="N689" s="342">
        <v>107730.09372</v>
      </c>
      <c r="O689" s="342">
        <v>230726.97703000001</v>
      </c>
      <c r="P689" s="342">
        <v>83874.535680000001</v>
      </c>
      <c r="Q689" s="342">
        <v>6514.9604400000007</v>
      </c>
      <c r="R689" s="343">
        <v>90389.496120000011</v>
      </c>
    </row>
    <row r="690" spans="1:18" s="313" customFormat="1">
      <c r="A690" s="339"/>
      <c r="B690" s="339"/>
      <c r="C690" s="339"/>
      <c r="D690" s="334" t="s">
        <v>63</v>
      </c>
      <c r="E690" s="335">
        <v>151</v>
      </c>
      <c r="F690" s="336">
        <v>28759.136710000002</v>
      </c>
      <c r="G690" s="337">
        <v>42922.983659999998</v>
      </c>
      <c r="H690" s="337">
        <v>71682.120370000004</v>
      </c>
      <c r="I690" s="337">
        <v>28187.61562</v>
      </c>
      <c r="J690" s="337">
        <v>77438.124970000004</v>
      </c>
      <c r="K690" s="337">
        <v>105625.74059</v>
      </c>
      <c r="L690" s="337">
        <v>25981.331920000001</v>
      </c>
      <c r="M690" s="337">
        <v>47413.49783</v>
      </c>
      <c r="N690" s="337">
        <v>73394.829750000004</v>
      </c>
      <c r="O690" s="337">
        <v>250702.69071</v>
      </c>
      <c r="P690" s="337">
        <v>113877.98913</v>
      </c>
      <c r="Q690" s="337">
        <v>8852.5737699999991</v>
      </c>
      <c r="R690" s="338">
        <v>122730.5629</v>
      </c>
    </row>
    <row r="691" spans="1:18" s="313" customFormat="1">
      <c r="A691" s="339"/>
      <c r="B691" s="339"/>
      <c r="C691" s="339"/>
      <c r="D691" s="339"/>
      <c r="E691" s="340">
        <v>294</v>
      </c>
      <c r="F691" s="341">
        <v>1277.1884700000001</v>
      </c>
      <c r="G691" s="342">
        <v>2102.2753600000001</v>
      </c>
      <c r="H691" s="342">
        <v>3379.4638300000001</v>
      </c>
      <c r="I691" s="342">
        <v>38374.265950000001</v>
      </c>
      <c r="J691" s="342">
        <v>57155.277430000002</v>
      </c>
      <c r="K691" s="342">
        <v>95529.543379999988</v>
      </c>
      <c r="L691" s="342">
        <v>35281.101619999994</v>
      </c>
      <c r="M691" s="342">
        <v>53388.92628</v>
      </c>
      <c r="N691" s="342">
        <v>88670.027900000001</v>
      </c>
      <c r="O691" s="342">
        <v>187579.03511000003</v>
      </c>
      <c r="P691" s="342">
        <v>29062.61909</v>
      </c>
      <c r="Q691" s="342">
        <v>3698.58025</v>
      </c>
      <c r="R691" s="343">
        <v>32761.199339999999</v>
      </c>
    </row>
    <row r="692" spans="1:18" s="313" customFormat="1">
      <c r="A692" s="339"/>
      <c r="B692" s="339"/>
      <c r="C692" s="339"/>
      <c r="D692" s="339"/>
      <c r="E692" s="340">
        <v>382</v>
      </c>
      <c r="F692" s="341">
        <v>5.1105200000000002</v>
      </c>
      <c r="G692" s="342">
        <v>35.875900000000001</v>
      </c>
      <c r="H692" s="342">
        <v>40.986419999999995</v>
      </c>
      <c r="I692" s="342">
        <v>7989.4132399999999</v>
      </c>
      <c r="J692" s="342">
        <v>14502.742320000001</v>
      </c>
      <c r="K692" s="342">
        <v>22492.155559999999</v>
      </c>
      <c r="L692" s="342">
        <v>2951.9680699999999</v>
      </c>
      <c r="M692" s="342">
        <v>10612.16884</v>
      </c>
      <c r="N692" s="342">
        <v>13564.136909999999</v>
      </c>
      <c r="O692" s="342">
        <v>36097.278890000001</v>
      </c>
      <c r="P692" s="342">
        <v>7445.0741600000001</v>
      </c>
      <c r="Q692" s="342">
        <v>947.55448000000001</v>
      </c>
      <c r="R692" s="343">
        <v>8392.6286400000008</v>
      </c>
    </row>
    <row r="693" spans="1:18" s="313" customFormat="1">
      <c r="A693" s="339"/>
      <c r="B693" s="339"/>
      <c r="C693" s="339"/>
      <c r="D693" s="339"/>
      <c r="E693" s="340">
        <v>469</v>
      </c>
      <c r="F693" s="341">
        <v>1099.62168</v>
      </c>
      <c r="G693" s="342">
        <v>1138.3938899999998</v>
      </c>
      <c r="H693" s="342">
        <v>2238.01557</v>
      </c>
      <c r="I693" s="342">
        <v>9036.0993600000002</v>
      </c>
      <c r="J693" s="342">
        <v>18480.442469999998</v>
      </c>
      <c r="K693" s="342">
        <v>27516.541829999998</v>
      </c>
      <c r="L693" s="342">
        <v>6039.3634299999994</v>
      </c>
      <c r="M693" s="342">
        <v>16334.79177</v>
      </c>
      <c r="N693" s="342">
        <v>22374.155200000001</v>
      </c>
      <c r="O693" s="342">
        <v>52128.712599999999</v>
      </c>
      <c r="P693" s="342">
        <v>8284.4828600000001</v>
      </c>
      <c r="Q693" s="342">
        <v>2577.0886399999999</v>
      </c>
      <c r="R693" s="343">
        <v>10861.5715</v>
      </c>
    </row>
    <row r="694" spans="1:18" s="313" customFormat="1">
      <c r="A694" s="339"/>
      <c r="B694" s="339"/>
      <c r="C694" s="339"/>
      <c r="D694" s="339"/>
      <c r="E694" s="340">
        <v>360</v>
      </c>
      <c r="F694" s="341">
        <v>4146.2369200000003</v>
      </c>
      <c r="G694" s="342">
        <v>2332.5281099999997</v>
      </c>
      <c r="H694" s="342">
        <v>6478.7650300000005</v>
      </c>
      <c r="I694" s="342">
        <v>51302.605170000003</v>
      </c>
      <c r="J694" s="342">
        <v>41851.824430000001</v>
      </c>
      <c r="K694" s="342">
        <v>93154.429599999989</v>
      </c>
      <c r="L694" s="342">
        <v>58808.828460000004</v>
      </c>
      <c r="M694" s="342">
        <v>38981.134180000001</v>
      </c>
      <c r="N694" s="342">
        <v>97789.962639999998</v>
      </c>
      <c r="O694" s="342">
        <v>197423.15727000003</v>
      </c>
      <c r="P694" s="342">
        <v>62212.942920000001</v>
      </c>
      <c r="Q694" s="342">
        <v>20597.512609999998</v>
      </c>
      <c r="R694" s="343">
        <v>82810.455530000007</v>
      </c>
    </row>
    <row r="695" spans="1:18" s="313" customFormat="1">
      <c r="A695" s="339"/>
      <c r="B695" s="339"/>
      <c r="C695" s="339"/>
      <c r="D695" s="334" t="s">
        <v>64</v>
      </c>
      <c r="E695" s="335">
        <v>301</v>
      </c>
      <c r="F695" s="336">
        <v>6347.1926900000008</v>
      </c>
      <c r="G695" s="337">
        <v>1162.1938799999998</v>
      </c>
      <c r="H695" s="337">
        <v>7509.3865700000006</v>
      </c>
      <c r="I695" s="337">
        <v>46504.018670000005</v>
      </c>
      <c r="J695" s="337">
        <v>28858.016359999998</v>
      </c>
      <c r="K695" s="337">
        <v>75362.035029999999</v>
      </c>
      <c r="L695" s="337">
        <v>35695.572409999993</v>
      </c>
      <c r="M695" s="337">
        <v>12120.755029999998</v>
      </c>
      <c r="N695" s="337">
        <v>47816.327440000001</v>
      </c>
      <c r="O695" s="337">
        <v>130687.74904000001</v>
      </c>
      <c r="P695" s="337">
        <v>120078.49793000001</v>
      </c>
      <c r="Q695" s="337">
        <v>1501.0880500000001</v>
      </c>
      <c r="R695" s="338">
        <v>121579.58598</v>
      </c>
    </row>
    <row r="696" spans="1:18" s="313" customFormat="1">
      <c r="A696" s="339"/>
      <c r="B696" s="339"/>
      <c r="C696" s="339"/>
      <c r="D696" s="339"/>
      <c r="E696" s="340">
        <v>362</v>
      </c>
      <c r="F696" s="341">
        <v>1662.74621</v>
      </c>
      <c r="G696" s="342">
        <v>427.34517999999997</v>
      </c>
      <c r="H696" s="342">
        <v>2090.09139</v>
      </c>
      <c r="I696" s="342">
        <v>33935.57548</v>
      </c>
      <c r="J696" s="342">
        <v>23971.65598</v>
      </c>
      <c r="K696" s="342">
        <v>57907.231460000003</v>
      </c>
      <c r="L696" s="342">
        <v>32440.763790000001</v>
      </c>
      <c r="M696" s="342">
        <v>14803.592859999999</v>
      </c>
      <c r="N696" s="342">
        <v>47244.356650000002</v>
      </c>
      <c r="O696" s="342">
        <v>107241.6795</v>
      </c>
      <c r="P696" s="342">
        <v>30811.162640000002</v>
      </c>
      <c r="Q696" s="342">
        <v>547.73850000000004</v>
      </c>
      <c r="R696" s="343">
        <v>31358.901140000002</v>
      </c>
    </row>
    <row r="697" spans="1:18" s="313" customFormat="1">
      <c r="A697" s="339"/>
      <c r="B697" s="339"/>
      <c r="C697" s="339"/>
      <c r="D697" s="339"/>
      <c r="E697" s="340">
        <v>519</v>
      </c>
      <c r="F697" s="341">
        <v>2179.1257999999998</v>
      </c>
      <c r="G697" s="342">
        <v>1043.3869300000001</v>
      </c>
      <c r="H697" s="342">
        <v>3222.5127299999999</v>
      </c>
      <c r="I697" s="342">
        <v>26611.780899999998</v>
      </c>
      <c r="J697" s="342">
        <v>9960.47984</v>
      </c>
      <c r="K697" s="342">
        <v>36572.260740000005</v>
      </c>
      <c r="L697" s="342">
        <v>29627.000769999999</v>
      </c>
      <c r="M697" s="342">
        <v>10692.653759999999</v>
      </c>
      <c r="N697" s="342">
        <v>40319.65453</v>
      </c>
      <c r="O697" s="342">
        <v>80114.428</v>
      </c>
      <c r="P697" s="342">
        <v>16704.557420000001</v>
      </c>
      <c r="Q697" s="342">
        <v>882.71921999999995</v>
      </c>
      <c r="R697" s="343">
        <v>17587.27664</v>
      </c>
    </row>
    <row r="698" spans="1:18" s="313" customFormat="1">
      <c r="A698" s="339"/>
      <c r="B698" s="339"/>
      <c r="C698" s="339"/>
      <c r="D698" s="334" t="s">
        <v>84</v>
      </c>
      <c r="E698" s="335">
        <v>350</v>
      </c>
      <c r="F698" s="336">
        <v>402.20746999999994</v>
      </c>
      <c r="G698" s="337">
        <v>0.85197000000000001</v>
      </c>
      <c r="H698" s="337">
        <v>403.05944</v>
      </c>
      <c r="I698" s="337">
        <v>24978.694390000001</v>
      </c>
      <c r="J698" s="337">
        <v>15338.061210000002</v>
      </c>
      <c r="K698" s="337">
        <v>40316.755600000004</v>
      </c>
      <c r="L698" s="337">
        <v>15454.070449999999</v>
      </c>
      <c r="M698" s="337">
        <v>5747.1962999999996</v>
      </c>
      <c r="N698" s="337">
        <v>21201.266749999999</v>
      </c>
      <c r="O698" s="337">
        <v>61921.081789999997</v>
      </c>
      <c r="P698" s="337">
        <v>17403.698100000001</v>
      </c>
      <c r="Q698" s="337">
        <v>844.81256999999994</v>
      </c>
      <c r="R698" s="338">
        <v>18248.510670000003</v>
      </c>
    </row>
    <row r="699" spans="1:18" s="313" customFormat="1">
      <c r="A699" s="339"/>
      <c r="B699" s="339"/>
      <c r="C699" s="339"/>
      <c r="D699" s="339"/>
      <c r="E699" s="340">
        <v>357</v>
      </c>
      <c r="F699" s="341">
        <v>6523.4024300000001</v>
      </c>
      <c r="G699" s="342">
        <v>7483.8845300000003</v>
      </c>
      <c r="H699" s="342">
        <v>14007.286960000001</v>
      </c>
      <c r="I699" s="342">
        <v>29563.323519999998</v>
      </c>
      <c r="J699" s="342">
        <v>13603.699500000001</v>
      </c>
      <c r="K699" s="342">
        <v>43167.023020000001</v>
      </c>
      <c r="L699" s="342">
        <v>24350.736129999998</v>
      </c>
      <c r="M699" s="342">
        <v>7533.4944800000003</v>
      </c>
      <c r="N699" s="342">
        <v>31884.230609999999</v>
      </c>
      <c r="O699" s="342">
        <v>89058.540590000004</v>
      </c>
      <c r="P699" s="342">
        <v>73595.451230000006</v>
      </c>
      <c r="Q699" s="342">
        <v>5721.83176</v>
      </c>
      <c r="R699" s="343">
        <v>79317.282989999992</v>
      </c>
    </row>
    <row r="700" spans="1:18" s="313" customFormat="1">
      <c r="A700" s="339"/>
      <c r="B700" s="339"/>
      <c r="C700" s="339"/>
      <c r="D700" s="339"/>
      <c r="E700" s="340">
        <v>568</v>
      </c>
      <c r="F700" s="341">
        <v>990.93061999999998</v>
      </c>
      <c r="G700" s="342">
        <v>423.98205999999999</v>
      </c>
      <c r="H700" s="342">
        <v>1414.9126799999999</v>
      </c>
      <c r="I700" s="342">
        <v>32066.344789999999</v>
      </c>
      <c r="J700" s="342">
        <v>18679.114940000003</v>
      </c>
      <c r="K700" s="342">
        <v>50745.459729999995</v>
      </c>
      <c r="L700" s="342">
        <v>37772.208270000003</v>
      </c>
      <c r="M700" s="342">
        <v>12014.461789999999</v>
      </c>
      <c r="N700" s="342">
        <v>49786.670060000004</v>
      </c>
      <c r="O700" s="342">
        <v>101947.04247</v>
      </c>
      <c r="P700" s="342">
        <v>49471.46342</v>
      </c>
      <c r="Q700" s="342">
        <v>571.84988999999996</v>
      </c>
      <c r="R700" s="343">
        <v>50043.313310000005</v>
      </c>
    </row>
    <row r="701" spans="1:18" s="313" customFormat="1">
      <c r="A701" s="339"/>
      <c r="B701" s="339"/>
      <c r="C701" s="339"/>
      <c r="D701" s="334" t="s">
        <v>274</v>
      </c>
      <c r="E701" s="335">
        <v>168</v>
      </c>
      <c r="F701" s="336">
        <v>3720.6026000000002</v>
      </c>
      <c r="G701" s="337">
        <v>1858.6333999999999</v>
      </c>
      <c r="H701" s="337">
        <v>5579.2359999999999</v>
      </c>
      <c r="I701" s="337">
        <v>31726.317219999997</v>
      </c>
      <c r="J701" s="337">
        <v>18164.888629999998</v>
      </c>
      <c r="K701" s="337">
        <v>49891.205849999998</v>
      </c>
      <c r="L701" s="337">
        <v>38454.57142</v>
      </c>
      <c r="M701" s="337">
        <v>9436.1884200000004</v>
      </c>
      <c r="N701" s="337">
        <v>47890.759840000006</v>
      </c>
      <c r="O701" s="337">
        <v>103361.20169</v>
      </c>
      <c r="P701" s="337">
        <v>24998.412069999998</v>
      </c>
      <c r="Q701" s="337">
        <v>1610.88258</v>
      </c>
      <c r="R701" s="338">
        <v>26609.29465</v>
      </c>
    </row>
    <row r="702" spans="1:18" s="313" customFormat="1">
      <c r="A702" s="339"/>
      <c r="B702" s="339"/>
      <c r="C702" s="339"/>
      <c r="D702" s="339"/>
      <c r="E702" s="340">
        <v>411</v>
      </c>
      <c r="F702" s="341">
        <v>3588.0930699999999</v>
      </c>
      <c r="G702" s="342">
        <v>2131.4510699999996</v>
      </c>
      <c r="H702" s="342">
        <v>5719.54414</v>
      </c>
      <c r="I702" s="342">
        <v>36804.520140000001</v>
      </c>
      <c r="J702" s="342">
        <v>23126.852559999999</v>
      </c>
      <c r="K702" s="342">
        <v>59931.3727</v>
      </c>
      <c r="L702" s="342">
        <v>34194.477709999999</v>
      </c>
      <c r="M702" s="342">
        <v>14370.802119999998</v>
      </c>
      <c r="N702" s="342">
        <v>48565.279829999999</v>
      </c>
      <c r="O702" s="342">
        <v>114216.19667</v>
      </c>
      <c r="P702" s="342">
        <v>28802.326079999999</v>
      </c>
      <c r="Q702" s="342">
        <v>1203.2296000000001</v>
      </c>
      <c r="R702" s="343">
        <v>30005.555680000001</v>
      </c>
    </row>
    <row r="703" spans="1:18" s="313" customFormat="1">
      <c r="A703" s="339"/>
      <c r="B703" s="339"/>
      <c r="C703" s="339"/>
      <c r="D703" s="339"/>
      <c r="E703" s="340">
        <v>346</v>
      </c>
      <c r="F703" s="341">
        <v>2611.54936</v>
      </c>
      <c r="G703" s="342">
        <v>615.74463000000003</v>
      </c>
      <c r="H703" s="342">
        <v>3227.2939900000001</v>
      </c>
      <c r="I703" s="342">
        <v>31711.05704</v>
      </c>
      <c r="J703" s="342">
        <v>21357.91978</v>
      </c>
      <c r="K703" s="342">
        <v>53068.976820000003</v>
      </c>
      <c r="L703" s="342">
        <v>30497.653480000001</v>
      </c>
      <c r="M703" s="342">
        <v>10757.60757</v>
      </c>
      <c r="N703" s="342">
        <v>41255.261049999994</v>
      </c>
      <c r="O703" s="342">
        <v>97551.531860000003</v>
      </c>
      <c r="P703" s="342">
        <v>19991.216690000001</v>
      </c>
      <c r="Q703" s="342">
        <v>585.05290000000002</v>
      </c>
      <c r="R703" s="343">
        <v>20576.26959</v>
      </c>
    </row>
    <row r="704" spans="1:18" s="313" customFormat="1">
      <c r="A704" s="339"/>
      <c r="B704" s="339"/>
      <c r="C704" s="339"/>
      <c r="D704" s="334" t="s">
        <v>68</v>
      </c>
      <c r="E704" s="335">
        <v>157</v>
      </c>
      <c r="F704" s="336">
        <v>10089.787329999999</v>
      </c>
      <c r="G704" s="337">
        <v>4611.2707900000005</v>
      </c>
      <c r="H704" s="337">
        <v>14701.05812</v>
      </c>
      <c r="I704" s="337">
        <v>44510.982029999999</v>
      </c>
      <c r="J704" s="337">
        <v>47150.099920000001</v>
      </c>
      <c r="K704" s="337">
        <v>91661.081950000007</v>
      </c>
      <c r="L704" s="337">
        <v>44476.943950000001</v>
      </c>
      <c r="M704" s="337">
        <v>31187.571030000003</v>
      </c>
      <c r="N704" s="337">
        <v>75664.514980000007</v>
      </c>
      <c r="O704" s="337">
        <v>182026.65505</v>
      </c>
      <c r="P704" s="337">
        <v>52684.93793</v>
      </c>
      <c r="Q704" s="337">
        <v>6820.2985199999994</v>
      </c>
      <c r="R704" s="338">
        <v>59505.236450000004</v>
      </c>
    </row>
    <row r="705" spans="1:18" s="313" customFormat="1">
      <c r="A705" s="339"/>
      <c r="B705" s="339"/>
      <c r="C705" s="339"/>
      <c r="D705" s="339"/>
      <c r="E705" s="340">
        <v>329</v>
      </c>
      <c r="F705" s="341">
        <v>2171.6439700000001</v>
      </c>
      <c r="G705" s="342">
        <v>3477.4674</v>
      </c>
      <c r="H705" s="342">
        <v>5649.1113700000005</v>
      </c>
      <c r="I705" s="342">
        <v>66543.414619999996</v>
      </c>
      <c r="J705" s="342">
        <v>61878.420700000002</v>
      </c>
      <c r="K705" s="342">
        <v>128421.83532</v>
      </c>
      <c r="L705" s="342">
        <v>70345.975749999998</v>
      </c>
      <c r="M705" s="342">
        <v>47294.03256</v>
      </c>
      <c r="N705" s="342">
        <v>117640.00831</v>
      </c>
      <c r="O705" s="342">
        <v>251710.95499999999</v>
      </c>
      <c r="P705" s="342">
        <v>72402.700489999988</v>
      </c>
      <c r="Q705" s="342">
        <v>11135.692080000001</v>
      </c>
      <c r="R705" s="343">
        <v>83538.392569999996</v>
      </c>
    </row>
    <row r="706" spans="1:18" s="313" customFormat="1">
      <c r="A706" s="339"/>
      <c r="B706" s="339"/>
      <c r="C706" s="339"/>
      <c r="D706" s="334" t="s">
        <v>83</v>
      </c>
      <c r="E706" s="335">
        <v>124</v>
      </c>
      <c r="F706" s="336">
        <v>12172.501550000001</v>
      </c>
      <c r="G706" s="337">
        <v>13107.48906</v>
      </c>
      <c r="H706" s="337">
        <v>25279.990610000001</v>
      </c>
      <c r="I706" s="337">
        <v>62471.14832</v>
      </c>
      <c r="J706" s="337">
        <v>28981.518539999997</v>
      </c>
      <c r="K706" s="337">
        <v>91452.666859999998</v>
      </c>
      <c r="L706" s="337">
        <v>52623.498729999999</v>
      </c>
      <c r="M706" s="337">
        <v>27504.167850000002</v>
      </c>
      <c r="N706" s="337">
        <v>80127.666580000005</v>
      </c>
      <c r="O706" s="337">
        <v>196860.32405000002</v>
      </c>
      <c r="P706" s="337">
        <v>112816.65476</v>
      </c>
      <c r="Q706" s="337">
        <v>13364.435720000001</v>
      </c>
      <c r="R706" s="338">
        <v>126181.09048</v>
      </c>
    </row>
    <row r="707" spans="1:18" s="313" customFormat="1">
      <c r="A707" s="339"/>
      <c r="B707" s="339"/>
      <c r="C707" s="339"/>
      <c r="D707" s="334" t="s">
        <v>69</v>
      </c>
      <c r="E707" s="335">
        <v>160</v>
      </c>
      <c r="F707" s="336">
        <v>28521.91748</v>
      </c>
      <c r="G707" s="337">
        <v>35205.505400000002</v>
      </c>
      <c r="H707" s="337">
        <v>63727.422880000006</v>
      </c>
      <c r="I707" s="337">
        <v>71454.75</v>
      </c>
      <c r="J707" s="337">
        <v>128821.20271</v>
      </c>
      <c r="K707" s="337">
        <v>200275.95271000001</v>
      </c>
      <c r="L707" s="337">
        <v>100698.68277</v>
      </c>
      <c r="M707" s="337">
        <v>113839.13919</v>
      </c>
      <c r="N707" s="337">
        <v>214537.82196</v>
      </c>
      <c r="O707" s="337">
        <v>478541.19755000004</v>
      </c>
      <c r="P707" s="337">
        <v>86559.830310000005</v>
      </c>
      <c r="Q707" s="337">
        <v>115578.66506</v>
      </c>
      <c r="R707" s="338">
        <v>202138.49537000002</v>
      </c>
    </row>
    <row r="708" spans="1:18" s="313" customFormat="1">
      <c r="A708" s="339"/>
      <c r="B708" s="339"/>
      <c r="C708" s="339"/>
      <c r="D708" s="339"/>
      <c r="E708" s="340">
        <v>161</v>
      </c>
      <c r="F708" s="341">
        <v>8694.4689699999999</v>
      </c>
      <c r="G708" s="342">
        <v>12669.0875</v>
      </c>
      <c r="H708" s="342">
        <v>21363.55647</v>
      </c>
      <c r="I708" s="342">
        <v>42172.15683</v>
      </c>
      <c r="J708" s="342">
        <v>75565.683609999993</v>
      </c>
      <c r="K708" s="342">
        <v>117737.84044</v>
      </c>
      <c r="L708" s="342">
        <v>58161.392350000002</v>
      </c>
      <c r="M708" s="342">
        <v>68981.411030000003</v>
      </c>
      <c r="N708" s="342">
        <v>127142.80338</v>
      </c>
      <c r="O708" s="342">
        <v>266244.20029000001</v>
      </c>
      <c r="P708" s="342">
        <v>73047.607409999997</v>
      </c>
      <c r="Q708" s="342">
        <v>6854.93505</v>
      </c>
      <c r="R708" s="343">
        <v>79902.542459999997</v>
      </c>
    </row>
    <row r="709" spans="1:18" s="313" customFormat="1">
      <c r="A709" s="339"/>
      <c r="B709" s="339"/>
      <c r="C709" s="339"/>
      <c r="D709" s="339"/>
      <c r="E709" s="340">
        <v>243</v>
      </c>
      <c r="F709" s="341">
        <v>385.90026</v>
      </c>
      <c r="G709" s="342">
        <v>1246.5652399999999</v>
      </c>
      <c r="H709" s="342">
        <v>1632.4655</v>
      </c>
      <c r="I709" s="342">
        <v>54182.251750000003</v>
      </c>
      <c r="J709" s="342">
        <v>71632.135559999995</v>
      </c>
      <c r="K709" s="342">
        <v>125814.38731000001</v>
      </c>
      <c r="L709" s="342">
        <v>43337.87788</v>
      </c>
      <c r="M709" s="342">
        <v>43109.814960000003</v>
      </c>
      <c r="N709" s="342">
        <v>86447.692840000003</v>
      </c>
      <c r="O709" s="342">
        <v>213894.54565000001</v>
      </c>
      <c r="P709" s="342">
        <v>103728.47911</v>
      </c>
      <c r="Q709" s="342">
        <v>3155.90805</v>
      </c>
      <c r="R709" s="343">
        <v>106884.38716</v>
      </c>
    </row>
    <row r="710" spans="1:18" s="313" customFormat="1">
      <c r="A710" s="339"/>
      <c r="B710" s="339"/>
      <c r="C710" s="339"/>
      <c r="D710" s="339"/>
      <c r="E710" s="340">
        <v>254</v>
      </c>
      <c r="F710" s="341">
        <v>11157.238670000001</v>
      </c>
      <c r="G710" s="342">
        <v>8192.8615800000007</v>
      </c>
      <c r="H710" s="342">
        <v>19350.10025</v>
      </c>
      <c r="I710" s="342">
        <v>75390.220150000008</v>
      </c>
      <c r="J710" s="342">
        <v>82273.058439999993</v>
      </c>
      <c r="K710" s="342">
        <v>157663.27859</v>
      </c>
      <c r="L710" s="342">
        <v>66808.998640000005</v>
      </c>
      <c r="M710" s="342">
        <v>56705.06957</v>
      </c>
      <c r="N710" s="342">
        <v>123514.06821</v>
      </c>
      <c r="O710" s="342">
        <v>300527.44705000002</v>
      </c>
      <c r="P710" s="342">
        <v>65544.010600000009</v>
      </c>
      <c r="Q710" s="342">
        <v>6709.0062600000001</v>
      </c>
      <c r="R710" s="343">
        <v>72253.016860000003</v>
      </c>
    </row>
    <row r="711" spans="1:18" s="313" customFormat="1">
      <c r="A711" s="339"/>
      <c r="B711" s="339"/>
      <c r="C711" s="339"/>
      <c r="D711" s="339"/>
      <c r="E711" s="340">
        <v>338</v>
      </c>
      <c r="F711" s="341">
        <v>5.62012</v>
      </c>
      <c r="G711" s="342">
        <v>34.312150000000003</v>
      </c>
      <c r="H711" s="342">
        <v>39.932269999999995</v>
      </c>
      <c r="I711" s="342">
        <v>14691.368560000001</v>
      </c>
      <c r="J711" s="342">
        <v>19496.079899999997</v>
      </c>
      <c r="K711" s="342">
        <v>34187.44846</v>
      </c>
      <c r="L711" s="342">
        <v>9492.1983299999993</v>
      </c>
      <c r="M711" s="342">
        <v>5826.8213699999997</v>
      </c>
      <c r="N711" s="342">
        <v>15319.019699999999</v>
      </c>
      <c r="O711" s="342">
        <v>49546.400430000002</v>
      </c>
      <c r="P711" s="342">
        <v>7063.5444800000005</v>
      </c>
      <c r="Q711" s="342">
        <v>1039.2875300000001</v>
      </c>
      <c r="R711" s="343">
        <v>8102.8320100000001</v>
      </c>
    </row>
    <row r="712" spans="1:18" s="313" customFormat="1">
      <c r="A712" s="339"/>
      <c r="B712" s="339"/>
      <c r="C712" s="339"/>
      <c r="D712" s="339"/>
      <c r="E712" s="340">
        <v>381</v>
      </c>
      <c r="F712" s="341">
        <v>598.62268999999992</v>
      </c>
      <c r="G712" s="342">
        <v>2765.0824700000003</v>
      </c>
      <c r="H712" s="342">
        <v>3363.70516</v>
      </c>
      <c r="I712" s="342">
        <v>21143.384480000001</v>
      </c>
      <c r="J712" s="342">
        <v>17037.664670000002</v>
      </c>
      <c r="K712" s="342">
        <v>38181.049149999999</v>
      </c>
      <c r="L712" s="342">
        <v>13061.4722</v>
      </c>
      <c r="M712" s="342">
        <v>14665.278050000001</v>
      </c>
      <c r="N712" s="342">
        <v>27726.750250000001</v>
      </c>
      <c r="O712" s="342">
        <v>69271.504560000001</v>
      </c>
      <c r="P712" s="342">
        <v>19433.024980000002</v>
      </c>
      <c r="Q712" s="342">
        <v>2387.1292999999996</v>
      </c>
      <c r="R712" s="343">
        <v>21820.154280000002</v>
      </c>
    </row>
    <row r="713" spans="1:18" s="313" customFormat="1">
      <c r="A713" s="339"/>
      <c r="B713" s="339"/>
      <c r="C713" s="339"/>
      <c r="D713" s="339"/>
      <c r="E713" s="340">
        <v>308</v>
      </c>
      <c r="F713" s="341">
        <v>4110.0997100000004</v>
      </c>
      <c r="G713" s="342">
        <v>8317.4139800000012</v>
      </c>
      <c r="H713" s="342">
        <v>12427.51369</v>
      </c>
      <c r="I713" s="342">
        <v>35581.705379999999</v>
      </c>
      <c r="J713" s="342">
        <v>39753.263049999994</v>
      </c>
      <c r="K713" s="342">
        <v>75334.968430000008</v>
      </c>
      <c r="L713" s="342">
        <v>30115.539760000003</v>
      </c>
      <c r="M713" s="342">
        <v>19476.038489999999</v>
      </c>
      <c r="N713" s="342">
        <v>49591.578249999999</v>
      </c>
      <c r="O713" s="342">
        <v>137354.06036999999</v>
      </c>
      <c r="P713" s="342">
        <v>22705.720699999998</v>
      </c>
      <c r="Q713" s="342">
        <v>2665.0145400000001</v>
      </c>
      <c r="R713" s="343">
        <v>25370.735239999998</v>
      </c>
    </row>
    <row r="714" spans="1:18" s="313" customFormat="1">
      <c r="A714" s="339"/>
      <c r="B714" s="339"/>
      <c r="C714" s="339"/>
      <c r="D714" s="339"/>
      <c r="E714" s="340">
        <v>312</v>
      </c>
      <c r="F714" s="341">
        <v>3.3561000000000001</v>
      </c>
      <c r="G714" s="342">
        <v>2.478E-2</v>
      </c>
      <c r="H714" s="342">
        <v>3.3808800000000003</v>
      </c>
      <c r="I714" s="342">
        <v>20642.998090000001</v>
      </c>
      <c r="J714" s="342">
        <v>15065.628429999999</v>
      </c>
      <c r="K714" s="342">
        <v>35708.626520000005</v>
      </c>
      <c r="L714" s="342">
        <v>17372.44829</v>
      </c>
      <c r="M714" s="342">
        <v>6165.2716600000003</v>
      </c>
      <c r="N714" s="342">
        <v>23537.719949999999</v>
      </c>
      <c r="O714" s="342">
        <v>59249.727350000001</v>
      </c>
      <c r="P714" s="342">
        <v>16265.24584</v>
      </c>
      <c r="Q714" s="342">
        <v>1047.7061100000001</v>
      </c>
      <c r="R714" s="343">
        <v>17312.951949999999</v>
      </c>
    </row>
    <row r="715" spans="1:18" s="313" customFormat="1">
      <c r="A715" s="339"/>
      <c r="B715" s="339"/>
      <c r="C715" s="339"/>
      <c r="D715" s="334" t="s">
        <v>86</v>
      </c>
      <c r="E715" s="335">
        <v>435</v>
      </c>
      <c r="F715" s="336">
        <v>1975.9992500000001</v>
      </c>
      <c r="G715" s="337">
        <v>436.75587999999999</v>
      </c>
      <c r="H715" s="337">
        <v>2412.75513</v>
      </c>
      <c r="I715" s="337">
        <v>43242.731939999998</v>
      </c>
      <c r="J715" s="337">
        <v>17860.739329999997</v>
      </c>
      <c r="K715" s="337">
        <v>61103.471270000002</v>
      </c>
      <c r="L715" s="337">
        <v>29593.325270000001</v>
      </c>
      <c r="M715" s="337">
        <v>7557.43685</v>
      </c>
      <c r="N715" s="337">
        <v>37150.762119999999</v>
      </c>
      <c r="O715" s="337">
        <v>100666.98852</v>
      </c>
      <c r="P715" s="337">
        <v>31038.326140000001</v>
      </c>
      <c r="Q715" s="337">
        <v>996.72793999999999</v>
      </c>
      <c r="R715" s="338">
        <v>32035.054079999998</v>
      </c>
    </row>
    <row r="716" spans="1:18" s="313" customFormat="1">
      <c r="A716" s="339"/>
      <c r="B716" s="339"/>
      <c r="C716" s="339"/>
      <c r="D716" s="334" t="s">
        <v>77</v>
      </c>
      <c r="E716" s="335">
        <v>285</v>
      </c>
      <c r="F716" s="336">
        <v>2815.0799300000003</v>
      </c>
      <c r="G716" s="337">
        <v>865.82355000000007</v>
      </c>
      <c r="H716" s="337">
        <v>3680.9034799999999</v>
      </c>
      <c r="I716" s="337">
        <v>61779.067289999999</v>
      </c>
      <c r="J716" s="337">
        <v>36264.048490000001</v>
      </c>
      <c r="K716" s="337">
        <v>98043.115780000007</v>
      </c>
      <c r="L716" s="337">
        <v>66271.800990000003</v>
      </c>
      <c r="M716" s="337">
        <v>24209.10326</v>
      </c>
      <c r="N716" s="337">
        <v>90480.904250000007</v>
      </c>
      <c r="O716" s="337">
        <v>192204.92350999999</v>
      </c>
      <c r="P716" s="337">
        <v>39264.382109999999</v>
      </c>
      <c r="Q716" s="337">
        <v>7500.5565099999994</v>
      </c>
      <c r="R716" s="338">
        <v>46764.938620000001</v>
      </c>
    </row>
    <row r="717" spans="1:18" s="313" customFormat="1">
      <c r="A717" s="339"/>
      <c r="B717" s="339"/>
      <c r="C717" s="339"/>
      <c r="D717" s="339"/>
      <c r="E717" s="340">
        <v>505</v>
      </c>
      <c r="F717" s="341">
        <v>5533.6570000000002</v>
      </c>
      <c r="G717" s="342">
        <v>1239.53169</v>
      </c>
      <c r="H717" s="342">
        <v>6773.1886900000009</v>
      </c>
      <c r="I717" s="342">
        <v>53230.62904</v>
      </c>
      <c r="J717" s="342">
        <v>29481.894850000001</v>
      </c>
      <c r="K717" s="342">
        <v>82712.523889999997</v>
      </c>
      <c r="L717" s="342">
        <v>51562.72249</v>
      </c>
      <c r="M717" s="342">
        <v>21902.837889999999</v>
      </c>
      <c r="N717" s="342">
        <v>73465.560379999995</v>
      </c>
      <c r="O717" s="342">
        <v>162951.27296</v>
      </c>
      <c r="P717" s="342">
        <v>43609.472350000004</v>
      </c>
      <c r="Q717" s="342">
        <v>2908.0375199999999</v>
      </c>
      <c r="R717" s="343">
        <v>46517.509869999994</v>
      </c>
    </row>
    <row r="718" spans="1:18" s="313" customFormat="1">
      <c r="A718" s="339"/>
      <c r="B718" s="339"/>
      <c r="C718" s="339"/>
      <c r="D718" s="339"/>
      <c r="E718" s="340">
        <v>423</v>
      </c>
      <c r="F718" s="341">
        <v>446.84609</v>
      </c>
      <c r="G718" s="342">
        <v>732.06723999999997</v>
      </c>
      <c r="H718" s="342">
        <v>1178.9133300000001</v>
      </c>
      <c r="I718" s="342">
        <v>17774.826690000002</v>
      </c>
      <c r="J718" s="342">
        <v>10181.007310000001</v>
      </c>
      <c r="K718" s="342">
        <v>27955.833999999999</v>
      </c>
      <c r="L718" s="342">
        <v>5793.0715499999997</v>
      </c>
      <c r="M718" s="342">
        <v>1715.47172</v>
      </c>
      <c r="N718" s="342">
        <v>7508.5432699999992</v>
      </c>
      <c r="O718" s="342">
        <v>36643.2906</v>
      </c>
      <c r="P718" s="342">
        <v>7380.4684900000002</v>
      </c>
      <c r="Q718" s="342">
        <v>939.56506999999999</v>
      </c>
      <c r="R718" s="343">
        <v>8320.0335599999999</v>
      </c>
    </row>
    <row r="719" spans="1:18" s="313" customFormat="1">
      <c r="A719" s="339"/>
      <c r="B719" s="339"/>
      <c r="C719" s="339"/>
      <c r="D719" s="334" t="s">
        <v>53</v>
      </c>
      <c r="E719" s="335">
        <v>208</v>
      </c>
      <c r="F719" s="336">
        <v>52984.092069999999</v>
      </c>
      <c r="G719" s="337">
        <v>1158.7161599999999</v>
      </c>
      <c r="H719" s="337">
        <v>54142.808229999995</v>
      </c>
      <c r="I719" s="337">
        <v>30149.100589999998</v>
      </c>
      <c r="J719" s="337">
        <v>18578.22623</v>
      </c>
      <c r="K719" s="337">
        <v>48727.326820000002</v>
      </c>
      <c r="L719" s="337">
        <v>24662.335230000001</v>
      </c>
      <c r="M719" s="337">
        <v>14352.63463</v>
      </c>
      <c r="N719" s="337">
        <v>39014.969859999997</v>
      </c>
      <c r="O719" s="337">
        <v>141885.10490999999</v>
      </c>
      <c r="P719" s="337">
        <v>27575.593390000002</v>
      </c>
      <c r="Q719" s="337">
        <v>5945.7004299999999</v>
      </c>
      <c r="R719" s="338">
        <v>33521.293819999999</v>
      </c>
    </row>
    <row r="720" spans="1:18" s="313" customFormat="1">
      <c r="A720" s="339"/>
      <c r="B720" s="339"/>
      <c r="C720" s="339"/>
      <c r="D720" s="339"/>
      <c r="E720" s="340">
        <v>444</v>
      </c>
      <c r="F720" s="341">
        <v>2619.5834500000001</v>
      </c>
      <c r="G720" s="342">
        <v>1436.2682299999999</v>
      </c>
      <c r="H720" s="342">
        <v>4055.8516800000002</v>
      </c>
      <c r="I720" s="342">
        <v>19566.39213</v>
      </c>
      <c r="J720" s="342">
        <v>10399.146490000001</v>
      </c>
      <c r="K720" s="342">
        <v>29965.538619999999</v>
      </c>
      <c r="L720" s="342">
        <v>17048.376100000001</v>
      </c>
      <c r="M720" s="342">
        <v>4986.59148</v>
      </c>
      <c r="N720" s="342">
        <v>22034.967579999997</v>
      </c>
      <c r="O720" s="342">
        <v>56056.357880000003</v>
      </c>
      <c r="P720" s="342">
        <v>13152.801579999999</v>
      </c>
      <c r="Q720" s="342">
        <v>881.02074000000005</v>
      </c>
      <c r="R720" s="343">
        <v>14033.822320000001</v>
      </c>
    </row>
    <row r="721" spans="1:18" s="313" customFormat="1">
      <c r="A721" s="339"/>
      <c r="B721" s="339"/>
      <c r="C721" s="339"/>
      <c r="D721" s="339"/>
      <c r="E721" s="340">
        <v>551</v>
      </c>
      <c r="F721" s="341">
        <v>1319.2595800000001</v>
      </c>
      <c r="G721" s="342">
        <v>110.4177</v>
      </c>
      <c r="H721" s="342">
        <v>1429.6772800000001</v>
      </c>
      <c r="I721" s="342">
        <v>32151.85197</v>
      </c>
      <c r="J721" s="342">
        <v>20630.392260000001</v>
      </c>
      <c r="K721" s="342">
        <v>52782.244229999997</v>
      </c>
      <c r="L721" s="342">
        <v>43764.618130000003</v>
      </c>
      <c r="M721" s="342">
        <v>15898.891900000001</v>
      </c>
      <c r="N721" s="342">
        <v>59663.510029999998</v>
      </c>
      <c r="O721" s="342">
        <v>113875.43154000001</v>
      </c>
      <c r="P721" s="342">
        <v>32324.261920000001</v>
      </c>
      <c r="Q721" s="342">
        <v>1094.7188000000001</v>
      </c>
      <c r="R721" s="343">
        <v>33418.98072</v>
      </c>
    </row>
    <row r="722" spans="1:18" s="313" customFormat="1">
      <c r="A722" s="339"/>
      <c r="B722" s="339"/>
      <c r="C722" s="339"/>
      <c r="D722" s="334" t="s">
        <v>276</v>
      </c>
      <c r="E722" s="335">
        <v>188</v>
      </c>
      <c r="F722" s="336">
        <v>2697.0221200000001</v>
      </c>
      <c r="G722" s="337">
        <v>2981.5520899999997</v>
      </c>
      <c r="H722" s="337">
        <v>5678.5742099999998</v>
      </c>
      <c r="I722" s="337">
        <v>42760.582820000003</v>
      </c>
      <c r="J722" s="337">
        <v>44959.386559999999</v>
      </c>
      <c r="K722" s="337">
        <v>87719.969379999995</v>
      </c>
      <c r="L722" s="337">
        <v>50243.974119999999</v>
      </c>
      <c r="M722" s="337">
        <v>34519.900590000005</v>
      </c>
      <c r="N722" s="337">
        <v>84763.874709999989</v>
      </c>
      <c r="O722" s="337">
        <v>178162.41830000002</v>
      </c>
      <c r="P722" s="337">
        <v>27697.531729999999</v>
      </c>
      <c r="Q722" s="337">
        <v>3169.47316</v>
      </c>
      <c r="R722" s="338">
        <v>30867.00489</v>
      </c>
    </row>
    <row r="723" spans="1:18" s="313" customFormat="1">
      <c r="A723" s="339"/>
      <c r="B723" s="339"/>
      <c r="C723" s="339"/>
      <c r="D723" s="334" t="s">
        <v>54</v>
      </c>
      <c r="E723" s="335">
        <v>466</v>
      </c>
      <c r="F723" s="336">
        <v>1765.9441999999999</v>
      </c>
      <c r="G723" s="337">
        <v>1233.0627199999999</v>
      </c>
      <c r="H723" s="337">
        <v>2999.0069199999998</v>
      </c>
      <c r="I723" s="337">
        <v>22273.841769999999</v>
      </c>
      <c r="J723" s="337">
        <v>20023.64918</v>
      </c>
      <c r="K723" s="337">
        <v>42297.490949999999</v>
      </c>
      <c r="L723" s="337">
        <v>24620.361260000001</v>
      </c>
      <c r="M723" s="337">
        <v>9218.0534399999997</v>
      </c>
      <c r="N723" s="337">
        <v>33838.414700000001</v>
      </c>
      <c r="O723" s="337">
        <v>79134.912569999986</v>
      </c>
      <c r="P723" s="337">
        <v>19604.835129999999</v>
      </c>
      <c r="Q723" s="337">
        <v>1119.84094</v>
      </c>
      <c r="R723" s="338">
        <v>20724.676070000001</v>
      </c>
    </row>
    <row r="724" spans="1:18" s="313" customFormat="1">
      <c r="A724" s="339"/>
      <c r="B724" s="339"/>
      <c r="C724" s="339"/>
      <c r="D724" s="339"/>
      <c r="E724" s="340">
        <v>473</v>
      </c>
      <c r="F724" s="341">
        <v>125.60886000000001</v>
      </c>
      <c r="G724" s="342">
        <v>717.60149999999999</v>
      </c>
      <c r="H724" s="342">
        <v>843.21036000000004</v>
      </c>
      <c r="I724" s="342">
        <v>32675.83295</v>
      </c>
      <c r="J724" s="342">
        <v>27139.33022</v>
      </c>
      <c r="K724" s="342">
        <v>59815.16317</v>
      </c>
      <c r="L724" s="342">
        <v>31488.322769999999</v>
      </c>
      <c r="M724" s="342">
        <v>12196.682949999999</v>
      </c>
      <c r="N724" s="342">
        <v>43685.005720000001</v>
      </c>
      <c r="O724" s="342">
        <v>104343.37925</v>
      </c>
      <c r="P724" s="342">
        <v>35661.511789999997</v>
      </c>
      <c r="Q724" s="342">
        <v>12173.61594</v>
      </c>
      <c r="R724" s="343">
        <v>47835.12773</v>
      </c>
    </row>
    <row r="725" spans="1:18" s="313" customFormat="1">
      <c r="A725" s="339"/>
      <c r="B725" s="339"/>
      <c r="C725" s="339"/>
      <c r="D725" s="334" t="s">
        <v>277</v>
      </c>
      <c r="E725" s="335">
        <v>387</v>
      </c>
      <c r="F725" s="336">
        <v>1593.0108799999998</v>
      </c>
      <c r="G725" s="337">
        <v>378.77684999999997</v>
      </c>
      <c r="H725" s="337">
        <v>1971.78773</v>
      </c>
      <c r="I725" s="337">
        <v>28346.849160000002</v>
      </c>
      <c r="J725" s="337">
        <v>23021.138149999999</v>
      </c>
      <c r="K725" s="337">
        <v>51367.987310000004</v>
      </c>
      <c r="L725" s="337">
        <v>20023.514760000002</v>
      </c>
      <c r="M725" s="337">
        <v>9099.0187799999985</v>
      </c>
      <c r="N725" s="337">
        <v>29122.53354</v>
      </c>
      <c r="O725" s="337">
        <v>82462.308579999997</v>
      </c>
      <c r="P725" s="337">
        <v>22288.410690000001</v>
      </c>
      <c r="Q725" s="337">
        <v>838.00644999999997</v>
      </c>
      <c r="R725" s="338">
        <v>23126.417140000001</v>
      </c>
    </row>
    <row r="726" spans="1:18" s="313" customFormat="1">
      <c r="A726" s="339"/>
      <c r="B726" s="339"/>
      <c r="C726" s="339"/>
      <c r="D726" s="334" t="s">
        <v>52</v>
      </c>
      <c r="E726" s="335">
        <v>309</v>
      </c>
      <c r="F726" s="336">
        <v>84.974009999999993</v>
      </c>
      <c r="G726" s="337">
        <v>111.38469000000001</v>
      </c>
      <c r="H726" s="337">
        <v>196.3587</v>
      </c>
      <c r="I726" s="337">
        <v>17000.971329999997</v>
      </c>
      <c r="J726" s="337">
        <v>24722.86753</v>
      </c>
      <c r="K726" s="337">
        <v>41723.838859999996</v>
      </c>
      <c r="L726" s="337">
        <v>22632.115519999999</v>
      </c>
      <c r="M726" s="337">
        <v>26890.88636</v>
      </c>
      <c r="N726" s="337">
        <v>49523.001880000003</v>
      </c>
      <c r="O726" s="337">
        <v>91443.199439999997</v>
      </c>
      <c r="P726" s="337">
        <v>14137.075369999999</v>
      </c>
      <c r="Q726" s="337">
        <v>1350.4131399999999</v>
      </c>
      <c r="R726" s="338">
        <v>15487.488509999999</v>
      </c>
    </row>
    <row r="727" spans="1:18" s="313" customFormat="1">
      <c r="A727" s="339"/>
      <c r="B727" s="334" t="s">
        <v>17</v>
      </c>
      <c r="C727" s="334" t="s">
        <v>281</v>
      </c>
      <c r="D727" s="334" t="s">
        <v>282</v>
      </c>
      <c r="E727" s="335">
        <v>37</v>
      </c>
      <c r="F727" s="336">
        <v>46659.638420000003</v>
      </c>
      <c r="G727" s="337">
        <v>18550.066309999998</v>
      </c>
      <c r="H727" s="337">
        <v>65209.704729999998</v>
      </c>
      <c r="I727" s="337">
        <v>44870.865279999998</v>
      </c>
      <c r="J727" s="337">
        <v>11675.484960000002</v>
      </c>
      <c r="K727" s="337">
        <v>56546.35024</v>
      </c>
      <c r="L727" s="337">
        <v>29859.841629999999</v>
      </c>
      <c r="M727" s="337">
        <v>13551.434529999999</v>
      </c>
      <c r="N727" s="337">
        <v>43411.276159999994</v>
      </c>
      <c r="O727" s="337">
        <v>165167.33113000001</v>
      </c>
      <c r="P727" s="337">
        <v>237863.25190999999</v>
      </c>
      <c r="Q727" s="337">
        <v>3404.8749500000004</v>
      </c>
      <c r="R727" s="338">
        <v>241268.12686000002</v>
      </c>
    </row>
    <row r="728" spans="1:18" s="313" customFormat="1">
      <c r="A728" s="339"/>
      <c r="B728" s="339"/>
      <c r="C728" s="339"/>
      <c r="D728" s="339"/>
      <c r="E728" s="340">
        <v>572</v>
      </c>
      <c r="F728" s="341">
        <v>0</v>
      </c>
      <c r="G728" s="342">
        <v>0</v>
      </c>
      <c r="H728" s="342">
        <v>0</v>
      </c>
      <c r="I728" s="342">
        <v>1.5E-3</v>
      </c>
      <c r="J728" s="342">
        <v>0</v>
      </c>
      <c r="K728" s="342">
        <v>1.5E-3</v>
      </c>
      <c r="L728" s="342">
        <v>0</v>
      </c>
      <c r="M728" s="342">
        <v>0</v>
      </c>
      <c r="N728" s="342">
        <v>0</v>
      </c>
      <c r="O728" s="342">
        <v>1.5E-3</v>
      </c>
      <c r="P728" s="342">
        <v>0</v>
      </c>
      <c r="Q728" s="342">
        <v>0</v>
      </c>
      <c r="R728" s="343">
        <v>0</v>
      </c>
    </row>
    <row r="729" spans="1:18" s="313" customFormat="1">
      <c r="A729" s="339"/>
      <c r="B729" s="334" t="s">
        <v>18</v>
      </c>
      <c r="C729" s="334" t="s">
        <v>284</v>
      </c>
      <c r="D729" s="334" t="s">
        <v>284</v>
      </c>
      <c r="E729" s="335">
        <v>375</v>
      </c>
      <c r="F729" s="336">
        <v>32845.315329999998</v>
      </c>
      <c r="G729" s="337">
        <v>2050.2231900000002</v>
      </c>
      <c r="H729" s="337">
        <v>34895.538520000002</v>
      </c>
      <c r="I729" s="337">
        <v>24491.870870000002</v>
      </c>
      <c r="J729" s="337">
        <v>4128.6965300000002</v>
      </c>
      <c r="K729" s="337">
        <v>28620.5674</v>
      </c>
      <c r="L729" s="337">
        <v>15319.373589999999</v>
      </c>
      <c r="M729" s="337">
        <v>2574.4209999999998</v>
      </c>
      <c r="N729" s="337">
        <v>17893.794590000001</v>
      </c>
      <c r="O729" s="337">
        <v>81409.900510000007</v>
      </c>
      <c r="P729" s="337">
        <v>63035.321579999996</v>
      </c>
      <c r="Q729" s="337">
        <v>663.93043999999998</v>
      </c>
      <c r="R729" s="338">
        <v>63699.25202</v>
      </c>
    </row>
    <row r="730" spans="1:18" s="313" customFormat="1">
      <c r="A730" s="339"/>
      <c r="B730" s="334" t="s">
        <v>19</v>
      </c>
      <c r="C730" s="334" t="s">
        <v>285</v>
      </c>
      <c r="D730" s="334" t="s">
        <v>285</v>
      </c>
      <c r="E730" s="335">
        <v>100</v>
      </c>
      <c r="F730" s="336">
        <v>4652.3031799999999</v>
      </c>
      <c r="G730" s="337">
        <v>1285.3651</v>
      </c>
      <c r="H730" s="337">
        <v>5937.6682799999999</v>
      </c>
      <c r="I730" s="337">
        <v>30068.847470000001</v>
      </c>
      <c r="J730" s="337">
        <v>10830.334060000001</v>
      </c>
      <c r="K730" s="337">
        <v>40899.181530000002</v>
      </c>
      <c r="L730" s="337">
        <v>54019.25258</v>
      </c>
      <c r="M730" s="337">
        <v>12619.76217</v>
      </c>
      <c r="N730" s="337">
        <v>66639.014750000002</v>
      </c>
      <c r="O730" s="337">
        <v>113475.86456</v>
      </c>
      <c r="P730" s="337">
        <v>28050.73144</v>
      </c>
      <c r="Q730" s="337">
        <v>456.92102</v>
      </c>
      <c r="R730" s="338">
        <v>28507.652460000001</v>
      </c>
    </row>
    <row r="731" spans="1:18" s="313" customFormat="1">
      <c r="A731" s="339"/>
      <c r="B731" s="339"/>
      <c r="C731" s="334" t="s">
        <v>287</v>
      </c>
      <c r="D731" s="334" t="s">
        <v>19</v>
      </c>
      <c r="E731" s="335">
        <v>401</v>
      </c>
      <c r="F731" s="336">
        <v>10694.822390000001</v>
      </c>
      <c r="G731" s="337">
        <v>824.62689999999998</v>
      </c>
      <c r="H731" s="337">
        <v>11519.449289999999</v>
      </c>
      <c r="I731" s="337">
        <v>41908.162469999996</v>
      </c>
      <c r="J731" s="337">
        <v>8871.7813399999995</v>
      </c>
      <c r="K731" s="337">
        <v>50779.943810000004</v>
      </c>
      <c r="L731" s="337">
        <v>35271.80629</v>
      </c>
      <c r="M731" s="337">
        <v>8246.8942299999999</v>
      </c>
      <c r="N731" s="337">
        <v>43518.700520000006</v>
      </c>
      <c r="O731" s="337">
        <v>105818.09362</v>
      </c>
      <c r="P731" s="337">
        <v>46003.815479999997</v>
      </c>
      <c r="Q731" s="337">
        <v>248.74770999999998</v>
      </c>
      <c r="R731" s="338">
        <v>46252.563190000001</v>
      </c>
    </row>
    <row r="732" spans="1:18" s="313" customFormat="1">
      <c r="A732" s="339"/>
      <c r="B732" s="334" t="s">
        <v>20</v>
      </c>
      <c r="C732" s="334" t="s">
        <v>20</v>
      </c>
      <c r="D732" s="334" t="s">
        <v>290</v>
      </c>
      <c r="E732" s="335">
        <v>80</v>
      </c>
      <c r="F732" s="336">
        <v>5822.4329600000001</v>
      </c>
      <c r="G732" s="337">
        <v>654.33672999999999</v>
      </c>
      <c r="H732" s="337">
        <v>6476.7696900000001</v>
      </c>
      <c r="I732" s="337">
        <v>26118.700149999997</v>
      </c>
      <c r="J732" s="337">
        <v>2935.6065400000002</v>
      </c>
      <c r="K732" s="337">
        <v>29054.306690000001</v>
      </c>
      <c r="L732" s="337">
        <v>13230.116830000001</v>
      </c>
      <c r="M732" s="337">
        <v>2877.4500600000001</v>
      </c>
      <c r="N732" s="337">
        <v>16107.56689</v>
      </c>
      <c r="O732" s="337">
        <v>51638.64327</v>
      </c>
      <c r="P732" s="337">
        <v>40850.70003</v>
      </c>
      <c r="Q732" s="337">
        <v>3646.3397799999998</v>
      </c>
      <c r="R732" s="338">
        <v>44497.039810000002</v>
      </c>
    </row>
    <row r="733" spans="1:18" s="313" customFormat="1">
      <c r="A733" s="339"/>
      <c r="B733" s="334" t="s">
        <v>21</v>
      </c>
      <c r="C733" s="334" t="s">
        <v>293</v>
      </c>
      <c r="D733" s="334" t="s">
        <v>293</v>
      </c>
      <c r="E733" s="335">
        <v>447</v>
      </c>
      <c r="F733" s="336">
        <v>1472.6632199999999</v>
      </c>
      <c r="G733" s="337">
        <v>8290.6672300000009</v>
      </c>
      <c r="H733" s="337">
        <v>9763.3304499999995</v>
      </c>
      <c r="I733" s="337">
        <v>9711.5375299999996</v>
      </c>
      <c r="J733" s="337">
        <v>2134.5731000000001</v>
      </c>
      <c r="K733" s="337">
        <v>11846.110630000001</v>
      </c>
      <c r="L733" s="337">
        <v>3230.4240399999999</v>
      </c>
      <c r="M733" s="337">
        <v>7365.5900899999997</v>
      </c>
      <c r="N733" s="337">
        <v>10596.014130000001</v>
      </c>
      <c r="O733" s="337">
        <v>32205.45521</v>
      </c>
      <c r="P733" s="337">
        <v>22572.778309999998</v>
      </c>
      <c r="Q733" s="337">
        <v>79.073539999999994</v>
      </c>
      <c r="R733" s="338">
        <v>22651.851850000003</v>
      </c>
    </row>
    <row r="734" spans="1:18" s="313" customFormat="1">
      <c r="A734" s="339"/>
      <c r="B734" s="339"/>
      <c r="C734" s="334" t="s">
        <v>21</v>
      </c>
      <c r="D734" s="334" t="s">
        <v>21</v>
      </c>
      <c r="E734" s="335">
        <v>9</v>
      </c>
      <c r="F734" s="336">
        <v>38343.10873</v>
      </c>
      <c r="G734" s="337">
        <v>39000.987299999993</v>
      </c>
      <c r="H734" s="337">
        <v>77344.096030000001</v>
      </c>
      <c r="I734" s="337">
        <v>48877.112329999996</v>
      </c>
      <c r="J734" s="337">
        <v>16137.35713</v>
      </c>
      <c r="K734" s="337">
        <v>65014.46946</v>
      </c>
      <c r="L734" s="337">
        <v>29488.72179</v>
      </c>
      <c r="M734" s="337">
        <v>16250.762409999999</v>
      </c>
      <c r="N734" s="337">
        <v>45739.484200000006</v>
      </c>
      <c r="O734" s="337">
        <v>188098.04968999999</v>
      </c>
      <c r="P734" s="337">
        <v>391056.84950999997</v>
      </c>
      <c r="Q734" s="337">
        <v>26688.91072</v>
      </c>
      <c r="R734" s="338">
        <v>417745.76023000001</v>
      </c>
    </row>
    <row r="735" spans="1:18" s="313" customFormat="1">
      <c r="A735" s="339"/>
      <c r="B735" s="339"/>
      <c r="C735" s="339"/>
      <c r="D735" s="339"/>
      <c r="E735" s="340">
        <v>493</v>
      </c>
      <c r="F735" s="341">
        <v>226.79595999999998</v>
      </c>
      <c r="G735" s="342">
        <v>0.95484999999999998</v>
      </c>
      <c r="H735" s="342">
        <v>227.75081</v>
      </c>
      <c r="I735" s="342">
        <v>21009.579579999998</v>
      </c>
      <c r="J735" s="342">
        <v>9091.1281099999997</v>
      </c>
      <c r="K735" s="342">
        <v>30100.707690000003</v>
      </c>
      <c r="L735" s="342">
        <v>12396.964029999999</v>
      </c>
      <c r="M735" s="342">
        <v>3843.4695000000002</v>
      </c>
      <c r="N735" s="342">
        <v>16240.433529999998</v>
      </c>
      <c r="O735" s="342">
        <v>46568.892030000003</v>
      </c>
      <c r="P735" s="342">
        <v>49870.732750000003</v>
      </c>
      <c r="Q735" s="342">
        <v>541.12565000000006</v>
      </c>
      <c r="R735" s="343">
        <v>50411.858399999997</v>
      </c>
    </row>
    <row r="736" spans="1:18" s="313" customFormat="1">
      <c r="A736" s="339"/>
      <c r="B736" s="339"/>
      <c r="C736" s="339"/>
      <c r="D736" s="339"/>
      <c r="E736" s="340">
        <v>553</v>
      </c>
      <c r="F736" s="341">
        <v>1140.30728</v>
      </c>
      <c r="G736" s="342">
        <v>132.209</v>
      </c>
      <c r="H736" s="342">
        <v>1272.5162800000001</v>
      </c>
      <c r="I736" s="342">
        <v>13809.54708</v>
      </c>
      <c r="J736" s="342">
        <v>6158.50641</v>
      </c>
      <c r="K736" s="342">
        <v>19968.053489999998</v>
      </c>
      <c r="L736" s="342">
        <v>19079.924260000003</v>
      </c>
      <c r="M736" s="342">
        <v>11295.185750000001</v>
      </c>
      <c r="N736" s="342">
        <v>30375.11001</v>
      </c>
      <c r="O736" s="342">
        <v>51615.679779999999</v>
      </c>
      <c r="P736" s="342">
        <v>33808.139630000005</v>
      </c>
      <c r="Q736" s="342">
        <v>4474.6549400000004</v>
      </c>
      <c r="R736" s="343">
        <v>38282.794569999998</v>
      </c>
    </row>
    <row r="737" spans="1:18" s="313" customFormat="1">
      <c r="A737" s="339"/>
      <c r="B737" s="339"/>
      <c r="C737" s="339"/>
      <c r="D737" s="339"/>
      <c r="E737" s="340">
        <v>557</v>
      </c>
      <c r="F737" s="341">
        <v>1026.53072</v>
      </c>
      <c r="G737" s="342">
        <v>70.278800000000004</v>
      </c>
      <c r="H737" s="342">
        <v>1096.80952</v>
      </c>
      <c r="I737" s="342">
        <v>8138.3385499999995</v>
      </c>
      <c r="J737" s="342">
        <v>1816.22082</v>
      </c>
      <c r="K737" s="342">
        <v>9954.559369999999</v>
      </c>
      <c r="L737" s="342">
        <v>4486.5897000000004</v>
      </c>
      <c r="M737" s="342">
        <v>2002.0382299999999</v>
      </c>
      <c r="N737" s="342">
        <v>6488.6279299999997</v>
      </c>
      <c r="O737" s="342">
        <v>17539.99682</v>
      </c>
      <c r="P737" s="342">
        <v>32561.304530000001</v>
      </c>
      <c r="Q737" s="342">
        <v>122.34658</v>
      </c>
      <c r="R737" s="343">
        <v>32683.651109999999</v>
      </c>
    </row>
    <row r="738" spans="1:18" s="313" customFormat="1">
      <c r="A738" s="339"/>
      <c r="B738" s="339"/>
      <c r="C738" s="334" t="s">
        <v>297</v>
      </c>
      <c r="D738" s="334" t="s">
        <v>297</v>
      </c>
      <c r="E738" s="335">
        <v>373</v>
      </c>
      <c r="F738" s="336">
        <v>4406.4661299999998</v>
      </c>
      <c r="G738" s="337">
        <v>4768.4279699999997</v>
      </c>
      <c r="H738" s="337">
        <v>9174.8940999999995</v>
      </c>
      <c r="I738" s="337">
        <v>21634.79365</v>
      </c>
      <c r="J738" s="337">
        <v>8712.9281699999992</v>
      </c>
      <c r="K738" s="337">
        <v>30347.721819999999</v>
      </c>
      <c r="L738" s="337">
        <v>10787.488509999999</v>
      </c>
      <c r="M738" s="337">
        <v>29981.83195</v>
      </c>
      <c r="N738" s="337">
        <v>40769.320460000003</v>
      </c>
      <c r="O738" s="337">
        <v>80291.936379999999</v>
      </c>
      <c r="P738" s="337">
        <v>75625.17525</v>
      </c>
      <c r="Q738" s="337">
        <v>2317.9140600000001</v>
      </c>
      <c r="R738" s="338">
        <v>77943.089309999996</v>
      </c>
    </row>
    <row r="739" spans="1:18" s="313" customFormat="1">
      <c r="A739" s="339"/>
      <c r="B739" s="339"/>
      <c r="C739" s="334" t="s">
        <v>298</v>
      </c>
      <c r="D739" s="334" t="s">
        <v>299</v>
      </c>
      <c r="E739" s="335">
        <v>13</v>
      </c>
      <c r="F739" s="336">
        <v>5707.4071900000008</v>
      </c>
      <c r="G739" s="337">
        <v>94280.088080000001</v>
      </c>
      <c r="H739" s="337">
        <v>99987.495269999999</v>
      </c>
      <c r="I739" s="337">
        <v>43208.193509999997</v>
      </c>
      <c r="J739" s="337">
        <v>10861.765960000001</v>
      </c>
      <c r="K739" s="337">
        <v>54069.959470000002</v>
      </c>
      <c r="L739" s="337">
        <v>59267.295720000002</v>
      </c>
      <c r="M739" s="337">
        <v>21640.82431</v>
      </c>
      <c r="N739" s="337">
        <v>80908.120030000005</v>
      </c>
      <c r="O739" s="337">
        <v>234965.57477000001</v>
      </c>
      <c r="P739" s="337">
        <v>28009.218010000001</v>
      </c>
      <c r="Q739" s="337">
        <v>1878.43472</v>
      </c>
      <c r="R739" s="338">
        <v>29887.652730000002</v>
      </c>
    </row>
    <row r="740" spans="1:18" s="313" customFormat="1">
      <c r="A740" s="339"/>
      <c r="B740" s="334" t="s">
        <v>22</v>
      </c>
      <c r="C740" s="334" t="s">
        <v>22</v>
      </c>
      <c r="D740" s="334" t="s">
        <v>22</v>
      </c>
      <c r="E740" s="335">
        <v>102</v>
      </c>
      <c r="F740" s="336">
        <v>23648.94772</v>
      </c>
      <c r="G740" s="337">
        <v>702.13211000000001</v>
      </c>
      <c r="H740" s="337">
        <v>24351.079829999999</v>
      </c>
      <c r="I740" s="337">
        <v>32918.563959999999</v>
      </c>
      <c r="J740" s="337">
        <v>14115.30891</v>
      </c>
      <c r="K740" s="337">
        <v>47033.872869999999</v>
      </c>
      <c r="L740" s="337">
        <v>25729.232260000001</v>
      </c>
      <c r="M740" s="337">
        <v>10508.437189999999</v>
      </c>
      <c r="N740" s="337">
        <v>36237.669450000001</v>
      </c>
      <c r="O740" s="337">
        <v>107622.62215000001</v>
      </c>
      <c r="P740" s="337">
        <v>114710.6799</v>
      </c>
      <c r="Q740" s="337">
        <v>654.62864999999999</v>
      </c>
      <c r="R740" s="338">
        <v>115365.30855</v>
      </c>
    </row>
    <row r="741" spans="1:18" s="313" customFormat="1">
      <c r="A741" s="339"/>
      <c r="B741" s="339"/>
      <c r="C741" s="334" t="s">
        <v>300</v>
      </c>
      <c r="D741" s="334" t="s">
        <v>301</v>
      </c>
      <c r="E741" s="335">
        <v>487</v>
      </c>
      <c r="F741" s="336">
        <v>1261.5476200000001</v>
      </c>
      <c r="G741" s="337">
        <v>311.28166999999996</v>
      </c>
      <c r="H741" s="337">
        <v>1572.8292900000001</v>
      </c>
      <c r="I741" s="337">
        <v>30053.226149999999</v>
      </c>
      <c r="J741" s="337">
        <v>6707.93451</v>
      </c>
      <c r="K741" s="337">
        <v>36761.160659999994</v>
      </c>
      <c r="L741" s="337">
        <v>11730.986060000001</v>
      </c>
      <c r="M741" s="337">
        <v>2920.5469800000001</v>
      </c>
      <c r="N741" s="337">
        <v>14651.533039999998</v>
      </c>
      <c r="O741" s="337">
        <v>52985.522990000005</v>
      </c>
      <c r="P741" s="337">
        <v>18977.76727</v>
      </c>
      <c r="Q741" s="337">
        <v>248.72324</v>
      </c>
      <c r="R741" s="338">
        <v>19226.490510000003</v>
      </c>
    </row>
    <row r="742" spans="1:18" s="313" customFormat="1">
      <c r="A742" s="339"/>
      <c r="B742" s="339"/>
      <c r="C742" s="339"/>
      <c r="D742" s="339"/>
      <c r="E742" s="340">
        <v>278</v>
      </c>
      <c r="F742" s="341">
        <v>11165.84591</v>
      </c>
      <c r="G742" s="342">
        <v>6621.0235400000001</v>
      </c>
      <c r="H742" s="342">
        <v>17786.869449999998</v>
      </c>
      <c r="I742" s="342">
        <v>36744.735619999999</v>
      </c>
      <c r="J742" s="342">
        <v>7371.6159900000002</v>
      </c>
      <c r="K742" s="342">
        <v>44116.351609999998</v>
      </c>
      <c r="L742" s="342">
        <v>27130.176149999999</v>
      </c>
      <c r="M742" s="342">
        <v>6407.4855299999999</v>
      </c>
      <c r="N742" s="342">
        <v>33537.661679999997</v>
      </c>
      <c r="O742" s="342">
        <v>95440.882740000001</v>
      </c>
      <c r="P742" s="342">
        <v>148877.93401</v>
      </c>
      <c r="Q742" s="342">
        <v>2123.6744900000003</v>
      </c>
      <c r="R742" s="343">
        <v>151001.6085</v>
      </c>
    </row>
    <row r="743" spans="1:18" s="313" customFormat="1">
      <c r="A743" s="339"/>
      <c r="B743" s="334" t="s">
        <v>302</v>
      </c>
      <c r="C743" s="334" t="s">
        <v>305</v>
      </c>
      <c r="D743" s="334" t="s">
        <v>305</v>
      </c>
      <c r="E743" s="335">
        <v>419</v>
      </c>
      <c r="F743" s="336">
        <v>2642.5399600000001</v>
      </c>
      <c r="G743" s="337">
        <v>99.193490000000011</v>
      </c>
      <c r="H743" s="337">
        <v>2741.7334500000002</v>
      </c>
      <c r="I743" s="337">
        <v>9046.2665699999998</v>
      </c>
      <c r="J743" s="337">
        <v>2698.5610000000001</v>
      </c>
      <c r="K743" s="337">
        <v>11744.827569999999</v>
      </c>
      <c r="L743" s="337">
        <v>5035.4529899999998</v>
      </c>
      <c r="M743" s="337">
        <v>2204.35691</v>
      </c>
      <c r="N743" s="337">
        <v>7239.8099000000002</v>
      </c>
      <c r="O743" s="337">
        <v>21726.370920000001</v>
      </c>
      <c r="P743" s="337">
        <v>44520.433400000002</v>
      </c>
      <c r="Q743" s="337">
        <v>1959.60769</v>
      </c>
      <c r="R743" s="338">
        <v>46480.041090000006</v>
      </c>
    </row>
    <row r="744" spans="1:18" s="313" customFormat="1">
      <c r="A744" s="339"/>
      <c r="B744" s="339"/>
      <c r="C744" s="334" t="s">
        <v>302</v>
      </c>
      <c r="D744" s="334" t="s">
        <v>308</v>
      </c>
      <c r="E744" s="335">
        <v>45</v>
      </c>
      <c r="F744" s="336">
        <v>12100.28083</v>
      </c>
      <c r="G744" s="337">
        <v>825.13288</v>
      </c>
      <c r="H744" s="337">
        <v>12925.413710000001</v>
      </c>
      <c r="I744" s="337">
        <v>33611.832409999995</v>
      </c>
      <c r="J744" s="337">
        <v>12154.06862</v>
      </c>
      <c r="K744" s="337">
        <v>45765.901030000001</v>
      </c>
      <c r="L744" s="337">
        <v>18116.78587</v>
      </c>
      <c r="M744" s="337">
        <v>9122.5223900000001</v>
      </c>
      <c r="N744" s="337">
        <v>27239.308260000002</v>
      </c>
      <c r="O744" s="337">
        <v>85930.623000000007</v>
      </c>
      <c r="P744" s="337">
        <v>275156.40317000001</v>
      </c>
      <c r="Q744" s="337">
        <v>3043.7268399999998</v>
      </c>
      <c r="R744" s="338">
        <v>278200.13000999996</v>
      </c>
    </row>
    <row r="745" spans="1:18" s="313" customFormat="1">
      <c r="A745" s="339"/>
      <c r="B745" s="334" t="s">
        <v>24</v>
      </c>
      <c r="C745" s="334" t="s">
        <v>24</v>
      </c>
      <c r="D745" s="334" t="s">
        <v>24</v>
      </c>
      <c r="E745" s="335">
        <v>101</v>
      </c>
      <c r="F745" s="336">
        <v>70375.250579999993</v>
      </c>
      <c r="G745" s="337">
        <v>9092.6059600000008</v>
      </c>
      <c r="H745" s="337">
        <v>79467.856540000008</v>
      </c>
      <c r="I745" s="337">
        <v>67534.913180000003</v>
      </c>
      <c r="J745" s="337">
        <v>77211.52790999999</v>
      </c>
      <c r="K745" s="337">
        <v>144746.44109000001</v>
      </c>
      <c r="L745" s="337">
        <v>68900.308599999989</v>
      </c>
      <c r="M745" s="337">
        <v>26327.20982</v>
      </c>
      <c r="N745" s="337">
        <v>95227.518420000008</v>
      </c>
      <c r="O745" s="337">
        <v>319441.81605000002</v>
      </c>
      <c r="P745" s="337">
        <v>208075.56576</v>
      </c>
      <c r="Q745" s="337">
        <v>29009.415530000002</v>
      </c>
      <c r="R745" s="338">
        <v>237084.98129</v>
      </c>
    </row>
    <row r="746" spans="1:18" s="313" customFormat="1">
      <c r="A746" s="339"/>
      <c r="B746" s="339"/>
      <c r="C746" s="339"/>
      <c r="D746" s="339"/>
      <c r="E746" s="340">
        <v>485</v>
      </c>
      <c r="F746" s="341">
        <v>49.317149999999998</v>
      </c>
      <c r="G746" s="342">
        <v>8.2085100000000004</v>
      </c>
      <c r="H746" s="342">
        <v>57.525660000000002</v>
      </c>
      <c r="I746" s="342">
        <v>9931.3699199999992</v>
      </c>
      <c r="J746" s="342">
        <v>5986.2031799999995</v>
      </c>
      <c r="K746" s="342">
        <v>15917.5731</v>
      </c>
      <c r="L746" s="342">
        <v>7261.3412600000001</v>
      </c>
      <c r="M746" s="342">
        <v>4029.8490899999997</v>
      </c>
      <c r="N746" s="342">
        <v>11291.190349999999</v>
      </c>
      <c r="O746" s="342">
        <v>27266.289109999998</v>
      </c>
      <c r="P746" s="342">
        <v>10184.656449999999</v>
      </c>
      <c r="Q746" s="342">
        <v>314.32640000000004</v>
      </c>
      <c r="R746" s="343">
        <v>10498.98285</v>
      </c>
    </row>
    <row r="747" spans="1:18" s="313" customFormat="1">
      <c r="A747" s="339"/>
      <c r="B747" s="334" t="s">
        <v>25</v>
      </c>
      <c r="C747" s="334" t="s">
        <v>25</v>
      </c>
      <c r="D747" s="334" t="s">
        <v>25</v>
      </c>
      <c r="E747" s="335">
        <v>372</v>
      </c>
      <c r="F747" s="336">
        <v>3737.7627900000002</v>
      </c>
      <c r="G747" s="337">
        <v>2279.0594100000003</v>
      </c>
      <c r="H747" s="337">
        <v>6016.8222000000005</v>
      </c>
      <c r="I747" s="337">
        <v>13138.6569</v>
      </c>
      <c r="J747" s="337">
        <v>4664.2707499999997</v>
      </c>
      <c r="K747" s="337">
        <v>17802.927649999998</v>
      </c>
      <c r="L747" s="337">
        <v>8953.7779300000002</v>
      </c>
      <c r="M747" s="337">
        <v>1300.93815</v>
      </c>
      <c r="N747" s="337">
        <v>10254.71608</v>
      </c>
      <c r="O747" s="337">
        <v>34074.465929999998</v>
      </c>
      <c r="P747" s="337">
        <v>78716.505369999999</v>
      </c>
      <c r="Q747" s="337">
        <v>723.36949000000004</v>
      </c>
      <c r="R747" s="338">
        <v>79439.874859999996</v>
      </c>
    </row>
    <row r="748" spans="1:18" s="313" customFormat="1">
      <c r="A748" s="339"/>
      <c r="B748" s="334" t="s">
        <v>26</v>
      </c>
      <c r="C748" s="334" t="s">
        <v>311</v>
      </c>
      <c r="D748" s="334" t="s">
        <v>312</v>
      </c>
      <c r="E748" s="335">
        <v>569</v>
      </c>
      <c r="F748" s="336">
        <v>0</v>
      </c>
      <c r="G748" s="337">
        <v>0</v>
      </c>
      <c r="H748" s="337">
        <v>0</v>
      </c>
      <c r="I748" s="337">
        <v>1.97E-3</v>
      </c>
      <c r="J748" s="337">
        <v>0</v>
      </c>
      <c r="K748" s="337">
        <v>1.97E-3</v>
      </c>
      <c r="L748" s="337">
        <v>0</v>
      </c>
      <c r="M748" s="337">
        <v>0</v>
      </c>
      <c r="N748" s="337">
        <v>0</v>
      </c>
      <c r="O748" s="337">
        <v>1.97E-3</v>
      </c>
      <c r="P748" s="337">
        <v>10.052950000000001</v>
      </c>
      <c r="Q748" s="337">
        <v>3.1099999999999999E-3</v>
      </c>
      <c r="R748" s="338">
        <v>10.056059999999999</v>
      </c>
    </row>
    <row r="749" spans="1:18" s="313" customFormat="1">
      <c r="A749" s="339"/>
      <c r="B749" s="339"/>
      <c r="C749" s="339"/>
      <c r="D749" s="334" t="s">
        <v>313</v>
      </c>
      <c r="E749" s="335">
        <v>49</v>
      </c>
      <c r="F749" s="336">
        <v>19003.728449999999</v>
      </c>
      <c r="G749" s="337">
        <v>4301.0780300000006</v>
      </c>
      <c r="H749" s="337">
        <v>23304.806479999999</v>
      </c>
      <c r="I749" s="337">
        <v>23517.849819999999</v>
      </c>
      <c r="J749" s="337">
        <v>5049.0039699999998</v>
      </c>
      <c r="K749" s="337">
        <v>28566.853789999997</v>
      </c>
      <c r="L749" s="337">
        <v>16665.964250000001</v>
      </c>
      <c r="M749" s="337">
        <v>5810.1554100000003</v>
      </c>
      <c r="N749" s="337">
        <v>22476.11966</v>
      </c>
      <c r="O749" s="337">
        <v>74347.779930000004</v>
      </c>
      <c r="P749" s="337">
        <v>138727.67168999999</v>
      </c>
      <c r="Q749" s="337">
        <v>1274.0145</v>
      </c>
      <c r="R749" s="338">
        <v>140001.68619000001</v>
      </c>
    </row>
    <row r="750" spans="1:18" s="313" customFormat="1">
      <c r="A750" s="339"/>
      <c r="B750" s="339"/>
      <c r="C750" s="339"/>
      <c r="D750" s="339"/>
      <c r="E750" s="340">
        <v>566</v>
      </c>
      <c r="F750" s="341">
        <v>1085.3056799999999</v>
      </c>
      <c r="G750" s="342">
        <v>95.812880000000007</v>
      </c>
      <c r="H750" s="342">
        <v>1181.1185600000001</v>
      </c>
      <c r="I750" s="342">
        <v>9595.2898699999987</v>
      </c>
      <c r="J750" s="342">
        <v>3152.3441499999999</v>
      </c>
      <c r="K750" s="342">
        <v>12747.63402</v>
      </c>
      <c r="L750" s="342">
        <v>5985.3505599999999</v>
      </c>
      <c r="M750" s="342">
        <v>1613.3736399999998</v>
      </c>
      <c r="N750" s="342">
        <v>7598.7242000000006</v>
      </c>
      <c r="O750" s="342">
        <v>21527.476780000001</v>
      </c>
      <c r="P750" s="342">
        <v>26458.891090000001</v>
      </c>
      <c r="Q750" s="342">
        <v>415.48315000000002</v>
      </c>
      <c r="R750" s="343">
        <v>26874.374239999997</v>
      </c>
    </row>
    <row r="751" spans="1:18" s="313" customFormat="1">
      <c r="A751" s="334" t="s">
        <v>326</v>
      </c>
      <c r="B751" s="334" t="s">
        <v>2</v>
      </c>
      <c r="C751" s="334" t="s">
        <v>193</v>
      </c>
      <c r="D751" s="334" t="s">
        <v>193</v>
      </c>
      <c r="E751" s="335">
        <v>398</v>
      </c>
      <c r="F751" s="336">
        <v>0</v>
      </c>
      <c r="G751" s="337">
        <v>0</v>
      </c>
      <c r="H751" s="337">
        <v>0</v>
      </c>
      <c r="I751" s="337">
        <v>1144.3836799999999</v>
      </c>
      <c r="J751" s="337">
        <v>2.33101</v>
      </c>
      <c r="K751" s="337">
        <v>1146.71469</v>
      </c>
      <c r="L751" s="337">
        <v>739.27247999999997</v>
      </c>
      <c r="M751" s="337">
        <v>0</v>
      </c>
      <c r="N751" s="337">
        <v>739.27247999999997</v>
      </c>
      <c r="O751" s="337">
        <v>1885.9871699999999</v>
      </c>
      <c r="P751" s="337">
        <v>29055.978469999998</v>
      </c>
      <c r="Q751" s="337">
        <v>0</v>
      </c>
      <c r="R751" s="338">
        <v>29055.978469999998</v>
      </c>
    </row>
    <row r="752" spans="1:18" s="313" customFormat="1">
      <c r="A752" s="339"/>
      <c r="B752" s="339"/>
      <c r="C752" s="334" t="s">
        <v>194</v>
      </c>
      <c r="D752" s="334" t="s">
        <v>194</v>
      </c>
      <c r="E752" s="335">
        <v>371</v>
      </c>
      <c r="F752" s="336">
        <v>1.2254</v>
      </c>
      <c r="G752" s="337">
        <v>0</v>
      </c>
      <c r="H752" s="337">
        <v>1.2254</v>
      </c>
      <c r="I752" s="337">
        <v>1522.1793600000001</v>
      </c>
      <c r="J752" s="337">
        <v>141.38162</v>
      </c>
      <c r="K752" s="337">
        <v>1663.56098</v>
      </c>
      <c r="L752" s="337">
        <v>3139.1171800000002</v>
      </c>
      <c r="M752" s="337">
        <v>0</v>
      </c>
      <c r="N752" s="337">
        <v>3139.1171800000002</v>
      </c>
      <c r="O752" s="337">
        <v>4803.9035599999997</v>
      </c>
      <c r="P752" s="337">
        <v>45099.146500000003</v>
      </c>
      <c r="Q752" s="337">
        <v>0</v>
      </c>
      <c r="R752" s="338">
        <v>45099.146500000003</v>
      </c>
    </row>
    <row r="753" spans="1:18" s="313" customFormat="1">
      <c r="A753" s="339"/>
      <c r="B753" s="339"/>
      <c r="C753" s="334" t="s">
        <v>195</v>
      </c>
      <c r="D753" s="334" t="s">
        <v>196</v>
      </c>
      <c r="E753" s="335">
        <v>362</v>
      </c>
      <c r="F753" s="336">
        <v>0.80629999999999991</v>
      </c>
      <c r="G753" s="337">
        <v>0</v>
      </c>
      <c r="H753" s="337">
        <v>0.80629999999999991</v>
      </c>
      <c r="I753" s="337">
        <v>1486.5941599999999</v>
      </c>
      <c r="J753" s="337">
        <v>82.22666000000001</v>
      </c>
      <c r="K753" s="337">
        <v>1568.8208200000001</v>
      </c>
      <c r="L753" s="337">
        <v>1699.1257599999999</v>
      </c>
      <c r="M753" s="337">
        <v>0</v>
      </c>
      <c r="N753" s="337">
        <v>1699.1257599999999</v>
      </c>
      <c r="O753" s="337">
        <v>3268.75288</v>
      </c>
      <c r="P753" s="337">
        <v>30609.37689</v>
      </c>
      <c r="Q753" s="337">
        <v>0</v>
      </c>
      <c r="R753" s="338">
        <v>30609.37689</v>
      </c>
    </row>
    <row r="754" spans="1:18" s="313" customFormat="1">
      <c r="A754" s="339"/>
      <c r="B754" s="339"/>
      <c r="C754" s="334" t="s">
        <v>327</v>
      </c>
      <c r="D754" s="334" t="s">
        <v>328</v>
      </c>
      <c r="E754" s="335">
        <v>385</v>
      </c>
      <c r="F754" s="336">
        <v>0.52589999999999992</v>
      </c>
      <c r="G754" s="337">
        <v>0</v>
      </c>
      <c r="H754" s="337">
        <v>0.52589999999999992</v>
      </c>
      <c r="I754" s="337">
        <v>642.99022000000002</v>
      </c>
      <c r="J754" s="337">
        <v>30.991880000000002</v>
      </c>
      <c r="K754" s="337">
        <v>673.98209999999995</v>
      </c>
      <c r="L754" s="337">
        <v>1144.8050700000001</v>
      </c>
      <c r="M754" s="337">
        <v>0</v>
      </c>
      <c r="N754" s="337">
        <v>1144.8050700000001</v>
      </c>
      <c r="O754" s="337">
        <v>1819.3130700000002</v>
      </c>
      <c r="P754" s="337">
        <v>16248.615169999999</v>
      </c>
      <c r="Q754" s="337">
        <v>0</v>
      </c>
      <c r="R754" s="338">
        <v>16248.615169999999</v>
      </c>
    </row>
    <row r="755" spans="1:18" s="313" customFormat="1">
      <c r="A755" s="339"/>
      <c r="B755" s="334" t="s">
        <v>3</v>
      </c>
      <c r="C755" s="334" t="s">
        <v>197</v>
      </c>
      <c r="D755" s="334" t="s">
        <v>197</v>
      </c>
      <c r="E755" s="335">
        <v>152</v>
      </c>
      <c r="F755" s="336">
        <v>0.61899999999999999</v>
      </c>
      <c r="G755" s="337">
        <v>0</v>
      </c>
      <c r="H755" s="337">
        <v>0.61899999999999999</v>
      </c>
      <c r="I755" s="337">
        <v>2208.8081200000001</v>
      </c>
      <c r="J755" s="337">
        <v>193.65132999999997</v>
      </c>
      <c r="K755" s="337">
        <v>2402.4594500000003</v>
      </c>
      <c r="L755" s="337">
        <v>2640.6002200000003</v>
      </c>
      <c r="M755" s="337">
        <v>6.1053500000000005</v>
      </c>
      <c r="N755" s="337">
        <v>2646.7055699999996</v>
      </c>
      <c r="O755" s="337">
        <v>5049.7840199999991</v>
      </c>
      <c r="P755" s="337">
        <v>31663.21745</v>
      </c>
      <c r="Q755" s="337">
        <v>0</v>
      </c>
      <c r="R755" s="338">
        <v>31663.21745</v>
      </c>
    </row>
    <row r="756" spans="1:18" s="313" customFormat="1">
      <c r="A756" s="339"/>
      <c r="B756" s="339"/>
      <c r="C756" s="334" t="s">
        <v>198</v>
      </c>
      <c r="D756" s="334" t="s">
        <v>198</v>
      </c>
      <c r="E756" s="335">
        <v>68</v>
      </c>
      <c r="F756" s="336">
        <v>0.45887</v>
      </c>
      <c r="G756" s="337">
        <v>0</v>
      </c>
      <c r="H756" s="337">
        <v>0.45887</v>
      </c>
      <c r="I756" s="337">
        <v>4864.1898200000005</v>
      </c>
      <c r="J756" s="337">
        <v>197.1182</v>
      </c>
      <c r="K756" s="337">
        <v>5061.3080199999995</v>
      </c>
      <c r="L756" s="337">
        <v>11327.16165</v>
      </c>
      <c r="M756" s="337">
        <v>35.16133</v>
      </c>
      <c r="N756" s="337">
        <v>11362.322980000001</v>
      </c>
      <c r="O756" s="337">
        <v>16424.08987</v>
      </c>
      <c r="P756" s="337">
        <v>86520.106409999993</v>
      </c>
      <c r="Q756" s="337">
        <v>0</v>
      </c>
      <c r="R756" s="338">
        <v>86520.106409999993</v>
      </c>
    </row>
    <row r="757" spans="1:18" s="313" customFormat="1">
      <c r="A757" s="339"/>
      <c r="B757" s="339"/>
      <c r="C757" s="339"/>
      <c r="D757" s="339"/>
      <c r="E757" s="340">
        <v>141</v>
      </c>
      <c r="F757" s="341">
        <v>0.63975000000000004</v>
      </c>
      <c r="G757" s="342">
        <v>0.42654000000000003</v>
      </c>
      <c r="H757" s="342">
        <v>1.06629</v>
      </c>
      <c r="I757" s="342">
        <v>5999.4996100000008</v>
      </c>
      <c r="J757" s="342">
        <v>70.093820000000008</v>
      </c>
      <c r="K757" s="342">
        <v>6069.5934299999999</v>
      </c>
      <c r="L757" s="342">
        <v>16137.33619</v>
      </c>
      <c r="M757" s="342">
        <v>40.213410000000003</v>
      </c>
      <c r="N757" s="342">
        <v>16177.5496</v>
      </c>
      <c r="O757" s="342">
        <v>22248.209320000002</v>
      </c>
      <c r="P757" s="342">
        <v>93349.121200000009</v>
      </c>
      <c r="Q757" s="342">
        <v>0</v>
      </c>
      <c r="R757" s="343">
        <v>93349.121200000009</v>
      </c>
    </row>
    <row r="758" spans="1:18" s="313" customFormat="1">
      <c r="A758" s="339"/>
      <c r="B758" s="339"/>
      <c r="C758" s="334" t="s">
        <v>329</v>
      </c>
      <c r="D758" s="334" t="s">
        <v>329</v>
      </c>
      <c r="E758" s="335">
        <v>253</v>
      </c>
      <c r="F758" s="336">
        <v>0.13763</v>
      </c>
      <c r="G758" s="337">
        <v>0</v>
      </c>
      <c r="H758" s="337">
        <v>0.13763</v>
      </c>
      <c r="I758" s="337">
        <v>3091.99386</v>
      </c>
      <c r="J758" s="337">
        <v>421.60707000000002</v>
      </c>
      <c r="K758" s="337">
        <v>3513.6009300000001</v>
      </c>
      <c r="L758" s="337">
        <v>3164.1731299999997</v>
      </c>
      <c r="M758" s="337">
        <v>111.27</v>
      </c>
      <c r="N758" s="337">
        <v>3275.4431300000001</v>
      </c>
      <c r="O758" s="337">
        <v>6789.1816900000003</v>
      </c>
      <c r="P758" s="337">
        <v>18337.089059999998</v>
      </c>
      <c r="Q758" s="337">
        <v>0</v>
      </c>
      <c r="R758" s="338">
        <v>18337.089059999998</v>
      </c>
    </row>
    <row r="759" spans="1:18" s="313" customFormat="1">
      <c r="A759" s="339"/>
      <c r="B759" s="339"/>
      <c r="C759" s="334" t="s">
        <v>199</v>
      </c>
      <c r="D759" s="334" t="s">
        <v>200</v>
      </c>
      <c r="E759" s="335">
        <v>150</v>
      </c>
      <c r="F759" s="336">
        <v>0</v>
      </c>
      <c r="G759" s="337">
        <v>0</v>
      </c>
      <c r="H759" s="337">
        <v>0</v>
      </c>
      <c r="I759" s="337">
        <v>2190.7265200000002</v>
      </c>
      <c r="J759" s="337">
        <v>32.930639999999997</v>
      </c>
      <c r="K759" s="337">
        <v>2223.6571600000002</v>
      </c>
      <c r="L759" s="337">
        <v>3382.3701299999998</v>
      </c>
      <c r="M759" s="337">
        <v>3.70919</v>
      </c>
      <c r="N759" s="337">
        <v>3386.0793199999998</v>
      </c>
      <c r="O759" s="337">
        <v>5609.7364800000005</v>
      </c>
      <c r="P759" s="337">
        <v>40888.746180000002</v>
      </c>
      <c r="Q759" s="337">
        <v>0</v>
      </c>
      <c r="R759" s="338">
        <v>40888.746180000002</v>
      </c>
    </row>
    <row r="760" spans="1:18" s="313" customFormat="1">
      <c r="A760" s="339"/>
      <c r="B760" s="339"/>
      <c r="C760" s="334" t="s">
        <v>201</v>
      </c>
      <c r="D760" s="334" t="s">
        <v>202</v>
      </c>
      <c r="E760" s="335">
        <v>62</v>
      </c>
      <c r="F760" s="336">
        <v>1.2098800000000001</v>
      </c>
      <c r="G760" s="337">
        <v>3.8350000000000002E-2</v>
      </c>
      <c r="H760" s="337">
        <v>1.24823</v>
      </c>
      <c r="I760" s="337">
        <v>9015.6392500000002</v>
      </c>
      <c r="J760" s="337">
        <v>1554.2339999999999</v>
      </c>
      <c r="K760" s="337">
        <v>10569.873250000001</v>
      </c>
      <c r="L760" s="337">
        <v>32451.6567</v>
      </c>
      <c r="M760" s="337">
        <v>1480.8179499999999</v>
      </c>
      <c r="N760" s="337">
        <v>33932.474649999996</v>
      </c>
      <c r="O760" s="337">
        <v>44503.596130000005</v>
      </c>
      <c r="P760" s="337">
        <v>94304.923490000001</v>
      </c>
      <c r="Q760" s="337">
        <v>0</v>
      </c>
      <c r="R760" s="338">
        <v>94304.923490000001</v>
      </c>
    </row>
    <row r="761" spans="1:18" s="313" customFormat="1">
      <c r="A761" s="339"/>
      <c r="B761" s="339"/>
      <c r="C761" s="339"/>
      <c r="D761" s="334" t="s">
        <v>318</v>
      </c>
      <c r="E761" s="335">
        <v>355</v>
      </c>
      <c r="F761" s="336">
        <v>0.14524000000000001</v>
      </c>
      <c r="G761" s="337">
        <v>0</v>
      </c>
      <c r="H761" s="337">
        <v>0.14524000000000001</v>
      </c>
      <c r="I761" s="337">
        <v>6713.4220999999998</v>
      </c>
      <c r="J761" s="337">
        <v>680.21749999999997</v>
      </c>
      <c r="K761" s="337">
        <v>7393.6395999999995</v>
      </c>
      <c r="L761" s="337">
        <v>19698.50274</v>
      </c>
      <c r="M761" s="337">
        <v>603.90995999999996</v>
      </c>
      <c r="N761" s="337">
        <v>20302.412700000001</v>
      </c>
      <c r="O761" s="337">
        <v>27696.197539999997</v>
      </c>
      <c r="P761" s="337">
        <v>62218.894180000003</v>
      </c>
      <c r="Q761" s="337">
        <v>0</v>
      </c>
      <c r="R761" s="338">
        <v>62218.894180000003</v>
      </c>
    </row>
    <row r="762" spans="1:18" s="313" customFormat="1">
      <c r="A762" s="339"/>
      <c r="B762" s="339"/>
      <c r="C762" s="339"/>
      <c r="D762" s="334" t="s">
        <v>201</v>
      </c>
      <c r="E762" s="335">
        <v>297</v>
      </c>
      <c r="F762" s="336">
        <v>5.2749999999999998E-2</v>
      </c>
      <c r="G762" s="337">
        <v>0</v>
      </c>
      <c r="H762" s="337">
        <v>5.2749999999999998E-2</v>
      </c>
      <c r="I762" s="337">
        <v>2637.5262499999999</v>
      </c>
      <c r="J762" s="337">
        <v>52.460989999999995</v>
      </c>
      <c r="K762" s="337">
        <v>2689.9872400000004</v>
      </c>
      <c r="L762" s="337">
        <v>2312.5037200000002</v>
      </c>
      <c r="M762" s="337">
        <v>0</v>
      </c>
      <c r="N762" s="337">
        <v>2312.5037200000002</v>
      </c>
      <c r="O762" s="337">
        <v>5002.5437099999999</v>
      </c>
      <c r="P762" s="337">
        <v>45293.729619999998</v>
      </c>
      <c r="Q762" s="337">
        <v>0</v>
      </c>
      <c r="R762" s="338">
        <v>45293.729619999998</v>
      </c>
    </row>
    <row r="763" spans="1:18" s="313" customFormat="1">
      <c r="A763" s="339"/>
      <c r="B763" s="339"/>
      <c r="C763" s="339"/>
      <c r="D763" s="334" t="s">
        <v>330</v>
      </c>
      <c r="E763" s="335">
        <v>293</v>
      </c>
      <c r="F763" s="336">
        <v>0</v>
      </c>
      <c r="G763" s="337">
        <v>0</v>
      </c>
      <c r="H763" s="337">
        <v>0</v>
      </c>
      <c r="I763" s="337">
        <v>451.70717999999999</v>
      </c>
      <c r="J763" s="337">
        <v>7.773999999999999E-2</v>
      </c>
      <c r="K763" s="337">
        <v>451.78492</v>
      </c>
      <c r="L763" s="337">
        <v>251.42651999999998</v>
      </c>
      <c r="M763" s="337">
        <v>0</v>
      </c>
      <c r="N763" s="337">
        <v>251.42651999999998</v>
      </c>
      <c r="O763" s="337">
        <v>703.21143999999993</v>
      </c>
      <c r="P763" s="337">
        <v>16843.005020000001</v>
      </c>
      <c r="Q763" s="337">
        <v>0</v>
      </c>
      <c r="R763" s="338">
        <v>16843.005020000001</v>
      </c>
    </row>
    <row r="764" spans="1:18" s="313" customFormat="1">
      <c r="A764" s="339"/>
      <c r="B764" s="339"/>
      <c r="C764" s="334" t="s">
        <v>331</v>
      </c>
      <c r="D764" s="334" t="s">
        <v>331</v>
      </c>
      <c r="E764" s="335">
        <v>216</v>
      </c>
      <c r="F764" s="336">
        <v>0</v>
      </c>
      <c r="G764" s="337">
        <v>0</v>
      </c>
      <c r="H764" s="337">
        <v>0</v>
      </c>
      <c r="I764" s="337">
        <v>2049.9922200000001</v>
      </c>
      <c r="J764" s="337">
        <v>128.94900999999999</v>
      </c>
      <c r="K764" s="337">
        <v>2178.9412299999999</v>
      </c>
      <c r="L764" s="337">
        <v>2223.3877599999996</v>
      </c>
      <c r="M764" s="337">
        <v>0</v>
      </c>
      <c r="N764" s="337">
        <v>2223.3877599999996</v>
      </c>
      <c r="O764" s="337">
        <v>4402.32899</v>
      </c>
      <c r="P764" s="337">
        <v>23892.55528</v>
      </c>
      <c r="Q764" s="337">
        <v>0</v>
      </c>
      <c r="R764" s="338">
        <v>23892.55528</v>
      </c>
    </row>
    <row r="765" spans="1:18" s="313" customFormat="1">
      <c r="A765" s="339"/>
      <c r="B765" s="339"/>
      <c r="C765" s="339"/>
      <c r="D765" s="334" t="s">
        <v>332</v>
      </c>
      <c r="E765" s="335">
        <v>178</v>
      </c>
      <c r="F765" s="336">
        <v>0</v>
      </c>
      <c r="G765" s="337">
        <v>0</v>
      </c>
      <c r="H765" s="337">
        <v>0</v>
      </c>
      <c r="I765" s="337">
        <v>304.79876999999999</v>
      </c>
      <c r="J765" s="337">
        <v>7.3069999999999996E-2</v>
      </c>
      <c r="K765" s="337">
        <v>304.87184000000002</v>
      </c>
      <c r="L765" s="337">
        <v>186.93772000000001</v>
      </c>
      <c r="M765" s="337">
        <v>0</v>
      </c>
      <c r="N765" s="337">
        <v>186.93772000000001</v>
      </c>
      <c r="O765" s="337">
        <v>491.80955999999998</v>
      </c>
      <c r="P765" s="337">
        <v>10133.757150000001</v>
      </c>
      <c r="Q765" s="337">
        <v>0</v>
      </c>
      <c r="R765" s="338">
        <v>10133.757150000001</v>
      </c>
    </row>
    <row r="766" spans="1:18" s="313" customFormat="1">
      <c r="A766" s="339"/>
      <c r="B766" s="339"/>
      <c r="C766" s="334" t="s">
        <v>333</v>
      </c>
      <c r="D766" s="334" t="s">
        <v>333</v>
      </c>
      <c r="E766" s="335">
        <v>205</v>
      </c>
      <c r="F766" s="336">
        <v>0</v>
      </c>
      <c r="G766" s="337">
        <v>0</v>
      </c>
      <c r="H766" s="337">
        <v>0</v>
      </c>
      <c r="I766" s="337">
        <v>3273.74908</v>
      </c>
      <c r="J766" s="337">
        <v>4.8532200000000003</v>
      </c>
      <c r="K766" s="337">
        <v>3278.6023</v>
      </c>
      <c r="L766" s="337">
        <v>5429.6138000000001</v>
      </c>
      <c r="M766" s="337">
        <v>22.27036</v>
      </c>
      <c r="N766" s="337">
        <v>5451.8841600000005</v>
      </c>
      <c r="O766" s="337">
        <v>8730.4864600000001</v>
      </c>
      <c r="P766" s="337">
        <v>46463.128299999997</v>
      </c>
      <c r="Q766" s="337">
        <v>0</v>
      </c>
      <c r="R766" s="338">
        <v>46463.128299999997</v>
      </c>
    </row>
    <row r="767" spans="1:18" s="313" customFormat="1">
      <c r="A767" s="339"/>
      <c r="B767" s="339"/>
      <c r="C767" s="334" t="s">
        <v>334</v>
      </c>
      <c r="D767" s="334" t="s">
        <v>334</v>
      </c>
      <c r="E767" s="335">
        <v>249</v>
      </c>
      <c r="F767" s="336">
        <v>0</v>
      </c>
      <c r="G767" s="337">
        <v>0</v>
      </c>
      <c r="H767" s="337">
        <v>0</v>
      </c>
      <c r="I767" s="337">
        <v>1713.04357</v>
      </c>
      <c r="J767" s="337">
        <v>7.9696499999999997</v>
      </c>
      <c r="K767" s="337">
        <v>1721.01322</v>
      </c>
      <c r="L767" s="337">
        <v>3647.2741000000001</v>
      </c>
      <c r="M767" s="337">
        <v>0</v>
      </c>
      <c r="N767" s="337">
        <v>3647.2741000000001</v>
      </c>
      <c r="O767" s="337">
        <v>5368.2873200000004</v>
      </c>
      <c r="P767" s="337">
        <v>35363.013810000004</v>
      </c>
      <c r="Q767" s="337">
        <v>0</v>
      </c>
      <c r="R767" s="338">
        <v>35363.013810000004</v>
      </c>
    </row>
    <row r="768" spans="1:18" s="313" customFormat="1">
      <c r="A768" s="339"/>
      <c r="B768" s="339"/>
      <c r="C768" s="334" t="s">
        <v>335</v>
      </c>
      <c r="D768" s="334" t="s">
        <v>335</v>
      </c>
      <c r="E768" s="335">
        <v>197</v>
      </c>
      <c r="F768" s="336">
        <v>0</v>
      </c>
      <c r="G768" s="337">
        <v>0</v>
      </c>
      <c r="H768" s="337">
        <v>0</v>
      </c>
      <c r="I768" s="337">
        <v>142.08848</v>
      </c>
      <c r="J768" s="337">
        <v>5.9459999999999999E-2</v>
      </c>
      <c r="K768" s="337">
        <v>142.14794000000001</v>
      </c>
      <c r="L768" s="337">
        <v>512.48478</v>
      </c>
      <c r="M768" s="337">
        <v>0</v>
      </c>
      <c r="N768" s="337">
        <v>512.48478</v>
      </c>
      <c r="O768" s="337">
        <v>654.63271999999995</v>
      </c>
      <c r="P768" s="337">
        <v>12176.883039999999</v>
      </c>
      <c r="Q768" s="337">
        <v>0</v>
      </c>
      <c r="R768" s="338">
        <v>12176.883039999999</v>
      </c>
    </row>
    <row r="769" spans="1:18" s="313" customFormat="1">
      <c r="A769" s="339"/>
      <c r="B769" s="339"/>
      <c r="C769" s="334" t="s">
        <v>336</v>
      </c>
      <c r="D769" s="334" t="s">
        <v>336</v>
      </c>
      <c r="E769" s="335">
        <v>357</v>
      </c>
      <c r="F769" s="336">
        <v>6.2325299999999997</v>
      </c>
      <c r="G769" s="337">
        <v>0</v>
      </c>
      <c r="H769" s="337">
        <v>6.2325299999999997</v>
      </c>
      <c r="I769" s="337">
        <v>1082.1447599999999</v>
      </c>
      <c r="J769" s="337">
        <v>1.5766600000000002</v>
      </c>
      <c r="K769" s="337">
        <v>1083.7214199999999</v>
      </c>
      <c r="L769" s="337">
        <v>2229.8953999999999</v>
      </c>
      <c r="M769" s="337">
        <v>0</v>
      </c>
      <c r="N769" s="337">
        <v>2229.8953999999999</v>
      </c>
      <c r="O769" s="337">
        <v>3319.84935</v>
      </c>
      <c r="P769" s="337">
        <v>19710.06381</v>
      </c>
      <c r="Q769" s="337">
        <v>0</v>
      </c>
      <c r="R769" s="338">
        <v>19710.06381</v>
      </c>
    </row>
    <row r="770" spans="1:18" s="313" customFormat="1">
      <c r="A770" s="339"/>
      <c r="B770" s="339"/>
      <c r="C770" s="334" t="s">
        <v>337</v>
      </c>
      <c r="D770" s="334" t="s">
        <v>338</v>
      </c>
      <c r="E770" s="335">
        <v>263</v>
      </c>
      <c r="F770" s="336">
        <v>0</v>
      </c>
      <c r="G770" s="337">
        <v>0</v>
      </c>
      <c r="H770" s="337">
        <v>0</v>
      </c>
      <c r="I770" s="337">
        <v>5.8773800000000005</v>
      </c>
      <c r="J770" s="337">
        <v>6.3400000000000001E-3</v>
      </c>
      <c r="K770" s="337">
        <v>5.8837200000000003</v>
      </c>
      <c r="L770" s="337">
        <v>19</v>
      </c>
      <c r="M770" s="337">
        <v>0</v>
      </c>
      <c r="N770" s="337">
        <v>19</v>
      </c>
      <c r="O770" s="337">
        <v>24.88372</v>
      </c>
      <c r="P770" s="337">
        <v>5795.9747500000003</v>
      </c>
      <c r="Q770" s="337">
        <v>0</v>
      </c>
      <c r="R770" s="338">
        <v>5795.9747500000003</v>
      </c>
    </row>
    <row r="771" spans="1:18" s="313" customFormat="1">
      <c r="A771" s="339"/>
      <c r="B771" s="339"/>
      <c r="C771" s="334" t="s">
        <v>339</v>
      </c>
      <c r="D771" s="334" t="s">
        <v>339</v>
      </c>
      <c r="E771" s="335">
        <v>294</v>
      </c>
      <c r="F771" s="336">
        <v>0</v>
      </c>
      <c r="G771" s="337">
        <v>0</v>
      </c>
      <c r="H771" s="337">
        <v>0</v>
      </c>
      <c r="I771" s="337">
        <v>31.32422</v>
      </c>
      <c r="J771" s="337">
        <v>1.4892100000000001</v>
      </c>
      <c r="K771" s="337">
        <v>32.813429999999997</v>
      </c>
      <c r="L771" s="337">
        <v>46.18488</v>
      </c>
      <c r="M771" s="337">
        <v>0</v>
      </c>
      <c r="N771" s="337">
        <v>46.18488</v>
      </c>
      <c r="O771" s="337">
        <v>78.998310000000004</v>
      </c>
      <c r="P771" s="337">
        <v>3501.9652099999998</v>
      </c>
      <c r="Q771" s="337">
        <v>0</v>
      </c>
      <c r="R771" s="338">
        <v>3501.9652099999998</v>
      </c>
    </row>
    <row r="772" spans="1:18" s="313" customFormat="1">
      <c r="A772" s="339"/>
      <c r="B772" s="334" t="s">
        <v>203</v>
      </c>
      <c r="C772" s="334" t="s">
        <v>204</v>
      </c>
      <c r="D772" s="334" t="s">
        <v>204</v>
      </c>
      <c r="E772" s="335">
        <v>259</v>
      </c>
      <c r="F772" s="336">
        <v>0</v>
      </c>
      <c r="G772" s="337">
        <v>0</v>
      </c>
      <c r="H772" s="337">
        <v>0</v>
      </c>
      <c r="I772" s="337">
        <v>1563.3781000000001</v>
      </c>
      <c r="J772" s="337">
        <v>17.16104</v>
      </c>
      <c r="K772" s="337">
        <v>1580.5391399999999</v>
      </c>
      <c r="L772" s="337">
        <v>3274.0909700000002</v>
      </c>
      <c r="M772" s="337">
        <v>0</v>
      </c>
      <c r="N772" s="337">
        <v>3274.0909700000002</v>
      </c>
      <c r="O772" s="337">
        <v>4854.6301100000001</v>
      </c>
      <c r="P772" s="337">
        <v>34585.131520000003</v>
      </c>
      <c r="Q772" s="337">
        <v>0</v>
      </c>
      <c r="R772" s="338">
        <v>34585.131520000003</v>
      </c>
    </row>
    <row r="773" spans="1:18" s="313" customFormat="1">
      <c r="A773" s="339"/>
      <c r="B773" s="339"/>
      <c r="C773" s="339"/>
      <c r="D773" s="334" t="s">
        <v>340</v>
      </c>
      <c r="E773" s="335">
        <v>198</v>
      </c>
      <c r="F773" s="336">
        <v>0</v>
      </c>
      <c r="G773" s="337">
        <v>0</v>
      </c>
      <c r="H773" s="337">
        <v>0</v>
      </c>
      <c r="I773" s="337">
        <v>7.7400399999999996</v>
      </c>
      <c r="J773" s="337">
        <v>0</v>
      </c>
      <c r="K773" s="337">
        <v>7.7400399999999996</v>
      </c>
      <c r="L773" s="337">
        <v>3.1290300000000002</v>
      </c>
      <c r="M773" s="337">
        <v>0</v>
      </c>
      <c r="N773" s="337">
        <v>3.1290300000000002</v>
      </c>
      <c r="O773" s="337">
        <v>10.869069999999999</v>
      </c>
      <c r="P773" s="337">
        <v>2692.6780400000002</v>
      </c>
      <c r="Q773" s="337">
        <v>0</v>
      </c>
      <c r="R773" s="338">
        <v>2692.6780400000002</v>
      </c>
    </row>
    <row r="774" spans="1:18" s="313" customFormat="1">
      <c r="A774" s="339"/>
      <c r="B774" s="339"/>
      <c r="C774" s="334" t="s">
        <v>205</v>
      </c>
      <c r="D774" s="334" t="s">
        <v>205</v>
      </c>
      <c r="E774" s="335">
        <v>312</v>
      </c>
      <c r="F774" s="336">
        <v>0</v>
      </c>
      <c r="G774" s="337">
        <v>0</v>
      </c>
      <c r="H774" s="337">
        <v>0</v>
      </c>
      <c r="I774" s="337">
        <v>1990.1533100000001</v>
      </c>
      <c r="J774" s="337">
        <v>12.2585</v>
      </c>
      <c r="K774" s="337">
        <v>2002.4118100000001</v>
      </c>
      <c r="L774" s="337">
        <v>2874.86868</v>
      </c>
      <c r="M774" s="337">
        <v>7.42171</v>
      </c>
      <c r="N774" s="337">
        <v>2882.2903900000001</v>
      </c>
      <c r="O774" s="337">
        <v>4884.7022000000006</v>
      </c>
      <c r="P774" s="337">
        <v>41470.942640000001</v>
      </c>
      <c r="Q774" s="337">
        <v>0</v>
      </c>
      <c r="R774" s="338">
        <v>41470.942640000001</v>
      </c>
    </row>
    <row r="775" spans="1:18" s="313" customFormat="1">
      <c r="A775" s="339"/>
      <c r="B775" s="339"/>
      <c r="C775" s="339"/>
      <c r="D775" s="334" t="s">
        <v>341</v>
      </c>
      <c r="E775" s="335">
        <v>269</v>
      </c>
      <c r="F775" s="336">
        <v>0</v>
      </c>
      <c r="G775" s="337">
        <v>0</v>
      </c>
      <c r="H775" s="337">
        <v>0</v>
      </c>
      <c r="I775" s="337">
        <v>0.35038999999999998</v>
      </c>
      <c r="J775" s="337">
        <v>0</v>
      </c>
      <c r="K775" s="337">
        <v>0.35038999999999998</v>
      </c>
      <c r="L775" s="337">
        <v>0</v>
      </c>
      <c r="M775" s="337">
        <v>0</v>
      </c>
      <c r="N775" s="337">
        <v>0</v>
      </c>
      <c r="O775" s="337">
        <v>0.35038999999999998</v>
      </c>
      <c r="P775" s="337">
        <v>976.96172000000001</v>
      </c>
      <c r="Q775" s="337">
        <v>0</v>
      </c>
      <c r="R775" s="338">
        <v>976.96172000000001</v>
      </c>
    </row>
    <row r="776" spans="1:18" s="313" customFormat="1">
      <c r="A776" s="339"/>
      <c r="B776" s="334" t="s">
        <v>5</v>
      </c>
      <c r="C776" s="334" t="s">
        <v>5</v>
      </c>
      <c r="D776" s="334" t="s">
        <v>5</v>
      </c>
      <c r="E776" s="335">
        <v>302</v>
      </c>
      <c r="F776" s="336">
        <v>4.5118400000000003</v>
      </c>
      <c r="G776" s="337">
        <v>2.8500000000000001E-3</v>
      </c>
      <c r="H776" s="337">
        <v>4.5146899999999999</v>
      </c>
      <c r="I776" s="337">
        <v>5161.0563600000005</v>
      </c>
      <c r="J776" s="337">
        <v>2333.6300499999998</v>
      </c>
      <c r="K776" s="337">
        <v>7494.6864100000003</v>
      </c>
      <c r="L776" s="337">
        <v>26338.206739999998</v>
      </c>
      <c r="M776" s="337">
        <v>5895.4019900000003</v>
      </c>
      <c r="N776" s="337">
        <v>32233.60873</v>
      </c>
      <c r="O776" s="337">
        <v>39732.809829999998</v>
      </c>
      <c r="P776" s="337">
        <v>67224.196020000003</v>
      </c>
      <c r="Q776" s="337">
        <v>585.83313999999996</v>
      </c>
      <c r="R776" s="338">
        <v>67810.029159999991</v>
      </c>
    </row>
    <row r="777" spans="1:18" s="313" customFormat="1">
      <c r="A777" s="339"/>
      <c r="B777" s="339"/>
      <c r="C777" s="339"/>
      <c r="D777" s="334" t="s">
        <v>206</v>
      </c>
      <c r="E777" s="335">
        <v>338</v>
      </c>
      <c r="F777" s="336">
        <v>0</v>
      </c>
      <c r="G777" s="337">
        <v>0</v>
      </c>
      <c r="H777" s="337">
        <v>0</v>
      </c>
      <c r="I777" s="337">
        <v>1529.9958200000001</v>
      </c>
      <c r="J777" s="337">
        <v>25.737410000000001</v>
      </c>
      <c r="K777" s="337">
        <v>1555.73323</v>
      </c>
      <c r="L777" s="337">
        <v>2054.2825499999999</v>
      </c>
      <c r="M777" s="337">
        <v>4.98909</v>
      </c>
      <c r="N777" s="337">
        <v>2059.2716399999999</v>
      </c>
      <c r="O777" s="337">
        <v>3615.0048700000002</v>
      </c>
      <c r="P777" s="337">
        <v>43925.525170000001</v>
      </c>
      <c r="Q777" s="337">
        <v>25.79298</v>
      </c>
      <c r="R777" s="338">
        <v>43951.318149999999</v>
      </c>
    </row>
    <row r="778" spans="1:18" s="313" customFormat="1">
      <c r="A778" s="339"/>
      <c r="B778" s="339"/>
      <c r="C778" s="339"/>
      <c r="D778" s="334" t="s">
        <v>207</v>
      </c>
      <c r="E778" s="335">
        <v>154</v>
      </c>
      <c r="F778" s="336">
        <v>6.9511799999999999</v>
      </c>
      <c r="G778" s="337">
        <v>126.34397</v>
      </c>
      <c r="H778" s="337">
        <v>133.29515000000001</v>
      </c>
      <c r="I778" s="337">
        <v>5019.0880900000002</v>
      </c>
      <c r="J778" s="337">
        <v>516.15571</v>
      </c>
      <c r="K778" s="337">
        <v>5535.2438000000002</v>
      </c>
      <c r="L778" s="337">
        <v>19654.476050000001</v>
      </c>
      <c r="M778" s="337">
        <v>2118.16984</v>
      </c>
      <c r="N778" s="337">
        <v>21772.64589</v>
      </c>
      <c r="O778" s="337">
        <v>27441.184839999998</v>
      </c>
      <c r="P778" s="337">
        <v>51807.397509999995</v>
      </c>
      <c r="Q778" s="337">
        <v>195.60705999999999</v>
      </c>
      <c r="R778" s="338">
        <v>52003.004569999997</v>
      </c>
    </row>
    <row r="779" spans="1:18" s="313" customFormat="1">
      <c r="A779" s="339"/>
      <c r="B779" s="339"/>
      <c r="C779" s="339"/>
      <c r="D779" s="339"/>
      <c r="E779" s="340">
        <v>291</v>
      </c>
      <c r="F779" s="341">
        <v>0</v>
      </c>
      <c r="G779" s="342">
        <v>0</v>
      </c>
      <c r="H779" s="342">
        <v>0</v>
      </c>
      <c r="I779" s="342">
        <v>1574.3226999999999</v>
      </c>
      <c r="J779" s="342">
        <v>150.21539999999999</v>
      </c>
      <c r="K779" s="342">
        <v>1724.5381</v>
      </c>
      <c r="L779" s="342">
        <v>2479.6794</v>
      </c>
      <c r="M779" s="342">
        <v>31.546340000000001</v>
      </c>
      <c r="N779" s="342">
        <v>2511.2257400000003</v>
      </c>
      <c r="O779" s="342">
        <v>4235.7638399999996</v>
      </c>
      <c r="P779" s="342">
        <v>74073.13089</v>
      </c>
      <c r="Q779" s="342">
        <v>35.942839999999997</v>
      </c>
      <c r="R779" s="343">
        <v>74109.073730000004</v>
      </c>
    </row>
    <row r="780" spans="1:18" s="313" customFormat="1">
      <c r="A780" s="339"/>
      <c r="B780" s="339"/>
      <c r="C780" s="339"/>
      <c r="D780" s="339"/>
      <c r="E780" s="340">
        <v>358</v>
      </c>
      <c r="F780" s="341">
        <v>0</v>
      </c>
      <c r="G780" s="342">
        <v>0</v>
      </c>
      <c r="H780" s="342">
        <v>0</v>
      </c>
      <c r="I780" s="342">
        <v>637.16135999999995</v>
      </c>
      <c r="J780" s="342">
        <v>2.24437</v>
      </c>
      <c r="K780" s="342">
        <v>639.40572999999995</v>
      </c>
      <c r="L780" s="342">
        <v>1337.7772299999999</v>
      </c>
      <c r="M780" s="342">
        <v>37.160470000000004</v>
      </c>
      <c r="N780" s="342">
        <v>1374.9376999999999</v>
      </c>
      <c r="O780" s="342">
        <v>2014.3434299999999</v>
      </c>
      <c r="P780" s="342">
        <v>22503.105170000003</v>
      </c>
      <c r="Q780" s="342">
        <v>0</v>
      </c>
      <c r="R780" s="343">
        <v>22503.105170000003</v>
      </c>
    </row>
    <row r="781" spans="1:18" s="313" customFormat="1">
      <c r="A781" s="339"/>
      <c r="B781" s="339"/>
      <c r="C781" s="339"/>
      <c r="D781" s="339"/>
      <c r="E781" s="340">
        <v>395</v>
      </c>
      <c r="F781" s="341">
        <v>0</v>
      </c>
      <c r="G781" s="342">
        <v>0</v>
      </c>
      <c r="H781" s="342">
        <v>0</v>
      </c>
      <c r="I781" s="342">
        <v>1066.7114299999998</v>
      </c>
      <c r="J781" s="342">
        <v>13.14433</v>
      </c>
      <c r="K781" s="342">
        <v>1079.8557599999999</v>
      </c>
      <c r="L781" s="342">
        <v>1206.79567</v>
      </c>
      <c r="M781" s="342">
        <v>0</v>
      </c>
      <c r="N781" s="342">
        <v>1206.79567</v>
      </c>
      <c r="O781" s="342">
        <v>2286.6514300000003</v>
      </c>
      <c r="P781" s="342">
        <v>28841.576570000001</v>
      </c>
      <c r="Q781" s="342">
        <v>0</v>
      </c>
      <c r="R781" s="343">
        <v>28841.576570000001</v>
      </c>
    </row>
    <row r="782" spans="1:18" s="313" customFormat="1">
      <c r="A782" s="339"/>
      <c r="B782" s="339"/>
      <c r="C782" s="339"/>
      <c r="D782" s="334" t="s">
        <v>208</v>
      </c>
      <c r="E782" s="335">
        <v>39</v>
      </c>
      <c r="F782" s="336">
        <v>0.45</v>
      </c>
      <c r="G782" s="337">
        <v>0</v>
      </c>
      <c r="H782" s="337">
        <v>0.45</v>
      </c>
      <c r="I782" s="337">
        <v>10291.514630000001</v>
      </c>
      <c r="J782" s="337">
        <v>3547.9905600000002</v>
      </c>
      <c r="K782" s="337">
        <v>13839.50519</v>
      </c>
      <c r="L782" s="337">
        <v>31495.13365</v>
      </c>
      <c r="M782" s="337">
        <v>2749.83446</v>
      </c>
      <c r="N782" s="337">
        <v>34244.968110000002</v>
      </c>
      <c r="O782" s="337">
        <v>48084.923299999995</v>
      </c>
      <c r="P782" s="337">
        <v>86493.67787</v>
      </c>
      <c r="Q782" s="337">
        <v>16.209630000000001</v>
      </c>
      <c r="R782" s="338">
        <v>86509.887499999997</v>
      </c>
    </row>
    <row r="783" spans="1:18" s="313" customFormat="1">
      <c r="A783" s="339"/>
      <c r="B783" s="339"/>
      <c r="C783" s="339"/>
      <c r="D783" s="334" t="s">
        <v>342</v>
      </c>
      <c r="E783" s="335">
        <v>223</v>
      </c>
      <c r="F783" s="336">
        <v>0</v>
      </c>
      <c r="G783" s="337">
        <v>0</v>
      </c>
      <c r="H783" s="337">
        <v>0</v>
      </c>
      <c r="I783" s="337">
        <v>1488.8327300000001</v>
      </c>
      <c r="J783" s="337">
        <v>21.972849999999998</v>
      </c>
      <c r="K783" s="337">
        <v>1510.80558</v>
      </c>
      <c r="L783" s="337">
        <v>1726.02259</v>
      </c>
      <c r="M783" s="337">
        <v>79.736080000000001</v>
      </c>
      <c r="N783" s="337">
        <v>1805.7586699999999</v>
      </c>
      <c r="O783" s="337">
        <v>3316.5642499999999</v>
      </c>
      <c r="P783" s="337">
        <v>72338.124400000001</v>
      </c>
      <c r="Q783" s="337">
        <v>0</v>
      </c>
      <c r="R783" s="338">
        <v>72338.124400000001</v>
      </c>
    </row>
    <row r="784" spans="1:18" s="313" customFormat="1">
      <c r="A784" s="339"/>
      <c r="B784" s="339"/>
      <c r="C784" s="339"/>
      <c r="D784" s="334" t="s">
        <v>60</v>
      </c>
      <c r="E784" s="335">
        <v>93</v>
      </c>
      <c r="F784" s="336">
        <v>0.14718000000000001</v>
      </c>
      <c r="G784" s="337">
        <v>2.6700000000000001E-3</v>
      </c>
      <c r="H784" s="337">
        <v>0.14984999999999998</v>
      </c>
      <c r="I784" s="337">
        <v>7263.3912399999999</v>
      </c>
      <c r="J784" s="337">
        <v>939.07074</v>
      </c>
      <c r="K784" s="337">
        <v>8202.46198</v>
      </c>
      <c r="L784" s="337">
        <v>17945.960850000003</v>
      </c>
      <c r="M784" s="337">
        <v>657.14386999999999</v>
      </c>
      <c r="N784" s="337">
        <v>18603.104719999999</v>
      </c>
      <c r="O784" s="337">
        <v>26805.716550000001</v>
      </c>
      <c r="P784" s="337">
        <v>73606.51443000001</v>
      </c>
      <c r="Q784" s="337">
        <v>126.50338000000001</v>
      </c>
      <c r="R784" s="338">
        <v>73733.017810000005</v>
      </c>
    </row>
    <row r="785" spans="1:18" s="313" customFormat="1">
      <c r="A785" s="339"/>
      <c r="B785" s="339"/>
      <c r="C785" s="339"/>
      <c r="D785" s="334" t="s">
        <v>209</v>
      </c>
      <c r="E785" s="335">
        <v>231</v>
      </c>
      <c r="F785" s="336">
        <v>0</v>
      </c>
      <c r="G785" s="337">
        <v>0</v>
      </c>
      <c r="H785" s="337">
        <v>0</v>
      </c>
      <c r="I785" s="337">
        <v>1583.98972</v>
      </c>
      <c r="J785" s="337">
        <v>25.35895</v>
      </c>
      <c r="K785" s="337">
        <v>1609.3486699999999</v>
      </c>
      <c r="L785" s="337">
        <v>1970.0658600000002</v>
      </c>
      <c r="M785" s="337">
        <v>0.15140000000000001</v>
      </c>
      <c r="N785" s="337">
        <v>1970.2172599999999</v>
      </c>
      <c r="O785" s="337">
        <v>3579.5659300000002</v>
      </c>
      <c r="P785" s="337">
        <v>51016.966979999997</v>
      </c>
      <c r="Q785" s="337">
        <v>0</v>
      </c>
      <c r="R785" s="338">
        <v>51016.966979999997</v>
      </c>
    </row>
    <row r="786" spans="1:18" s="313" customFormat="1">
      <c r="A786" s="339"/>
      <c r="B786" s="339"/>
      <c r="C786" s="339"/>
      <c r="D786" s="339"/>
      <c r="E786" s="340">
        <v>359</v>
      </c>
      <c r="F786" s="341">
        <v>0</v>
      </c>
      <c r="G786" s="342">
        <v>0</v>
      </c>
      <c r="H786" s="342">
        <v>0</v>
      </c>
      <c r="I786" s="342">
        <v>1383.5751200000002</v>
      </c>
      <c r="J786" s="342">
        <v>31.47889</v>
      </c>
      <c r="K786" s="342">
        <v>1415.0540100000001</v>
      </c>
      <c r="L786" s="342">
        <v>830.60544999999991</v>
      </c>
      <c r="M786" s="342">
        <v>0</v>
      </c>
      <c r="N786" s="342">
        <v>830.60544999999991</v>
      </c>
      <c r="O786" s="342">
        <v>2245.6594599999999</v>
      </c>
      <c r="P786" s="342">
        <v>42316.344140000001</v>
      </c>
      <c r="Q786" s="342">
        <v>0</v>
      </c>
      <c r="R786" s="343">
        <v>42316.344140000001</v>
      </c>
    </row>
    <row r="787" spans="1:18" s="313" customFormat="1">
      <c r="A787" s="339"/>
      <c r="B787" s="339"/>
      <c r="C787" s="339"/>
      <c r="D787" s="334" t="s">
        <v>210</v>
      </c>
      <c r="E787" s="335">
        <v>347</v>
      </c>
      <c r="F787" s="336">
        <v>0</v>
      </c>
      <c r="G787" s="337">
        <v>0</v>
      </c>
      <c r="H787" s="337">
        <v>0</v>
      </c>
      <c r="I787" s="337">
        <v>1619.94741</v>
      </c>
      <c r="J787" s="337">
        <v>25.938230000000001</v>
      </c>
      <c r="K787" s="337">
        <v>1645.88564</v>
      </c>
      <c r="L787" s="337">
        <v>2302.30989</v>
      </c>
      <c r="M787" s="337">
        <v>37.090000000000003</v>
      </c>
      <c r="N787" s="337">
        <v>2339.3998900000001</v>
      </c>
      <c r="O787" s="337">
        <v>3985.2855299999997</v>
      </c>
      <c r="P787" s="337">
        <v>55024.090360000002</v>
      </c>
      <c r="Q787" s="337">
        <v>0</v>
      </c>
      <c r="R787" s="338">
        <v>55024.090360000002</v>
      </c>
    </row>
    <row r="788" spans="1:18" s="313" customFormat="1">
      <c r="A788" s="339"/>
      <c r="B788" s="339"/>
      <c r="C788" s="339"/>
      <c r="D788" s="334" t="s">
        <v>343</v>
      </c>
      <c r="E788" s="335">
        <v>369</v>
      </c>
      <c r="F788" s="336">
        <v>0</v>
      </c>
      <c r="G788" s="337">
        <v>0</v>
      </c>
      <c r="H788" s="337">
        <v>0</v>
      </c>
      <c r="I788" s="337">
        <v>1310.4118500000002</v>
      </c>
      <c r="J788" s="337">
        <v>1.3171700000000002</v>
      </c>
      <c r="K788" s="337">
        <v>1311.72902</v>
      </c>
      <c r="L788" s="337">
        <v>892.90431000000001</v>
      </c>
      <c r="M788" s="337">
        <v>18.545000000000002</v>
      </c>
      <c r="N788" s="337">
        <v>911.44931000000008</v>
      </c>
      <c r="O788" s="337">
        <v>2223.1783300000002</v>
      </c>
      <c r="P788" s="337">
        <v>31292.58726</v>
      </c>
      <c r="Q788" s="337">
        <v>0</v>
      </c>
      <c r="R788" s="338">
        <v>31292.58726</v>
      </c>
    </row>
    <row r="789" spans="1:18" s="313" customFormat="1">
      <c r="A789" s="339"/>
      <c r="B789" s="339"/>
      <c r="C789" s="339"/>
      <c r="D789" s="334" t="s">
        <v>344</v>
      </c>
      <c r="E789" s="335">
        <v>370</v>
      </c>
      <c r="F789" s="336">
        <v>0</v>
      </c>
      <c r="G789" s="337">
        <v>0</v>
      </c>
      <c r="H789" s="337">
        <v>0</v>
      </c>
      <c r="I789" s="337">
        <v>695.3854399999999</v>
      </c>
      <c r="J789" s="337">
        <v>34.884250000000002</v>
      </c>
      <c r="K789" s="337">
        <v>730.26968999999997</v>
      </c>
      <c r="L789" s="337">
        <v>1124.76396</v>
      </c>
      <c r="M789" s="337">
        <v>0</v>
      </c>
      <c r="N789" s="337">
        <v>1124.76396</v>
      </c>
      <c r="O789" s="337">
        <v>1855.0336499999999</v>
      </c>
      <c r="P789" s="337">
        <v>24192.436519999999</v>
      </c>
      <c r="Q789" s="337">
        <v>0</v>
      </c>
      <c r="R789" s="338">
        <v>24192.436519999999</v>
      </c>
    </row>
    <row r="790" spans="1:18" s="313" customFormat="1">
      <c r="A790" s="339"/>
      <c r="B790" s="339"/>
      <c r="C790" s="339"/>
      <c r="D790" s="334" t="s">
        <v>211</v>
      </c>
      <c r="E790" s="335">
        <v>364</v>
      </c>
      <c r="F790" s="336">
        <v>0</v>
      </c>
      <c r="G790" s="337">
        <v>0</v>
      </c>
      <c r="H790" s="337">
        <v>0</v>
      </c>
      <c r="I790" s="337">
        <v>1657.6228600000002</v>
      </c>
      <c r="J790" s="337">
        <v>101.00828999999999</v>
      </c>
      <c r="K790" s="337">
        <v>1758.6311499999999</v>
      </c>
      <c r="L790" s="337">
        <v>1705.09266</v>
      </c>
      <c r="M790" s="337">
        <v>28.936509999999998</v>
      </c>
      <c r="N790" s="337">
        <v>1734.02917</v>
      </c>
      <c r="O790" s="337">
        <v>3492.66032</v>
      </c>
      <c r="P790" s="337">
        <v>52590.094880000004</v>
      </c>
      <c r="Q790" s="337">
        <v>0</v>
      </c>
      <c r="R790" s="338">
        <v>52590.094880000004</v>
      </c>
    </row>
    <row r="791" spans="1:18" s="313" customFormat="1">
      <c r="A791" s="339"/>
      <c r="B791" s="339"/>
      <c r="C791" s="334" t="s">
        <v>214</v>
      </c>
      <c r="D791" s="334" t="s">
        <v>214</v>
      </c>
      <c r="E791" s="335">
        <v>258</v>
      </c>
      <c r="F791" s="336">
        <v>3.3399999999999997E-3</v>
      </c>
      <c r="G791" s="337">
        <v>0</v>
      </c>
      <c r="H791" s="337">
        <v>3.3399999999999997E-3</v>
      </c>
      <c r="I791" s="337">
        <v>1369.2536100000002</v>
      </c>
      <c r="J791" s="337">
        <v>54.290169999999996</v>
      </c>
      <c r="K791" s="337">
        <v>1423.54378</v>
      </c>
      <c r="L791" s="337">
        <v>590.26161999999999</v>
      </c>
      <c r="M791" s="337">
        <v>0</v>
      </c>
      <c r="N791" s="337">
        <v>590.26161999999999</v>
      </c>
      <c r="O791" s="337">
        <v>2013.8087399999999</v>
      </c>
      <c r="P791" s="337">
        <v>31922.335219999997</v>
      </c>
      <c r="Q791" s="337">
        <v>0</v>
      </c>
      <c r="R791" s="338">
        <v>31922.335219999997</v>
      </c>
    </row>
    <row r="792" spans="1:18" s="313" customFormat="1">
      <c r="A792" s="339"/>
      <c r="B792" s="339"/>
      <c r="C792" s="334" t="s">
        <v>294</v>
      </c>
      <c r="D792" s="334" t="s">
        <v>345</v>
      </c>
      <c r="E792" s="335">
        <v>274</v>
      </c>
      <c r="F792" s="336">
        <v>0</v>
      </c>
      <c r="G792" s="337">
        <v>0</v>
      </c>
      <c r="H792" s="337">
        <v>0</v>
      </c>
      <c r="I792" s="337">
        <v>345.73860999999999</v>
      </c>
      <c r="J792" s="337">
        <v>57.933510000000005</v>
      </c>
      <c r="K792" s="337">
        <v>403.67212000000001</v>
      </c>
      <c r="L792" s="337">
        <v>836.24059</v>
      </c>
      <c r="M792" s="337">
        <v>51.926000000000002</v>
      </c>
      <c r="N792" s="337">
        <v>888.16658999999993</v>
      </c>
      <c r="O792" s="337">
        <v>1291.83871</v>
      </c>
      <c r="P792" s="337">
        <v>18317.63394</v>
      </c>
      <c r="Q792" s="337">
        <v>0</v>
      </c>
      <c r="R792" s="338">
        <v>18317.63394</v>
      </c>
    </row>
    <row r="793" spans="1:18" s="313" customFormat="1">
      <c r="A793" s="339"/>
      <c r="B793" s="339"/>
      <c r="C793" s="339"/>
      <c r="D793" s="334" t="s">
        <v>346</v>
      </c>
      <c r="E793" s="335">
        <v>331</v>
      </c>
      <c r="F793" s="336">
        <v>0</v>
      </c>
      <c r="G793" s="337">
        <v>0</v>
      </c>
      <c r="H793" s="337">
        <v>0</v>
      </c>
      <c r="I793" s="337">
        <v>29.522119999999997</v>
      </c>
      <c r="J793" s="337">
        <v>8.1199999999999987E-3</v>
      </c>
      <c r="K793" s="337">
        <v>29.530240000000003</v>
      </c>
      <c r="L793" s="337">
        <v>32</v>
      </c>
      <c r="M793" s="337">
        <v>0</v>
      </c>
      <c r="N793" s="337">
        <v>32</v>
      </c>
      <c r="O793" s="337">
        <v>61.530239999999999</v>
      </c>
      <c r="P793" s="337">
        <v>2465.076</v>
      </c>
      <c r="Q793" s="337">
        <v>0</v>
      </c>
      <c r="R793" s="338">
        <v>2465.076</v>
      </c>
    </row>
    <row r="794" spans="1:18" s="313" customFormat="1">
      <c r="A794" s="339"/>
      <c r="B794" s="339"/>
      <c r="C794" s="334" t="s">
        <v>215</v>
      </c>
      <c r="D794" s="334" t="s">
        <v>216</v>
      </c>
      <c r="E794" s="335">
        <v>94</v>
      </c>
      <c r="F794" s="336">
        <v>0</v>
      </c>
      <c r="G794" s="337">
        <v>0</v>
      </c>
      <c r="H794" s="337">
        <v>0</v>
      </c>
      <c r="I794" s="337">
        <v>2894.2044000000001</v>
      </c>
      <c r="J794" s="337">
        <v>22.936630000000001</v>
      </c>
      <c r="K794" s="337">
        <v>2917.1410299999998</v>
      </c>
      <c r="L794" s="337">
        <v>2119.52862</v>
      </c>
      <c r="M794" s="337">
        <v>3.9200000000000006E-2</v>
      </c>
      <c r="N794" s="337">
        <v>2119.5678199999998</v>
      </c>
      <c r="O794" s="337">
        <v>5036.70885</v>
      </c>
      <c r="P794" s="337">
        <v>77737.494829999996</v>
      </c>
      <c r="Q794" s="337">
        <v>0</v>
      </c>
      <c r="R794" s="338">
        <v>77737.494829999996</v>
      </c>
    </row>
    <row r="795" spans="1:18" s="313" customFormat="1">
      <c r="A795" s="339"/>
      <c r="B795" s="339"/>
      <c r="C795" s="334" t="s">
        <v>217</v>
      </c>
      <c r="D795" s="334" t="s">
        <v>347</v>
      </c>
      <c r="E795" s="335">
        <v>255</v>
      </c>
      <c r="F795" s="336">
        <v>0</v>
      </c>
      <c r="G795" s="337">
        <v>0</v>
      </c>
      <c r="H795" s="337">
        <v>0</v>
      </c>
      <c r="I795" s="337">
        <v>1225.373</v>
      </c>
      <c r="J795" s="337">
        <v>22.81223</v>
      </c>
      <c r="K795" s="337">
        <v>1248.18523</v>
      </c>
      <c r="L795" s="337">
        <v>1836.5583000000001</v>
      </c>
      <c r="M795" s="337">
        <v>0</v>
      </c>
      <c r="N795" s="337">
        <v>1836.5583000000001</v>
      </c>
      <c r="O795" s="337">
        <v>3084.7435299999997</v>
      </c>
      <c r="P795" s="337">
        <v>34099.043530000003</v>
      </c>
      <c r="Q795" s="337">
        <v>0</v>
      </c>
      <c r="R795" s="338">
        <v>34099.043530000003</v>
      </c>
    </row>
    <row r="796" spans="1:18" s="313" customFormat="1">
      <c r="A796" s="339"/>
      <c r="B796" s="339"/>
      <c r="C796" s="339"/>
      <c r="D796" s="334" t="s">
        <v>218</v>
      </c>
      <c r="E796" s="335">
        <v>124</v>
      </c>
      <c r="F796" s="336">
        <v>0</v>
      </c>
      <c r="G796" s="337">
        <v>0</v>
      </c>
      <c r="H796" s="337">
        <v>0</v>
      </c>
      <c r="I796" s="337">
        <v>1402.82159</v>
      </c>
      <c r="J796" s="337">
        <v>106.63902</v>
      </c>
      <c r="K796" s="337">
        <v>1509.4606100000001</v>
      </c>
      <c r="L796" s="337">
        <v>1557.2521399999998</v>
      </c>
      <c r="M796" s="337">
        <v>0</v>
      </c>
      <c r="N796" s="337">
        <v>1557.2521399999998</v>
      </c>
      <c r="O796" s="337">
        <v>3066.7127500000001</v>
      </c>
      <c r="P796" s="337">
        <v>34036.69599</v>
      </c>
      <c r="Q796" s="337">
        <v>0</v>
      </c>
      <c r="R796" s="338">
        <v>34036.69599</v>
      </c>
    </row>
    <row r="797" spans="1:18" s="313" customFormat="1">
      <c r="A797" s="339"/>
      <c r="B797" s="339"/>
      <c r="C797" s="339"/>
      <c r="D797" s="334" t="s">
        <v>348</v>
      </c>
      <c r="E797" s="335">
        <v>177</v>
      </c>
      <c r="F797" s="336">
        <v>0</v>
      </c>
      <c r="G797" s="337">
        <v>0</v>
      </c>
      <c r="H797" s="337">
        <v>0</v>
      </c>
      <c r="I797" s="337">
        <v>448.62833000000001</v>
      </c>
      <c r="J797" s="337">
        <v>7.0800000000000004E-3</v>
      </c>
      <c r="K797" s="337">
        <v>448.63540999999998</v>
      </c>
      <c r="L797" s="337">
        <v>434.51328000000001</v>
      </c>
      <c r="M797" s="337">
        <v>0</v>
      </c>
      <c r="N797" s="337">
        <v>434.51328000000001</v>
      </c>
      <c r="O797" s="337">
        <v>883.14868999999999</v>
      </c>
      <c r="P797" s="337">
        <v>15550.264800000001</v>
      </c>
      <c r="Q797" s="337">
        <v>0</v>
      </c>
      <c r="R797" s="338">
        <v>15550.264800000001</v>
      </c>
    </row>
    <row r="798" spans="1:18" s="313" customFormat="1">
      <c r="A798" s="339"/>
      <c r="B798" s="334" t="s">
        <v>6</v>
      </c>
      <c r="C798" s="334" t="s">
        <v>219</v>
      </c>
      <c r="D798" s="334" t="s">
        <v>6</v>
      </c>
      <c r="E798" s="335">
        <v>95</v>
      </c>
      <c r="F798" s="336">
        <v>4.0210400000000002</v>
      </c>
      <c r="G798" s="337">
        <v>0</v>
      </c>
      <c r="H798" s="337">
        <v>4.0210400000000002</v>
      </c>
      <c r="I798" s="337">
        <v>1901.4688600000002</v>
      </c>
      <c r="J798" s="337">
        <v>20.069310000000002</v>
      </c>
      <c r="K798" s="337">
        <v>1921.53817</v>
      </c>
      <c r="L798" s="337">
        <v>2144.02682</v>
      </c>
      <c r="M798" s="337">
        <v>0</v>
      </c>
      <c r="N798" s="337">
        <v>2144.02682</v>
      </c>
      <c r="O798" s="337">
        <v>4069.5860299999999</v>
      </c>
      <c r="P798" s="337">
        <v>48895.187850000002</v>
      </c>
      <c r="Q798" s="337">
        <v>0</v>
      </c>
      <c r="R798" s="338">
        <v>48895.187850000002</v>
      </c>
    </row>
    <row r="799" spans="1:18" s="313" customFormat="1">
      <c r="A799" s="339"/>
      <c r="B799" s="339"/>
      <c r="C799" s="339"/>
      <c r="D799" s="339"/>
      <c r="E799" s="340">
        <v>142</v>
      </c>
      <c r="F799" s="341">
        <v>0.39729999999999999</v>
      </c>
      <c r="G799" s="342">
        <v>0</v>
      </c>
      <c r="H799" s="342">
        <v>0.39729999999999999</v>
      </c>
      <c r="I799" s="342">
        <v>1435.0125600000001</v>
      </c>
      <c r="J799" s="342">
        <v>263.96421999999995</v>
      </c>
      <c r="K799" s="342">
        <v>1698.97678</v>
      </c>
      <c r="L799" s="342">
        <v>3103.4844399999997</v>
      </c>
      <c r="M799" s="342">
        <v>0</v>
      </c>
      <c r="N799" s="342">
        <v>3103.4844399999997</v>
      </c>
      <c r="O799" s="342">
        <v>4802.8585199999998</v>
      </c>
      <c r="P799" s="342">
        <v>47348.793810000003</v>
      </c>
      <c r="Q799" s="342">
        <v>0</v>
      </c>
      <c r="R799" s="343">
        <v>47348.793810000003</v>
      </c>
    </row>
    <row r="800" spans="1:18" s="313" customFormat="1">
      <c r="A800" s="339"/>
      <c r="B800" s="339"/>
      <c r="C800" s="339"/>
      <c r="D800" s="339"/>
      <c r="E800" s="340">
        <v>275</v>
      </c>
      <c r="F800" s="341">
        <v>0</v>
      </c>
      <c r="G800" s="342">
        <v>0</v>
      </c>
      <c r="H800" s="342">
        <v>0</v>
      </c>
      <c r="I800" s="342">
        <v>1057.9273799999999</v>
      </c>
      <c r="J800" s="342">
        <v>46.877189999999999</v>
      </c>
      <c r="K800" s="342">
        <v>1104.80457</v>
      </c>
      <c r="L800" s="342">
        <v>1590.91147</v>
      </c>
      <c r="M800" s="342">
        <v>0</v>
      </c>
      <c r="N800" s="342">
        <v>1590.91147</v>
      </c>
      <c r="O800" s="342">
        <v>2695.7160400000002</v>
      </c>
      <c r="P800" s="342">
        <v>47910.556920000003</v>
      </c>
      <c r="Q800" s="342">
        <v>0</v>
      </c>
      <c r="R800" s="343">
        <v>47910.556920000003</v>
      </c>
    </row>
    <row r="801" spans="1:18" s="313" customFormat="1">
      <c r="A801" s="339"/>
      <c r="B801" s="339"/>
      <c r="C801" s="334" t="s">
        <v>349</v>
      </c>
      <c r="D801" s="334" t="s">
        <v>349</v>
      </c>
      <c r="E801" s="335">
        <v>192</v>
      </c>
      <c r="F801" s="336">
        <v>0</v>
      </c>
      <c r="G801" s="337">
        <v>0</v>
      </c>
      <c r="H801" s="337">
        <v>0</v>
      </c>
      <c r="I801" s="337">
        <v>1530.1035200000001</v>
      </c>
      <c r="J801" s="337">
        <v>128.26071999999999</v>
      </c>
      <c r="K801" s="337">
        <v>1658.3642399999999</v>
      </c>
      <c r="L801" s="337">
        <v>1762.3722</v>
      </c>
      <c r="M801" s="337">
        <v>0</v>
      </c>
      <c r="N801" s="337">
        <v>1762.3722</v>
      </c>
      <c r="O801" s="337">
        <v>3420.7364400000001</v>
      </c>
      <c r="P801" s="337">
        <v>49189.298710000003</v>
      </c>
      <c r="Q801" s="337">
        <v>0</v>
      </c>
      <c r="R801" s="338">
        <v>49189.298710000003</v>
      </c>
    </row>
    <row r="802" spans="1:18" s="313" customFormat="1">
      <c r="A802" s="339"/>
      <c r="B802" s="339"/>
      <c r="C802" s="334" t="s">
        <v>350</v>
      </c>
      <c r="D802" s="334" t="s">
        <v>351</v>
      </c>
      <c r="E802" s="335">
        <v>377</v>
      </c>
      <c r="F802" s="336">
        <v>0</v>
      </c>
      <c r="G802" s="337">
        <v>0</v>
      </c>
      <c r="H802" s="337">
        <v>0</v>
      </c>
      <c r="I802" s="337">
        <v>17.494109999999999</v>
      </c>
      <c r="J802" s="337">
        <v>1.925E-2</v>
      </c>
      <c r="K802" s="337">
        <v>17.513360000000002</v>
      </c>
      <c r="L802" s="337">
        <v>103.70966</v>
      </c>
      <c r="M802" s="337">
        <v>0</v>
      </c>
      <c r="N802" s="337">
        <v>103.70966</v>
      </c>
      <c r="O802" s="337">
        <v>121.22302000000001</v>
      </c>
      <c r="P802" s="337">
        <v>6069.0745999999999</v>
      </c>
      <c r="Q802" s="337">
        <v>0</v>
      </c>
      <c r="R802" s="338">
        <v>6069.0745999999999</v>
      </c>
    </row>
    <row r="803" spans="1:18" s="313" customFormat="1">
      <c r="A803" s="339"/>
      <c r="B803" s="339"/>
      <c r="C803" s="334" t="s">
        <v>352</v>
      </c>
      <c r="D803" s="334" t="s">
        <v>352</v>
      </c>
      <c r="E803" s="335">
        <v>335</v>
      </c>
      <c r="F803" s="336">
        <v>0</v>
      </c>
      <c r="G803" s="337">
        <v>0</v>
      </c>
      <c r="H803" s="337">
        <v>0</v>
      </c>
      <c r="I803" s="337">
        <v>1.80697</v>
      </c>
      <c r="J803" s="337">
        <v>0</v>
      </c>
      <c r="K803" s="337">
        <v>1.80697</v>
      </c>
      <c r="L803" s="337">
        <v>6</v>
      </c>
      <c r="M803" s="337">
        <v>0</v>
      </c>
      <c r="N803" s="337">
        <v>6</v>
      </c>
      <c r="O803" s="337">
        <v>7.8069700000000006</v>
      </c>
      <c r="P803" s="337">
        <v>2152.25747</v>
      </c>
      <c r="Q803" s="337">
        <v>0</v>
      </c>
      <c r="R803" s="338">
        <v>2152.25747</v>
      </c>
    </row>
    <row r="804" spans="1:18" s="313" customFormat="1">
      <c r="A804" s="339"/>
      <c r="B804" s="334" t="s">
        <v>7</v>
      </c>
      <c r="C804" s="334" t="s">
        <v>353</v>
      </c>
      <c r="D804" s="334" t="s">
        <v>353</v>
      </c>
      <c r="E804" s="335">
        <v>243</v>
      </c>
      <c r="F804" s="336">
        <v>2.3565200000000002</v>
      </c>
      <c r="G804" s="337">
        <v>0</v>
      </c>
      <c r="H804" s="337">
        <v>2.3565200000000002</v>
      </c>
      <c r="I804" s="337">
        <v>3750.14957</v>
      </c>
      <c r="J804" s="337">
        <v>133.82638</v>
      </c>
      <c r="K804" s="337">
        <v>3883.97595</v>
      </c>
      <c r="L804" s="337">
        <v>3433.7534500000002</v>
      </c>
      <c r="M804" s="337">
        <v>0</v>
      </c>
      <c r="N804" s="337">
        <v>3433.7534500000002</v>
      </c>
      <c r="O804" s="337">
        <v>7320.0859199999995</v>
      </c>
      <c r="P804" s="337">
        <v>47831.524920000003</v>
      </c>
      <c r="Q804" s="337">
        <v>0</v>
      </c>
      <c r="R804" s="338">
        <v>47831.524920000003</v>
      </c>
    </row>
    <row r="805" spans="1:18" s="313" customFormat="1">
      <c r="A805" s="339"/>
      <c r="B805" s="339"/>
      <c r="C805" s="334" t="s">
        <v>7</v>
      </c>
      <c r="D805" s="334" t="s">
        <v>7</v>
      </c>
      <c r="E805" s="335">
        <v>140</v>
      </c>
      <c r="F805" s="336">
        <v>12.996600000000001</v>
      </c>
      <c r="G805" s="337">
        <v>0</v>
      </c>
      <c r="H805" s="337">
        <v>12.996600000000001</v>
      </c>
      <c r="I805" s="337">
        <v>7655.3732699999991</v>
      </c>
      <c r="J805" s="337">
        <v>618.11509000000001</v>
      </c>
      <c r="K805" s="337">
        <v>8273.4883600000012</v>
      </c>
      <c r="L805" s="337">
        <v>21972.80488</v>
      </c>
      <c r="M805" s="337">
        <v>205.39292</v>
      </c>
      <c r="N805" s="337">
        <v>22178.197800000002</v>
      </c>
      <c r="O805" s="337">
        <v>30464.682760000003</v>
      </c>
      <c r="P805" s="337">
        <v>140573.93118000001</v>
      </c>
      <c r="Q805" s="337">
        <v>514.70312000000001</v>
      </c>
      <c r="R805" s="338">
        <v>141088.63430000001</v>
      </c>
    </row>
    <row r="806" spans="1:18" s="313" customFormat="1">
      <c r="A806" s="339"/>
      <c r="B806" s="339"/>
      <c r="C806" s="339"/>
      <c r="D806" s="339"/>
      <c r="E806" s="340">
        <v>300</v>
      </c>
      <c r="F806" s="341">
        <v>1.2988299999999999</v>
      </c>
      <c r="G806" s="342">
        <v>0</v>
      </c>
      <c r="H806" s="342">
        <v>1.2988299999999999</v>
      </c>
      <c r="I806" s="342">
        <v>2435.7007899999999</v>
      </c>
      <c r="J806" s="342">
        <v>53.45478</v>
      </c>
      <c r="K806" s="342">
        <v>2489.1555699999999</v>
      </c>
      <c r="L806" s="342">
        <v>5353.7827800000005</v>
      </c>
      <c r="M806" s="342">
        <v>5.1515399999999998</v>
      </c>
      <c r="N806" s="342">
        <v>5358.9343200000003</v>
      </c>
      <c r="O806" s="342">
        <v>7849.3887199999999</v>
      </c>
      <c r="P806" s="342">
        <v>86040.317880000002</v>
      </c>
      <c r="Q806" s="342">
        <v>0</v>
      </c>
      <c r="R806" s="343">
        <v>86040.317880000002</v>
      </c>
    </row>
    <row r="807" spans="1:18" s="313" customFormat="1">
      <c r="A807" s="339"/>
      <c r="B807" s="339"/>
      <c r="C807" s="334" t="s">
        <v>354</v>
      </c>
      <c r="D807" s="334" t="s">
        <v>354</v>
      </c>
      <c r="E807" s="335">
        <v>151</v>
      </c>
      <c r="F807" s="336">
        <v>0</v>
      </c>
      <c r="G807" s="337">
        <v>0</v>
      </c>
      <c r="H807" s="337">
        <v>0</v>
      </c>
      <c r="I807" s="337">
        <v>1474.0200600000001</v>
      </c>
      <c r="J807" s="337">
        <v>121.17836</v>
      </c>
      <c r="K807" s="337">
        <v>1595.1984199999999</v>
      </c>
      <c r="L807" s="337">
        <v>2630.6904800000002</v>
      </c>
      <c r="M807" s="337">
        <v>0</v>
      </c>
      <c r="N807" s="337">
        <v>2630.6904800000002</v>
      </c>
      <c r="O807" s="337">
        <v>4225.8888999999999</v>
      </c>
      <c r="P807" s="337">
        <v>40382.193740000002</v>
      </c>
      <c r="Q807" s="337">
        <v>0</v>
      </c>
      <c r="R807" s="338">
        <v>40382.193740000002</v>
      </c>
    </row>
    <row r="808" spans="1:18" s="313" customFormat="1">
      <c r="A808" s="339"/>
      <c r="B808" s="339"/>
      <c r="C808" s="339"/>
      <c r="D808" s="334" t="s">
        <v>355</v>
      </c>
      <c r="E808" s="335">
        <v>271</v>
      </c>
      <c r="F808" s="336">
        <v>0</v>
      </c>
      <c r="G808" s="337">
        <v>0</v>
      </c>
      <c r="H808" s="337">
        <v>0</v>
      </c>
      <c r="I808" s="337">
        <v>4.95573</v>
      </c>
      <c r="J808" s="337">
        <v>4.2470000000000001E-2</v>
      </c>
      <c r="K808" s="337">
        <v>4.9981999999999998</v>
      </c>
      <c r="L808" s="337">
        <v>0</v>
      </c>
      <c r="M808" s="337">
        <v>0</v>
      </c>
      <c r="N808" s="337">
        <v>0</v>
      </c>
      <c r="O808" s="337">
        <v>4.9981999999999998</v>
      </c>
      <c r="P808" s="337">
        <v>3926.3483999999999</v>
      </c>
      <c r="Q808" s="337">
        <v>0</v>
      </c>
      <c r="R808" s="338">
        <v>3926.3483999999999</v>
      </c>
    </row>
    <row r="809" spans="1:18" s="313" customFormat="1">
      <c r="A809" s="339"/>
      <c r="B809" s="339"/>
      <c r="C809" s="334" t="s">
        <v>220</v>
      </c>
      <c r="D809" s="334" t="s">
        <v>220</v>
      </c>
      <c r="E809" s="335">
        <v>172</v>
      </c>
      <c r="F809" s="336">
        <v>0</v>
      </c>
      <c r="G809" s="337">
        <v>0</v>
      </c>
      <c r="H809" s="337">
        <v>0</v>
      </c>
      <c r="I809" s="337">
        <v>1938.5708</v>
      </c>
      <c r="J809" s="337">
        <v>1.9215199999999999</v>
      </c>
      <c r="K809" s="337">
        <v>1940.4923200000001</v>
      </c>
      <c r="L809" s="337">
        <v>2827.0490600000003</v>
      </c>
      <c r="M809" s="337">
        <v>4.1839700000000004</v>
      </c>
      <c r="N809" s="337">
        <v>2831.2330299999999</v>
      </c>
      <c r="O809" s="337">
        <v>4771.7253499999997</v>
      </c>
      <c r="P809" s="337">
        <v>108252.84368999999</v>
      </c>
      <c r="Q809" s="337">
        <v>0</v>
      </c>
      <c r="R809" s="338">
        <v>108252.84368999999</v>
      </c>
    </row>
    <row r="810" spans="1:18" s="313" customFormat="1">
      <c r="A810" s="339"/>
      <c r="B810" s="339"/>
      <c r="C810" s="339"/>
      <c r="D810" s="334" t="s">
        <v>356</v>
      </c>
      <c r="E810" s="335">
        <v>402</v>
      </c>
      <c r="F810" s="336">
        <v>0</v>
      </c>
      <c r="G810" s="337">
        <v>0</v>
      </c>
      <c r="H810" s="337">
        <v>0</v>
      </c>
      <c r="I810" s="337">
        <v>23.40033</v>
      </c>
      <c r="J810" s="337">
        <v>0</v>
      </c>
      <c r="K810" s="337">
        <v>23.40033</v>
      </c>
      <c r="L810" s="337">
        <v>5</v>
      </c>
      <c r="M810" s="337">
        <v>0</v>
      </c>
      <c r="N810" s="337">
        <v>5</v>
      </c>
      <c r="O810" s="337">
        <v>28.40033</v>
      </c>
      <c r="P810" s="337">
        <v>5445.2545499999997</v>
      </c>
      <c r="Q810" s="337">
        <v>0</v>
      </c>
      <c r="R810" s="338">
        <v>5445.2545499999997</v>
      </c>
    </row>
    <row r="811" spans="1:18" s="313" customFormat="1">
      <c r="A811" s="339"/>
      <c r="B811" s="339"/>
      <c r="C811" s="339"/>
      <c r="D811" s="334" t="s">
        <v>357</v>
      </c>
      <c r="E811" s="335">
        <v>287</v>
      </c>
      <c r="F811" s="336">
        <v>0</v>
      </c>
      <c r="G811" s="337">
        <v>0</v>
      </c>
      <c r="H811" s="337">
        <v>0</v>
      </c>
      <c r="I811" s="337">
        <v>15.22308</v>
      </c>
      <c r="J811" s="337">
        <v>0.28358</v>
      </c>
      <c r="K811" s="337">
        <v>15.50666</v>
      </c>
      <c r="L811" s="337">
        <v>10.000999999999999</v>
      </c>
      <c r="M811" s="337">
        <v>0</v>
      </c>
      <c r="N811" s="337">
        <v>10.000999999999999</v>
      </c>
      <c r="O811" s="337">
        <v>25.507660000000001</v>
      </c>
      <c r="P811" s="337">
        <v>8925.3990399999984</v>
      </c>
      <c r="Q811" s="337">
        <v>0</v>
      </c>
      <c r="R811" s="338">
        <v>8925.3990399999984</v>
      </c>
    </row>
    <row r="812" spans="1:18" s="313" customFormat="1">
      <c r="A812" s="339"/>
      <c r="B812" s="339"/>
      <c r="C812" s="334" t="s">
        <v>358</v>
      </c>
      <c r="D812" s="334" t="s">
        <v>358</v>
      </c>
      <c r="E812" s="335">
        <v>280</v>
      </c>
      <c r="F812" s="336">
        <v>0</v>
      </c>
      <c r="G812" s="337">
        <v>0</v>
      </c>
      <c r="H812" s="337">
        <v>0</v>
      </c>
      <c r="I812" s="337">
        <v>1775.96623</v>
      </c>
      <c r="J812" s="337">
        <v>12.106170000000001</v>
      </c>
      <c r="K812" s="337">
        <v>1788.0724</v>
      </c>
      <c r="L812" s="337">
        <v>2430.06241</v>
      </c>
      <c r="M812" s="337">
        <v>0</v>
      </c>
      <c r="N812" s="337">
        <v>2430.06241</v>
      </c>
      <c r="O812" s="337">
        <v>4218.1348099999996</v>
      </c>
      <c r="P812" s="337">
        <v>54681.73921</v>
      </c>
      <c r="Q812" s="337">
        <v>0</v>
      </c>
      <c r="R812" s="338">
        <v>54681.73921</v>
      </c>
    </row>
    <row r="813" spans="1:18" s="313" customFormat="1">
      <c r="A813" s="339"/>
      <c r="B813" s="339"/>
      <c r="C813" s="334" t="s">
        <v>359</v>
      </c>
      <c r="D813" s="334" t="s">
        <v>360</v>
      </c>
      <c r="E813" s="335">
        <v>213</v>
      </c>
      <c r="F813" s="336">
        <v>0</v>
      </c>
      <c r="G813" s="337">
        <v>0</v>
      </c>
      <c r="H813" s="337">
        <v>0</v>
      </c>
      <c r="I813" s="337">
        <v>2525.7817799999998</v>
      </c>
      <c r="J813" s="337">
        <v>8.2569500000000016</v>
      </c>
      <c r="K813" s="337">
        <v>2534.0387299999998</v>
      </c>
      <c r="L813" s="337">
        <v>2530.6960099999997</v>
      </c>
      <c r="M813" s="337">
        <v>0</v>
      </c>
      <c r="N813" s="337">
        <v>2530.6960099999997</v>
      </c>
      <c r="O813" s="337">
        <v>5064.7347399999999</v>
      </c>
      <c r="P813" s="337">
        <v>80327.468069999988</v>
      </c>
      <c r="Q813" s="337">
        <v>0</v>
      </c>
      <c r="R813" s="338">
        <v>80327.468069999988</v>
      </c>
    </row>
    <row r="814" spans="1:18" s="313" customFormat="1">
      <c r="A814" s="339"/>
      <c r="B814" s="339"/>
      <c r="C814" s="334" t="s">
        <v>221</v>
      </c>
      <c r="D814" s="334" t="s">
        <v>221</v>
      </c>
      <c r="E814" s="335">
        <v>83</v>
      </c>
      <c r="F814" s="336">
        <v>27.678259999999998</v>
      </c>
      <c r="G814" s="337">
        <v>0</v>
      </c>
      <c r="H814" s="337">
        <v>27.678259999999998</v>
      </c>
      <c r="I814" s="337">
        <v>3298.2295800000002</v>
      </c>
      <c r="J814" s="337">
        <v>3.2079499999999999</v>
      </c>
      <c r="K814" s="337">
        <v>3301.4375299999997</v>
      </c>
      <c r="L814" s="337">
        <v>3235.7859600000002</v>
      </c>
      <c r="M814" s="337">
        <v>0</v>
      </c>
      <c r="N814" s="337">
        <v>3235.7859600000002</v>
      </c>
      <c r="O814" s="337">
        <v>6564.90175</v>
      </c>
      <c r="P814" s="337">
        <v>65506.95996</v>
      </c>
      <c r="Q814" s="337">
        <v>0</v>
      </c>
      <c r="R814" s="338">
        <v>65506.95996</v>
      </c>
    </row>
    <row r="815" spans="1:18" s="313" customFormat="1">
      <c r="A815" s="339"/>
      <c r="B815" s="339"/>
      <c r="C815" s="339"/>
      <c r="D815" s="339"/>
      <c r="E815" s="340">
        <v>221</v>
      </c>
      <c r="F815" s="341">
        <v>22.442529999999998</v>
      </c>
      <c r="G815" s="342">
        <v>0</v>
      </c>
      <c r="H815" s="342">
        <v>22.442529999999998</v>
      </c>
      <c r="I815" s="342">
        <v>2834.7474200000001</v>
      </c>
      <c r="J815" s="342">
        <v>83.840879999999999</v>
      </c>
      <c r="K815" s="342">
        <v>2918.5882999999999</v>
      </c>
      <c r="L815" s="342">
        <v>1797.7041499999998</v>
      </c>
      <c r="M815" s="342">
        <v>16.788119999999999</v>
      </c>
      <c r="N815" s="342">
        <v>1814.49227</v>
      </c>
      <c r="O815" s="342">
        <v>4755.5230999999994</v>
      </c>
      <c r="P815" s="342">
        <v>65553.663339999999</v>
      </c>
      <c r="Q815" s="342">
        <v>0</v>
      </c>
      <c r="R815" s="343">
        <v>65553.663339999999</v>
      </c>
    </row>
    <row r="816" spans="1:18" s="313" customFormat="1">
      <c r="A816" s="339"/>
      <c r="B816" s="339"/>
      <c r="C816" s="334" t="s">
        <v>332</v>
      </c>
      <c r="D816" s="334" t="s">
        <v>361</v>
      </c>
      <c r="E816" s="335">
        <v>171</v>
      </c>
      <c r="F816" s="336">
        <v>0</v>
      </c>
      <c r="G816" s="337">
        <v>0</v>
      </c>
      <c r="H816" s="337">
        <v>0</v>
      </c>
      <c r="I816" s="337">
        <v>140.42332000000002</v>
      </c>
      <c r="J816" s="337">
        <v>4.0999999999999999E-4</v>
      </c>
      <c r="K816" s="337">
        <v>140.42373000000001</v>
      </c>
      <c r="L816" s="337">
        <v>46.901000000000003</v>
      </c>
      <c r="M816" s="337">
        <v>0</v>
      </c>
      <c r="N816" s="337">
        <v>46.901000000000003</v>
      </c>
      <c r="O816" s="337">
        <v>187.32473000000002</v>
      </c>
      <c r="P816" s="337">
        <v>18068.558270000001</v>
      </c>
      <c r="Q816" s="337">
        <v>0</v>
      </c>
      <c r="R816" s="338">
        <v>18068.558270000001</v>
      </c>
    </row>
    <row r="817" spans="1:18" s="313" customFormat="1">
      <c r="A817" s="339"/>
      <c r="B817" s="339"/>
      <c r="C817" s="334" t="s">
        <v>362</v>
      </c>
      <c r="D817" s="334" t="s">
        <v>362</v>
      </c>
      <c r="E817" s="335">
        <v>199</v>
      </c>
      <c r="F817" s="336">
        <v>0</v>
      </c>
      <c r="G817" s="337">
        <v>0</v>
      </c>
      <c r="H817" s="337">
        <v>0</v>
      </c>
      <c r="I817" s="337">
        <v>12.54311</v>
      </c>
      <c r="J817" s="337">
        <v>4.4099999999999999E-3</v>
      </c>
      <c r="K817" s="337">
        <v>12.54752</v>
      </c>
      <c r="L817" s="337">
        <v>0</v>
      </c>
      <c r="M817" s="337">
        <v>0</v>
      </c>
      <c r="N817" s="337">
        <v>0</v>
      </c>
      <c r="O817" s="337">
        <v>12.54752</v>
      </c>
      <c r="P817" s="337">
        <v>8192.6663399999998</v>
      </c>
      <c r="Q817" s="337">
        <v>0</v>
      </c>
      <c r="R817" s="338">
        <v>8192.6663399999998</v>
      </c>
    </row>
    <row r="818" spans="1:18" s="313" customFormat="1">
      <c r="A818" s="339"/>
      <c r="B818" s="339"/>
      <c r="C818" s="334" t="s">
        <v>68</v>
      </c>
      <c r="D818" s="334" t="s">
        <v>68</v>
      </c>
      <c r="E818" s="335">
        <v>326</v>
      </c>
      <c r="F818" s="336">
        <v>0</v>
      </c>
      <c r="G818" s="337">
        <v>0</v>
      </c>
      <c r="H818" s="337">
        <v>0</v>
      </c>
      <c r="I818" s="337">
        <v>840.71136000000001</v>
      </c>
      <c r="J818" s="337">
        <v>36.074640000000002</v>
      </c>
      <c r="K818" s="337">
        <v>876.78599999999994</v>
      </c>
      <c r="L818" s="337">
        <v>977.84480000000008</v>
      </c>
      <c r="M818" s="337">
        <v>0</v>
      </c>
      <c r="N818" s="337">
        <v>977.84480000000008</v>
      </c>
      <c r="O818" s="337">
        <v>1854.6308000000001</v>
      </c>
      <c r="P818" s="337">
        <v>15254.28832</v>
      </c>
      <c r="Q818" s="337">
        <v>0</v>
      </c>
      <c r="R818" s="338">
        <v>15254.28832</v>
      </c>
    </row>
    <row r="819" spans="1:18" s="313" customFormat="1">
      <c r="A819" s="339"/>
      <c r="B819" s="339"/>
      <c r="C819" s="339"/>
      <c r="D819" s="334" t="s">
        <v>363</v>
      </c>
      <c r="E819" s="335">
        <v>200</v>
      </c>
      <c r="F819" s="336">
        <v>0</v>
      </c>
      <c r="G819" s="337">
        <v>0</v>
      </c>
      <c r="H819" s="337">
        <v>0</v>
      </c>
      <c r="I819" s="337">
        <v>3.2913899999999998</v>
      </c>
      <c r="J819" s="337">
        <v>2.7289999999999998E-2</v>
      </c>
      <c r="K819" s="337">
        <v>3.3186799999999996</v>
      </c>
      <c r="L819" s="337">
        <v>0</v>
      </c>
      <c r="M819" s="337">
        <v>0</v>
      </c>
      <c r="N819" s="337">
        <v>0</v>
      </c>
      <c r="O819" s="337">
        <v>3.3186799999999996</v>
      </c>
      <c r="P819" s="337">
        <v>6059.7754500000001</v>
      </c>
      <c r="Q819" s="337">
        <v>0</v>
      </c>
      <c r="R819" s="338">
        <v>6059.7754500000001</v>
      </c>
    </row>
    <row r="820" spans="1:18" s="313" customFormat="1">
      <c r="A820" s="339"/>
      <c r="B820" s="339"/>
      <c r="C820" s="334" t="s">
        <v>364</v>
      </c>
      <c r="D820" s="334" t="s">
        <v>364</v>
      </c>
      <c r="E820" s="335">
        <v>266</v>
      </c>
      <c r="F820" s="336">
        <v>0</v>
      </c>
      <c r="G820" s="337">
        <v>0</v>
      </c>
      <c r="H820" s="337">
        <v>0</v>
      </c>
      <c r="I820" s="337">
        <v>54.567169999999997</v>
      </c>
      <c r="J820" s="337">
        <v>3.49E-3</v>
      </c>
      <c r="K820" s="337">
        <v>54.570660000000004</v>
      </c>
      <c r="L820" s="337">
        <v>8.5016700000000007</v>
      </c>
      <c r="M820" s="337">
        <v>0</v>
      </c>
      <c r="N820" s="337">
        <v>8.5016700000000007</v>
      </c>
      <c r="O820" s="337">
        <v>63.072330000000001</v>
      </c>
      <c r="P820" s="337">
        <v>12810.604740000001</v>
      </c>
      <c r="Q820" s="337">
        <v>0</v>
      </c>
      <c r="R820" s="338">
        <v>12810.604740000001</v>
      </c>
    </row>
    <row r="821" spans="1:18" s="313" customFormat="1">
      <c r="A821" s="339"/>
      <c r="B821" s="339"/>
      <c r="C821" s="334" t="s">
        <v>365</v>
      </c>
      <c r="D821" s="334" t="s">
        <v>365</v>
      </c>
      <c r="E821" s="335">
        <v>387</v>
      </c>
      <c r="F821" s="336">
        <v>0</v>
      </c>
      <c r="G821" s="337">
        <v>0</v>
      </c>
      <c r="H821" s="337">
        <v>0</v>
      </c>
      <c r="I821" s="337">
        <v>1769.9695300000001</v>
      </c>
      <c r="J821" s="337">
        <v>10.889749999999999</v>
      </c>
      <c r="K821" s="337">
        <v>1780.8592800000001</v>
      </c>
      <c r="L821" s="337">
        <v>1730.2981000000002</v>
      </c>
      <c r="M821" s="337">
        <v>11.147549999999999</v>
      </c>
      <c r="N821" s="337">
        <v>1741.4456499999999</v>
      </c>
      <c r="O821" s="337">
        <v>3522.3049300000002</v>
      </c>
      <c r="P821" s="337">
        <v>24966.52792</v>
      </c>
      <c r="Q821" s="337">
        <v>0</v>
      </c>
      <c r="R821" s="338">
        <v>24966.52792</v>
      </c>
    </row>
    <row r="822" spans="1:18" s="313" customFormat="1">
      <c r="A822" s="339"/>
      <c r="B822" s="334" t="s">
        <v>8</v>
      </c>
      <c r="C822" s="334" t="s">
        <v>222</v>
      </c>
      <c r="D822" s="334" t="s">
        <v>8</v>
      </c>
      <c r="E822" s="335">
        <v>14</v>
      </c>
      <c r="F822" s="336">
        <v>15.37433</v>
      </c>
      <c r="G822" s="337">
        <v>4.0228600000000005</v>
      </c>
      <c r="H822" s="337">
        <v>19.397189999999998</v>
      </c>
      <c r="I822" s="337">
        <v>2637.3143</v>
      </c>
      <c r="J822" s="337">
        <v>321.62121999999999</v>
      </c>
      <c r="K822" s="337">
        <v>2958.93552</v>
      </c>
      <c r="L822" s="337">
        <v>5147.0557900000003</v>
      </c>
      <c r="M822" s="337">
        <v>61.619480000000003</v>
      </c>
      <c r="N822" s="337">
        <v>5208.6752699999997</v>
      </c>
      <c r="O822" s="337">
        <v>8187.0079800000003</v>
      </c>
      <c r="P822" s="337">
        <v>36260.739119999998</v>
      </c>
      <c r="Q822" s="337">
        <v>93.98257000000001</v>
      </c>
      <c r="R822" s="338">
        <v>36354.721689999998</v>
      </c>
    </row>
    <row r="823" spans="1:18" s="313" customFormat="1">
      <c r="A823" s="339"/>
      <c r="B823" s="339"/>
      <c r="C823" s="339"/>
      <c r="D823" s="339"/>
      <c r="E823" s="340">
        <v>19</v>
      </c>
      <c r="F823" s="341">
        <v>993.01168999999993</v>
      </c>
      <c r="G823" s="342">
        <v>0</v>
      </c>
      <c r="H823" s="342">
        <v>993.01168999999993</v>
      </c>
      <c r="I823" s="342">
        <v>2215.9109399999998</v>
      </c>
      <c r="J823" s="342">
        <v>512.42012</v>
      </c>
      <c r="K823" s="342">
        <v>2728.33106</v>
      </c>
      <c r="L823" s="342">
        <v>6102.4588700000004</v>
      </c>
      <c r="M823" s="342">
        <v>502.37574999999998</v>
      </c>
      <c r="N823" s="342">
        <v>6604.8346200000005</v>
      </c>
      <c r="O823" s="342">
        <v>10326.177369999999</v>
      </c>
      <c r="P823" s="342">
        <v>27677.157829999996</v>
      </c>
      <c r="Q823" s="342">
        <v>0</v>
      </c>
      <c r="R823" s="343">
        <v>27677.157829999996</v>
      </c>
    </row>
    <row r="824" spans="1:18" s="313" customFormat="1">
      <c r="A824" s="339"/>
      <c r="B824" s="339"/>
      <c r="C824" s="339"/>
      <c r="D824" s="339"/>
      <c r="E824" s="340">
        <v>115</v>
      </c>
      <c r="F824" s="341">
        <v>58.20149</v>
      </c>
      <c r="G824" s="342">
        <v>0.46651999999999999</v>
      </c>
      <c r="H824" s="342">
        <v>58.668010000000002</v>
      </c>
      <c r="I824" s="342">
        <v>8470.3242699999992</v>
      </c>
      <c r="J824" s="342">
        <v>2162.69157</v>
      </c>
      <c r="K824" s="342">
        <v>10633.01584</v>
      </c>
      <c r="L824" s="342">
        <v>46796.590990000004</v>
      </c>
      <c r="M824" s="342">
        <v>1301.7460700000001</v>
      </c>
      <c r="N824" s="342">
        <v>48098.337060000005</v>
      </c>
      <c r="O824" s="342">
        <v>58790.020909999999</v>
      </c>
      <c r="P824" s="342">
        <v>39034.051509999998</v>
      </c>
      <c r="Q824" s="342">
        <v>0</v>
      </c>
      <c r="R824" s="343">
        <v>39034.051509999998</v>
      </c>
    </row>
    <row r="825" spans="1:18" s="313" customFormat="1">
      <c r="A825" s="339"/>
      <c r="B825" s="339"/>
      <c r="C825" s="339"/>
      <c r="D825" s="339"/>
      <c r="E825" s="340">
        <v>375</v>
      </c>
      <c r="F825" s="341">
        <v>0</v>
      </c>
      <c r="G825" s="342">
        <v>0</v>
      </c>
      <c r="H825" s="342">
        <v>0</v>
      </c>
      <c r="I825" s="342">
        <v>2382.0671299999999</v>
      </c>
      <c r="J825" s="342">
        <v>187.99595000000002</v>
      </c>
      <c r="K825" s="342">
        <v>2570.0630799999999</v>
      </c>
      <c r="L825" s="342">
        <v>4948.0847899999999</v>
      </c>
      <c r="M825" s="342">
        <v>120.09231</v>
      </c>
      <c r="N825" s="342">
        <v>5068.1770999999999</v>
      </c>
      <c r="O825" s="342">
        <v>7638.2401799999998</v>
      </c>
      <c r="P825" s="342">
        <v>33269.924890000002</v>
      </c>
      <c r="Q825" s="342">
        <v>0</v>
      </c>
      <c r="R825" s="343">
        <v>33269.924890000002</v>
      </c>
    </row>
    <row r="826" spans="1:18" s="313" customFormat="1">
      <c r="A826" s="339"/>
      <c r="B826" s="339"/>
      <c r="C826" s="339"/>
      <c r="D826" s="334" t="s">
        <v>93</v>
      </c>
      <c r="E826" s="335">
        <v>13</v>
      </c>
      <c r="F826" s="336">
        <v>0.11117</v>
      </c>
      <c r="G826" s="337">
        <v>0</v>
      </c>
      <c r="H826" s="337">
        <v>0.11117</v>
      </c>
      <c r="I826" s="337">
        <v>11090.920269999999</v>
      </c>
      <c r="J826" s="337">
        <v>814.38234999999997</v>
      </c>
      <c r="K826" s="337">
        <v>11905.302619999999</v>
      </c>
      <c r="L826" s="337">
        <v>41710.73646</v>
      </c>
      <c r="M826" s="337">
        <v>1341.4973</v>
      </c>
      <c r="N826" s="337">
        <v>43052.233759999996</v>
      </c>
      <c r="O826" s="337">
        <v>54957.647549999994</v>
      </c>
      <c r="P826" s="337">
        <v>94154.723079999996</v>
      </c>
      <c r="Q826" s="337">
        <v>0</v>
      </c>
      <c r="R826" s="338">
        <v>94154.723079999996</v>
      </c>
    </row>
    <row r="827" spans="1:18" s="313" customFormat="1">
      <c r="A827" s="339"/>
      <c r="B827" s="339"/>
      <c r="C827" s="339"/>
      <c r="D827" s="339"/>
      <c r="E827" s="340">
        <v>229</v>
      </c>
      <c r="F827" s="341">
        <v>0.12193000000000001</v>
      </c>
      <c r="G827" s="342">
        <v>0</v>
      </c>
      <c r="H827" s="342">
        <v>0.12193000000000001</v>
      </c>
      <c r="I827" s="342">
        <v>1922.6349700000001</v>
      </c>
      <c r="J827" s="342">
        <v>40.326160000000002</v>
      </c>
      <c r="K827" s="342">
        <v>1962.9611299999999</v>
      </c>
      <c r="L827" s="342">
        <v>1756.8913799999998</v>
      </c>
      <c r="M827" s="342">
        <v>22.687060000000002</v>
      </c>
      <c r="N827" s="342">
        <v>1779.57844</v>
      </c>
      <c r="O827" s="342">
        <v>3742.6615000000002</v>
      </c>
      <c r="P827" s="342">
        <v>36982.524020000004</v>
      </c>
      <c r="Q827" s="342">
        <v>10.338100000000001</v>
      </c>
      <c r="R827" s="343">
        <v>36992.862119999998</v>
      </c>
    </row>
    <row r="828" spans="1:18" s="313" customFormat="1">
      <c r="A828" s="339"/>
      <c r="B828" s="339"/>
      <c r="C828" s="339"/>
      <c r="D828" s="339"/>
      <c r="E828" s="340">
        <v>389</v>
      </c>
      <c r="F828" s="341">
        <v>0</v>
      </c>
      <c r="G828" s="342">
        <v>0</v>
      </c>
      <c r="H828" s="342">
        <v>0</v>
      </c>
      <c r="I828" s="342">
        <v>1991.2996900000001</v>
      </c>
      <c r="J828" s="342">
        <v>0.95569000000000004</v>
      </c>
      <c r="K828" s="342">
        <v>1992.2553799999998</v>
      </c>
      <c r="L828" s="342">
        <v>2254.1724900000004</v>
      </c>
      <c r="M828" s="342">
        <v>1.98383</v>
      </c>
      <c r="N828" s="342">
        <v>2256.1563200000001</v>
      </c>
      <c r="O828" s="342">
        <v>4248.4117000000006</v>
      </c>
      <c r="P828" s="342">
        <v>43300.794179999997</v>
      </c>
      <c r="Q828" s="342">
        <v>0</v>
      </c>
      <c r="R828" s="343">
        <v>43300.794179999997</v>
      </c>
    </row>
    <row r="829" spans="1:18" s="313" customFormat="1">
      <c r="A829" s="339"/>
      <c r="B829" s="339"/>
      <c r="C829" s="339"/>
      <c r="D829" s="339"/>
      <c r="E829" s="340">
        <v>319</v>
      </c>
      <c r="F829" s="341">
        <v>1.15E-2</v>
      </c>
      <c r="G829" s="342">
        <v>0</v>
      </c>
      <c r="H829" s="342">
        <v>1.15E-2</v>
      </c>
      <c r="I829" s="342">
        <v>1852.74621</v>
      </c>
      <c r="J829" s="342">
        <v>87.64952000000001</v>
      </c>
      <c r="K829" s="342">
        <v>1940.39573</v>
      </c>
      <c r="L829" s="342">
        <v>2265.5663599999998</v>
      </c>
      <c r="M829" s="342">
        <v>9.0758899999999993</v>
      </c>
      <c r="N829" s="342">
        <v>2274.6422499999999</v>
      </c>
      <c r="O829" s="342">
        <v>4215.0494800000006</v>
      </c>
      <c r="P829" s="342">
        <v>41047.197489999999</v>
      </c>
      <c r="Q829" s="342">
        <v>0</v>
      </c>
      <c r="R829" s="343">
        <v>41047.197489999999</v>
      </c>
    </row>
    <row r="830" spans="1:18" s="313" customFormat="1">
      <c r="A830" s="339"/>
      <c r="B830" s="334" t="s">
        <v>9</v>
      </c>
      <c r="C830" s="334" t="s">
        <v>366</v>
      </c>
      <c r="D830" s="334" t="s">
        <v>366</v>
      </c>
      <c r="E830" s="335">
        <v>261</v>
      </c>
      <c r="F830" s="336">
        <v>0</v>
      </c>
      <c r="G830" s="337">
        <v>0</v>
      </c>
      <c r="H830" s="337">
        <v>0</v>
      </c>
      <c r="I830" s="337">
        <v>1058.9976799999999</v>
      </c>
      <c r="J830" s="337">
        <v>54.609480000000005</v>
      </c>
      <c r="K830" s="337">
        <v>1113.60716</v>
      </c>
      <c r="L830" s="337">
        <v>1749.7936399999999</v>
      </c>
      <c r="M830" s="337">
        <v>0</v>
      </c>
      <c r="N830" s="337">
        <v>1749.7936399999999</v>
      </c>
      <c r="O830" s="337">
        <v>2863.4007999999999</v>
      </c>
      <c r="P830" s="337">
        <v>24669.623739999999</v>
      </c>
      <c r="Q830" s="337">
        <v>0</v>
      </c>
      <c r="R830" s="338">
        <v>24669.623739999999</v>
      </c>
    </row>
    <row r="831" spans="1:18" s="313" customFormat="1">
      <c r="A831" s="339"/>
      <c r="B831" s="339"/>
      <c r="C831" s="334" t="s">
        <v>367</v>
      </c>
      <c r="D831" s="334" t="s">
        <v>367</v>
      </c>
      <c r="E831" s="335">
        <v>250</v>
      </c>
      <c r="F831" s="336">
        <v>0</v>
      </c>
      <c r="G831" s="337">
        <v>0</v>
      </c>
      <c r="H831" s="337">
        <v>0</v>
      </c>
      <c r="I831" s="337">
        <v>21.88505</v>
      </c>
      <c r="J831" s="337">
        <v>3.8900000000000002E-3</v>
      </c>
      <c r="K831" s="337">
        <v>21.888939999999998</v>
      </c>
      <c r="L831" s="337">
        <v>17.467140000000001</v>
      </c>
      <c r="M831" s="337">
        <v>0</v>
      </c>
      <c r="N831" s="337">
        <v>17.467140000000001</v>
      </c>
      <c r="O831" s="337">
        <v>39.356079999999999</v>
      </c>
      <c r="P831" s="337">
        <v>4042.0686499999997</v>
      </c>
      <c r="Q831" s="337">
        <v>0</v>
      </c>
      <c r="R831" s="338">
        <v>4042.0686499999997</v>
      </c>
    </row>
    <row r="832" spans="1:18" s="313" customFormat="1">
      <c r="A832" s="339"/>
      <c r="B832" s="339"/>
      <c r="C832" s="334" t="s">
        <v>224</v>
      </c>
      <c r="D832" s="334" t="s">
        <v>225</v>
      </c>
      <c r="E832" s="335">
        <v>169</v>
      </c>
      <c r="F832" s="336">
        <v>0.23499999999999999</v>
      </c>
      <c r="G832" s="337">
        <v>0</v>
      </c>
      <c r="H832" s="337">
        <v>0.23499999999999999</v>
      </c>
      <c r="I832" s="337">
        <v>1249.5098</v>
      </c>
      <c r="J832" s="337">
        <v>244.39035999999999</v>
      </c>
      <c r="K832" s="337">
        <v>1493.9001599999999</v>
      </c>
      <c r="L832" s="337">
        <v>1546.9208899999999</v>
      </c>
      <c r="M832" s="337">
        <v>11.167020000000001</v>
      </c>
      <c r="N832" s="337">
        <v>1558.08791</v>
      </c>
      <c r="O832" s="337">
        <v>3052.22307</v>
      </c>
      <c r="P832" s="337">
        <v>42072.566359999997</v>
      </c>
      <c r="Q832" s="337">
        <v>0</v>
      </c>
      <c r="R832" s="338">
        <v>42072.566359999997</v>
      </c>
    </row>
    <row r="833" spans="1:18" s="313" customFormat="1">
      <c r="A833" s="339"/>
      <c r="B833" s="339"/>
      <c r="C833" s="339"/>
      <c r="D833" s="334" t="s">
        <v>368</v>
      </c>
      <c r="E833" s="335">
        <v>305</v>
      </c>
      <c r="F833" s="336">
        <v>0</v>
      </c>
      <c r="G833" s="337">
        <v>0</v>
      </c>
      <c r="H833" s="337">
        <v>0</v>
      </c>
      <c r="I833" s="337">
        <v>490.1431</v>
      </c>
      <c r="J833" s="337">
        <v>2.2011700000000003</v>
      </c>
      <c r="K833" s="337">
        <v>492.34426999999999</v>
      </c>
      <c r="L833" s="337">
        <v>1347.14653</v>
      </c>
      <c r="M833" s="337">
        <v>0</v>
      </c>
      <c r="N833" s="337">
        <v>1347.14653</v>
      </c>
      <c r="O833" s="337">
        <v>1839.4908</v>
      </c>
      <c r="P833" s="337">
        <v>17920.086800000001</v>
      </c>
      <c r="Q833" s="337">
        <v>0</v>
      </c>
      <c r="R833" s="338">
        <v>17920.086800000001</v>
      </c>
    </row>
    <row r="834" spans="1:18" s="313" customFormat="1">
      <c r="A834" s="339"/>
      <c r="B834" s="339"/>
      <c r="C834" s="334" t="s">
        <v>9</v>
      </c>
      <c r="D834" s="334" t="s">
        <v>9</v>
      </c>
      <c r="E834" s="335">
        <v>101</v>
      </c>
      <c r="F834" s="336">
        <v>4.74308</v>
      </c>
      <c r="G834" s="337">
        <v>1.0400000000000001E-3</v>
      </c>
      <c r="H834" s="337">
        <v>4.7441199999999997</v>
      </c>
      <c r="I834" s="337">
        <v>1865.7966999999999</v>
      </c>
      <c r="J834" s="337">
        <v>139.80408</v>
      </c>
      <c r="K834" s="337">
        <v>2005.60078</v>
      </c>
      <c r="L834" s="337">
        <v>5971.1967100000002</v>
      </c>
      <c r="M834" s="337">
        <v>40.655910000000006</v>
      </c>
      <c r="N834" s="337">
        <v>6011.8526199999997</v>
      </c>
      <c r="O834" s="337">
        <v>8022.1975199999997</v>
      </c>
      <c r="P834" s="337">
        <v>38724.878039999996</v>
      </c>
      <c r="Q834" s="337">
        <v>0</v>
      </c>
      <c r="R834" s="338">
        <v>38724.878039999996</v>
      </c>
    </row>
    <row r="835" spans="1:18" s="313" customFormat="1">
      <c r="A835" s="339"/>
      <c r="B835" s="339"/>
      <c r="C835" s="339"/>
      <c r="D835" s="334" t="s">
        <v>226</v>
      </c>
      <c r="E835" s="335">
        <v>342</v>
      </c>
      <c r="F835" s="336">
        <v>0</v>
      </c>
      <c r="G835" s="337">
        <v>0</v>
      </c>
      <c r="H835" s="337">
        <v>0</v>
      </c>
      <c r="I835" s="337">
        <v>1628.33465</v>
      </c>
      <c r="J835" s="337">
        <v>51.654830000000004</v>
      </c>
      <c r="K835" s="337">
        <v>1679.98948</v>
      </c>
      <c r="L835" s="337">
        <v>2339.87435</v>
      </c>
      <c r="M835" s="337">
        <v>0</v>
      </c>
      <c r="N835" s="337">
        <v>2339.87435</v>
      </c>
      <c r="O835" s="337">
        <v>4019.8638300000002</v>
      </c>
      <c r="P835" s="337">
        <v>42715.63579</v>
      </c>
      <c r="Q835" s="337">
        <v>0</v>
      </c>
      <c r="R835" s="338">
        <v>42715.63579</v>
      </c>
    </row>
    <row r="836" spans="1:18" s="313" customFormat="1">
      <c r="A836" s="339"/>
      <c r="B836" s="339"/>
      <c r="C836" s="339"/>
      <c r="D836" s="334" t="s">
        <v>319</v>
      </c>
      <c r="E836" s="335">
        <v>77</v>
      </c>
      <c r="F836" s="336">
        <v>0</v>
      </c>
      <c r="G836" s="337">
        <v>0</v>
      </c>
      <c r="H836" s="337">
        <v>0</v>
      </c>
      <c r="I836" s="337">
        <v>2698.77439</v>
      </c>
      <c r="J836" s="337">
        <v>185.20382000000001</v>
      </c>
      <c r="K836" s="337">
        <v>2883.9782099999998</v>
      </c>
      <c r="L836" s="337">
        <v>3167.6705699999998</v>
      </c>
      <c r="M836" s="337">
        <v>2.1335999999999999</v>
      </c>
      <c r="N836" s="337">
        <v>3169.8041699999999</v>
      </c>
      <c r="O836" s="337">
        <v>6053.7823799999996</v>
      </c>
      <c r="P836" s="337">
        <v>58730.194020000003</v>
      </c>
      <c r="Q836" s="337">
        <v>0</v>
      </c>
      <c r="R836" s="338">
        <v>58730.194020000003</v>
      </c>
    </row>
    <row r="837" spans="1:18" s="313" customFormat="1">
      <c r="A837" s="339"/>
      <c r="B837" s="339"/>
      <c r="C837" s="339"/>
      <c r="D837" s="334" t="s">
        <v>369</v>
      </c>
      <c r="E837" s="335">
        <v>119</v>
      </c>
      <c r="F837" s="336">
        <v>0</v>
      </c>
      <c r="G837" s="337">
        <v>3.5600000000000002E-3</v>
      </c>
      <c r="H837" s="337">
        <v>3.5600000000000002E-3</v>
      </c>
      <c r="I837" s="337">
        <v>2223.6838499999999</v>
      </c>
      <c r="J837" s="337">
        <v>133.00673</v>
      </c>
      <c r="K837" s="337">
        <v>2356.69058</v>
      </c>
      <c r="L837" s="337">
        <v>3129.25423</v>
      </c>
      <c r="M837" s="337">
        <v>0</v>
      </c>
      <c r="N837" s="337">
        <v>3129.25423</v>
      </c>
      <c r="O837" s="337">
        <v>5485.9483700000001</v>
      </c>
      <c r="P837" s="337">
        <v>47070.353430000003</v>
      </c>
      <c r="Q837" s="337">
        <v>0</v>
      </c>
      <c r="R837" s="338">
        <v>47070.353430000003</v>
      </c>
    </row>
    <row r="838" spans="1:18" s="313" customFormat="1">
      <c r="A838" s="339"/>
      <c r="B838" s="339"/>
      <c r="C838" s="339"/>
      <c r="D838" s="334" t="s">
        <v>227</v>
      </c>
      <c r="E838" s="335">
        <v>168</v>
      </c>
      <c r="F838" s="336">
        <v>0</v>
      </c>
      <c r="G838" s="337">
        <v>0</v>
      </c>
      <c r="H838" s="337">
        <v>0</v>
      </c>
      <c r="I838" s="337">
        <v>2804.0547499999998</v>
      </c>
      <c r="J838" s="337">
        <v>112.95836</v>
      </c>
      <c r="K838" s="337">
        <v>2917.0131099999999</v>
      </c>
      <c r="L838" s="337">
        <v>5527.9918600000001</v>
      </c>
      <c r="M838" s="337">
        <v>37.457149999999999</v>
      </c>
      <c r="N838" s="337">
        <v>5565.4490099999994</v>
      </c>
      <c r="O838" s="337">
        <v>8482.4621199999983</v>
      </c>
      <c r="P838" s="337">
        <v>70937.210129999992</v>
      </c>
      <c r="Q838" s="337">
        <v>565.04716000000008</v>
      </c>
      <c r="R838" s="338">
        <v>71502.257290000009</v>
      </c>
    </row>
    <row r="839" spans="1:18" s="313" customFormat="1">
      <c r="A839" s="339"/>
      <c r="B839" s="339"/>
      <c r="C839" s="334" t="s">
        <v>370</v>
      </c>
      <c r="D839" s="334" t="s">
        <v>370</v>
      </c>
      <c r="E839" s="335">
        <v>311</v>
      </c>
      <c r="F839" s="336">
        <v>7.3449600000000004</v>
      </c>
      <c r="G839" s="337">
        <v>0</v>
      </c>
      <c r="H839" s="337">
        <v>7.3449600000000004</v>
      </c>
      <c r="I839" s="337">
        <v>587.95578</v>
      </c>
      <c r="J839" s="337">
        <v>6.8677299999999999</v>
      </c>
      <c r="K839" s="337">
        <v>594.82351000000006</v>
      </c>
      <c r="L839" s="337">
        <v>1179.47929</v>
      </c>
      <c r="M839" s="337">
        <v>96.429550000000006</v>
      </c>
      <c r="N839" s="337">
        <v>1275.9088400000001</v>
      </c>
      <c r="O839" s="337">
        <v>1878.0773100000001</v>
      </c>
      <c r="P839" s="337">
        <v>25248.079699999998</v>
      </c>
      <c r="Q839" s="337">
        <v>0</v>
      </c>
      <c r="R839" s="338">
        <v>25248.079699999998</v>
      </c>
    </row>
    <row r="840" spans="1:18" s="313" customFormat="1">
      <c r="A840" s="339"/>
      <c r="B840" s="339"/>
      <c r="C840" s="334" t="s">
        <v>228</v>
      </c>
      <c r="D840" s="334" t="s">
        <v>229</v>
      </c>
      <c r="E840" s="335">
        <v>304</v>
      </c>
      <c r="F840" s="336">
        <v>0</v>
      </c>
      <c r="G840" s="337">
        <v>0</v>
      </c>
      <c r="H840" s="337">
        <v>0</v>
      </c>
      <c r="I840" s="337">
        <v>2377.1888100000001</v>
      </c>
      <c r="J840" s="337">
        <v>1.8570599999999999</v>
      </c>
      <c r="K840" s="337">
        <v>2379.0458699999999</v>
      </c>
      <c r="L840" s="337">
        <v>2277.3562599999996</v>
      </c>
      <c r="M840" s="337">
        <v>1.2064600000000001</v>
      </c>
      <c r="N840" s="337">
        <v>2278.5627200000004</v>
      </c>
      <c r="O840" s="337">
        <v>4657.6085899999998</v>
      </c>
      <c r="P840" s="337">
        <v>42011.850409999999</v>
      </c>
      <c r="Q840" s="337">
        <v>0</v>
      </c>
      <c r="R840" s="338">
        <v>42011.850409999999</v>
      </c>
    </row>
    <row r="841" spans="1:18" s="313" customFormat="1">
      <c r="A841" s="339"/>
      <c r="B841" s="339"/>
      <c r="C841" s="339"/>
      <c r="D841" s="334" t="s">
        <v>371</v>
      </c>
      <c r="E841" s="335">
        <v>270</v>
      </c>
      <c r="F841" s="336">
        <v>0</v>
      </c>
      <c r="G841" s="337">
        <v>0</v>
      </c>
      <c r="H841" s="337">
        <v>0</v>
      </c>
      <c r="I841" s="337">
        <v>192.49645999999998</v>
      </c>
      <c r="J841" s="337">
        <v>0</v>
      </c>
      <c r="K841" s="337">
        <v>192.49645999999998</v>
      </c>
      <c r="L841" s="337">
        <v>120.1623</v>
      </c>
      <c r="M841" s="337">
        <v>0</v>
      </c>
      <c r="N841" s="337">
        <v>120.1623</v>
      </c>
      <c r="O841" s="337">
        <v>312.65876000000003</v>
      </c>
      <c r="P841" s="337">
        <v>4592.4531399999996</v>
      </c>
      <c r="Q841" s="337">
        <v>0</v>
      </c>
      <c r="R841" s="338">
        <v>4592.4531399999996</v>
      </c>
    </row>
    <row r="842" spans="1:18" s="313" customFormat="1">
      <c r="A842" s="339"/>
      <c r="B842" s="339"/>
      <c r="C842" s="339"/>
      <c r="D842" s="334" t="s">
        <v>372</v>
      </c>
      <c r="E842" s="335">
        <v>251</v>
      </c>
      <c r="F842" s="336">
        <v>0</v>
      </c>
      <c r="G842" s="337">
        <v>0</v>
      </c>
      <c r="H842" s="337">
        <v>0</v>
      </c>
      <c r="I842" s="337">
        <v>14.095930000000001</v>
      </c>
      <c r="J842" s="337">
        <v>0</v>
      </c>
      <c r="K842" s="337">
        <v>14.095930000000001</v>
      </c>
      <c r="L842" s="337">
        <v>127.61161</v>
      </c>
      <c r="M842" s="337">
        <v>0</v>
      </c>
      <c r="N842" s="337">
        <v>127.61161</v>
      </c>
      <c r="O842" s="337">
        <v>141.70753999999999</v>
      </c>
      <c r="P842" s="337">
        <v>2383.2842300000002</v>
      </c>
      <c r="Q842" s="337">
        <v>0</v>
      </c>
      <c r="R842" s="338">
        <v>2383.2842300000002</v>
      </c>
    </row>
    <row r="843" spans="1:18" s="313" customFormat="1">
      <c r="A843" s="339"/>
      <c r="B843" s="339"/>
      <c r="C843" s="334" t="s">
        <v>373</v>
      </c>
      <c r="D843" s="334" t="s">
        <v>374</v>
      </c>
      <c r="E843" s="335">
        <v>390</v>
      </c>
      <c r="F843" s="336">
        <v>0</v>
      </c>
      <c r="G843" s="337">
        <v>0</v>
      </c>
      <c r="H843" s="337">
        <v>0</v>
      </c>
      <c r="I843" s="337">
        <v>1111.1252899999999</v>
      </c>
      <c r="J843" s="337">
        <v>14.974909999999999</v>
      </c>
      <c r="K843" s="337">
        <v>1126.1001999999999</v>
      </c>
      <c r="L843" s="337">
        <v>1179.2564299999999</v>
      </c>
      <c r="M843" s="337">
        <v>0</v>
      </c>
      <c r="N843" s="337">
        <v>1179.2564299999999</v>
      </c>
      <c r="O843" s="337">
        <v>2305.3566299999998</v>
      </c>
      <c r="P843" s="337">
        <v>19952.087329999998</v>
      </c>
      <c r="Q843" s="337">
        <v>0</v>
      </c>
      <c r="R843" s="338">
        <v>19952.087329999998</v>
      </c>
    </row>
    <row r="844" spans="1:18" s="313" customFormat="1">
      <c r="A844" s="339"/>
      <c r="B844" s="339"/>
      <c r="C844" s="334" t="s">
        <v>230</v>
      </c>
      <c r="D844" s="334" t="s">
        <v>230</v>
      </c>
      <c r="E844" s="335">
        <v>386</v>
      </c>
      <c r="F844" s="336">
        <v>0</v>
      </c>
      <c r="G844" s="337">
        <v>0</v>
      </c>
      <c r="H844" s="337">
        <v>0</v>
      </c>
      <c r="I844" s="337">
        <v>964.80598999999995</v>
      </c>
      <c r="J844" s="337">
        <v>56.922350000000002</v>
      </c>
      <c r="K844" s="337">
        <v>1021.72834</v>
      </c>
      <c r="L844" s="337">
        <v>1774.1638899999998</v>
      </c>
      <c r="M844" s="337">
        <v>0.58216000000000001</v>
      </c>
      <c r="N844" s="337">
        <v>1774.74605</v>
      </c>
      <c r="O844" s="337">
        <v>2796.4743900000003</v>
      </c>
      <c r="P844" s="337">
        <v>11864.195380000001</v>
      </c>
      <c r="Q844" s="337">
        <v>0</v>
      </c>
      <c r="R844" s="338">
        <v>11864.195380000001</v>
      </c>
    </row>
    <row r="845" spans="1:18" s="313" customFormat="1">
      <c r="A845" s="339"/>
      <c r="B845" s="339"/>
      <c r="C845" s="334" t="s">
        <v>375</v>
      </c>
      <c r="D845" s="334" t="s">
        <v>376</v>
      </c>
      <c r="E845" s="335">
        <v>196</v>
      </c>
      <c r="F845" s="336">
        <v>0</v>
      </c>
      <c r="G845" s="337">
        <v>0</v>
      </c>
      <c r="H845" s="337">
        <v>0</v>
      </c>
      <c r="I845" s="337">
        <v>61.770099999999999</v>
      </c>
      <c r="J845" s="337">
        <v>6.6799999999999993E-3</v>
      </c>
      <c r="K845" s="337">
        <v>61.776780000000002</v>
      </c>
      <c r="L845" s="337">
        <v>71.05</v>
      </c>
      <c r="M845" s="337">
        <v>0</v>
      </c>
      <c r="N845" s="337">
        <v>71.05</v>
      </c>
      <c r="O845" s="337">
        <v>132.82677999999999</v>
      </c>
      <c r="P845" s="337">
        <v>7354.1269599999996</v>
      </c>
      <c r="Q845" s="337">
        <v>0</v>
      </c>
      <c r="R845" s="338">
        <v>7354.1269599999996</v>
      </c>
    </row>
    <row r="846" spans="1:18" s="313" customFormat="1">
      <c r="A846" s="339"/>
      <c r="B846" s="339"/>
      <c r="C846" s="339"/>
      <c r="D846" s="334" t="s">
        <v>375</v>
      </c>
      <c r="E846" s="335">
        <v>252</v>
      </c>
      <c r="F846" s="336">
        <v>0</v>
      </c>
      <c r="G846" s="337">
        <v>0</v>
      </c>
      <c r="H846" s="337">
        <v>0</v>
      </c>
      <c r="I846" s="337">
        <v>108.91614999999999</v>
      </c>
      <c r="J846" s="337">
        <v>1.9000000000000001E-4</v>
      </c>
      <c r="K846" s="337">
        <v>108.91633999999999</v>
      </c>
      <c r="L846" s="337">
        <v>6.0019999999999998</v>
      </c>
      <c r="M846" s="337">
        <v>0</v>
      </c>
      <c r="N846" s="337">
        <v>6.0019999999999998</v>
      </c>
      <c r="O846" s="337">
        <v>114.91834</v>
      </c>
      <c r="P846" s="337">
        <v>3205.61697</v>
      </c>
      <c r="Q846" s="337">
        <v>0</v>
      </c>
      <c r="R846" s="338">
        <v>3205.61697</v>
      </c>
    </row>
    <row r="847" spans="1:18" s="313" customFormat="1">
      <c r="A847" s="339"/>
      <c r="B847" s="339"/>
      <c r="C847" s="334" t="s">
        <v>377</v>
      </c>
      <c r="D847" s="334" t="s">
        <v>378</v>
      </c>
      <c r="E847" s="335">
        <v>374</v>
      </c>
      <c r="F847" s="336">
        <v>0</v>
      </c>
      <c r="G847" s="337">
        <v>0</v>
      </c>
      <c r="H847" s="337">
        <v>0</v>
      </c>
      <c r="I847" s="337">
        <v>615.97079000000008</v>
      </c>
      <c r="J847" s="337">
        <v>315.05495999999999</v>
      </c>
      <c r="K847" s="337">
        <v>931.02575000000002</v>
      </c>
      <c r="L847" s="337">
        <v>857.05389000000002</v>
      </c>
      <c r="M847" s="337">
        <v>0</v>
      </c>
      <c r="N847" s="337">
        <v>857.05389000000002</v>
      </c>
      <c r="O847" s="337">
        <v>1788.0796399999999</v>
      </c>
      <c r="P847" s="337">
        <v>17156.051370000001</v>
      </c>
      <c r="Q847" s="337">
        <v>0</v>
      </c>
      <c r="R847" s="338">
        <v>17156.051370000001</v>
      </c>
    </row>
    <row r="848" spans="1:18" s="313" customFormat="1">
      <c r="A848" s="339"/>
      <c r="B848" s="339"/>
      <c r="C848" s="334" t="s">
        <v>379</v>
      </c>
      <c r="D848" s="334" t="s">
        <v>379</v>
      </c>
      <c r="E848" s="335">
        <v>433</v>
      </c>
      <c r="F848" s="336">
        <v>0</v>
      </c>
      <c r="G848" s="337">
        <v>0</v>
      </c>
      <c r="H848" s="337">
        <v>0</v>
      </c>
      <c r="I848" s="337">
        <v>13.71838</v>
      </c>
      <c r="J848" s="337">
        <v>0</v>
      </c>
      <c r="K848" s="337">
        <v>13.71838</v>
      </c>
      <c r="L848" s="337">
        <v>41.961239999999997</v>
      </c>
      <c r="M848" s="337">
        <v>0</v>
      </c>
      <c r="N848" s="337">
        <v>41.961239999999997</v>
      </c>
      <c r="O848" s="337">
        <v>55.67962</v>
      </c>
      <c r="P848" s="337">
        <v>4013.1556099999998</v>
      </c>
      <c r="Q848" s="337">
        <v>0</v>
      </c>
      <c r="R848" s="338">
        <v>4013.1556099999998</v>
      </c>
    </row>
    <row r="849" spans="1:18" s="313" customFormat="1">
      <c r="A849" s="339"/>
      <c r="B849" s="334" t="s">
        <v>10</v>
      </c>
      <c r="C849" s="334" t="s">
        <v>10</v>
      </c>
      <c r="D849" s="334" t="s">
        <v>10</v>
      </c>
      <c r="E849" s="335">
        <v>393</v>
      </c>
      <c r="F849" s="336">
        <v>0</v>
      </c>
      <c r="G849" s="337">
        <v>0</v>
      </c>
      <c r="H849" s="337">
        <v>0</v>
      </c>
      <c r="I849" s="337">
        <v>602.94206999999994</v>
      </c>
      <c r="J849" s="337">
        <v>1.2025899999999998</v>
      </c>
      <c r="K849" s="337">
        <v>604.14466000000004</v>
      </c>
      <c r="L849" s="337">
        <v>1134.4661899999999</v>
      </c>
      <c r="M849" s="337">
        <v>0</v>
      </c>
      <c r="N849" s="337">
        <v>1134.4661899999999</v>
      </c>
      <c r="O849" s="337">
        <v>1738.61085</v>
      </c>
      <c r="P849" s="337">
        <v>28531.864690000002</v>
      </c>
      <c r="Q849" s="337">
        <v>0</v>
      </c>
      <c r="R849" s="338">
        <v>28531.864690000002</v>
      </c>
    </row>
    <row r="850" spans="1:18" s="313" customFormat="1">
      <c r="A850" s="339"/>
      <c r="B850" s="339"/>
      <c r="C850" s="334" t="s">
        <v>380</v>
      </c>
      <c r="D850" s="334" t="s">
        <v>381</v>
      </c>
      <c r="E850" s="335">
        <v>432</v>
      </c>
      <c r="F850" s="336">
        <v>0</v>
      </c>
      <c r="G850" s="337">
        <v>0</v>
      </c>
      <c r="H850" s="337">
        <v>0</v>
      </c>
      <c r="I850" s="337">
        <v>9.1834199999999999</v>
      </c>
      <c r="J850" s="337">
        <v>1.2500000000000001E-2</v>
      </c>
      <c r="K850" s="337">
        <v>9.1959199999999992</v>
      </c>
      <c r="L850" s="337">
        <v>35</v>
      </c>
      <c r="M850" s="337">
        <v>0</v>
      </c>
      <c r="N850" s="337">
        <v>35</v>
      </c>
      <c r="O850" s="337">
        <v>44.195920000000001</v>
      </c>
      <c r="P850" s="337">
        <v>11070.304900000001</v>
      </c>
      <c r="Q850" s="337">
        <v>0</v>
      </c>
      <c r="R850" s="338">
        <v>11070.304900000001</v>
      </c>
    </row>
    <row r="851" spans="1:18" s="313" customFormat="1">
      <c r="A851" s="339"/>
      <c r="B851" s="339"/>
      <c r="C851" s="334" t="s">
        <v>382</v>
      </c>
      <c r="D851" s="334" t="s">
        <v>383</v>
      </c>
      <c r="E851" s="335">
        <v>438</v>
      </c>
      <c r="F851" s="336">
        <v>0</v>
      </c>
      <c r="G851" s="337">
        <v>0</v>
      </c>
      <c r="H851" s="337">
        <v>0</v>
      </c>
      <c r="I851" s="337">
        <v>417.32653000000005</v>
      </c>
      <c r="J851" s="337">
        <v>2.5829999999999999E-2</v>
      </c>
      <c r="K851" s="337">
        <v>417.35235999999998</v>
      </c>
      <c r="L851" s="337">
        <v>646.64828</v>
      </c>
      <c r="M851" s="337">
        <v>33.387639999999998</v>
      </c>
      <c r="N851" s="337">
        <v>680.03592000000003</v>
      </c>
      <c r="O851" s="337">
        <v>1097.3882800000001</v>
      </c>
      <c r="P851" s="337">
        <v>16504.82964</v>
      </c>
      <c r="Q851" s="337">
        <v>0</v>
      </c>
      <c r="R851" s="338">
        <v>16504.82964</v>
      </c>
    </row>
    <row r="852" spans="1:18" s="313" customFormat="1">
      <c r="A852" s="339"/>
      <c r="B852" s="334" t="s">
        <v>232</v>
      </c>
      <c r="C852" s="334" t="s">
        <v>232</v>
      </c>
      <c r="D852" s="334" t="s">
        <v>232</v>
      </c>
      <c r="E852" s="335">
        <v>225</v>
      </c>
      <c r="F852" s="336">
        <v>26.244820000000001</v>
      </c>
      <c r="G852" s="337">
        <v>0</v>
      </c>
      <c r="H852" s="337">
        <v>26.244820000000001</v>
      </c>
      <c r="I852" s="337">
        <v>7194.6123200000002</v>
      </c>
      <c r="J852" s="337">
        <v>166.11131</v>
      </c>
      <c r="K852" s="337">
        <v>7360.7236299999995</v>
      </c>
      <c r="L852" s="337">
        <v>7271.8003099999996</v>
      </c>
      <c r="M852" s="337">
        <v>69.391170000000002</v>
      </c>
      <c r="N852" s="337">
        <v>7341.1914800000004</v>
      </c>
      <c r="O852" s="337">
        <v>14728.15993</v>
      </c>
      <c r="P852" s="337">
        <v>92532.362890000004</v>
      </c>
      <c r="Q852" s="337">
        <v>0</v>
      </c>
      <c r="R852" s="338">
        <v>92532.362890000004</v>
      </c>
    </row>
    <row r="853" spans="1:18" s="313" customFormat="1">
      <c r="A853" s="339"/>
      <c r="B853" s="339"/>
      <c r="C853" s="334" t="s">
        <v>233</v>
      </c>
      <c r="D853" s="334" t="s">
        <v>234</v>
      </c>
      <c r="E853" s="335">
        <v>313</v>
      </c>
      <c r="F853" s="336">
        <v>1.15E-2</v>
      </c>
      <c r="G853" s="337">
        <v>0</v>
      </c>
      <c r="H853" s="337">
        <v>1.15E-2</v>
      </c>
      <c r="I853" s="337">
        <v>1636.0640100000001</v>
      </c>
      <c r="J853" s="337">
        <v>97.795410000000004</v>
      </c>
      <c r="K853" s="337">
        <v>1733.85942</v>
      </c>
      <c r="L853" s="337">
        <v>1331.7272</v>
      </c>
      <c r="M853" s="337">
        <v>0</v>
      </c>
      <c r="N853" s="337">
        <v>1331.7272</v>
      </c>
      <c r="O853" s="337">
        <v>3065.5981200000001</v>
      </c>
      <c r="P853" s="337">
        <v>34873.279880000002</v>
      </c>
      <c r="Q853" s="337">
        <v>0</v>
      </c>
      <c r="R853" s="338">
        <v>34873.279880000002</v>
      </c>
    </row>
    <row r="854" spans="1:18" s="313" customFormat="1">
      <c r="A854" s="339"/>
      <c r="B854" s="339"/>
      <c r="C854" s="339"/>
      <c r="D854" s="334" t="s">
        <v>384</v>
      </c>
      <c r="E854" s="335">
        <v>392</v>
      </c>
      <c r="F854" s="336">
        <v>0.6960599999999999</v>
      </c>
      <c r="G854" s="337">
        <v>0</v>
      </c>
      <c r="H854" s="337">
        <v>0.6960599999999999</v>
      </c>
      <c r="I854" s="337">
        <v>1356.34229</v>
      </c>
      <c r="J854" s="337">
        <v>2.0798899999999998</v>
      </c>
      <c r="K854" s="337">
        <v>1358.42218</v>
      </c>
      <c r="L854" s="337">
        <v>825.42381999999998</v>
      </c>
      <c r="M854" s="337">
        <v>0</v>
      </c>
      <c r="N854" s="337">
        <v>825.42381999999998</v>
      </c>
      <c r="O854" s="337">
        <v>2184.5420600000002</v>
      </c>
      <c r="P854" s="337">
        <v>21248.816890000002</v>
      </c>
      <c r="Q854" s="337">
        <v>0</v>
      </c>
      <c r="R854" s="338">
        <v>21248.816890000002</v>
      </c>
    </row>
    <row r="855" spans="1:18" s="313" customFormat="1">
      <c r="A855" s="339"/>
      <c r="B855" s="339"/>
      <c r="C855" s="334" t="s">
        <v>385</v>
      </c>
      <c r="D855" s="334" t="s">
        <v>386</v>
      </c>
      <c r="E855" s="335">
        <v>381</v>
      </c>
      <c r="F855" s="336">
        <v>3.6049999999999999E-2</v>
      </c>
      <c r="G855" s="337">
        <v>0</v>
      </c>
      <c r="H855" s="337">
        <v>3.6049999999999999E-2</v>
      </c>
      <c r="I855" s="337">
        <v>926.84931999999992</v>
      </c>
      <c r="J855" s="337">
        <v>0.18958000000000003</v>
      </c>
      <c r="K855" s="337">
        <v>927.03890000000001</v>
      </c>
      <c r="L855" s="337">
        <v>1812.8924999999999</v>
      </c>
      <c r="M855" s="337">
        <v>7.6583800000000002</v>
      </c>
      <c r="N855" s="337">
        <v>1820.5508799999998</v>
      </c>
      <c r="O855" s="337">
        <v>2747.62583</v>
      </c>
      <c r="P855" s="337">
        <v>16996.033760000002</v>
      </c>
      <c r="Q855" s="337">
        <v>0</v>
      </c>
      <c r="R855" s="338">
        <v>16996.033760000002</v>
      </c>
    </row>
    <row r="856" spans="1:18" s="313" customFormat="1">
      <c r="A856" s="339"/>
      <c r="B856" s="339"/>
      <c r="C856" s="334" t="s">
        <v>387</v>
      </c>
      <c r="D856" s="334" t="s">
        <v>388</v>
      </c>
      <c r="E856" s="335">
        <v>384</v>
      </c>
      <c r="F856" s="336">
        <v>0</v>
      </c>
      <c r="G856" s="337">
        <v>0</v>
      </c>
      <c r="H856" s="337">
        <v>0</v>
      </c>
      <c r="I856" s="337">
        <v>1186.337</v>
      </c>
      <c r="J856" s="337">
        <v>3.4246500000000002</v>
      </c>
      <c r="K856" s="337">
        <v>1189.7616499999999</v>
      </c>
      <c r="L856" s="337">
        <v>669.03267000000005</v>
      </c>
      <c r="M856" s="337">
        <v>0</v>
      </c>
      <c r="N856" s="337">
        <v>669.03267000000005</v>
      </c>
      <c r="O856" s="337">
        <v>1858.79432</v>
      </c>
      <c r="P856" s="337">
        <v>27305.51755</v>
      </c>
      <c r="Q856" s="337">
        <v>0</v>
      </c>
      <c r="R856" s="338">
        <v>27305.51755</v>
      </c>
    </row>
    <row r="857" spans="1:18" s="313" customFormat="1">
      <c r="A857" s="339"/>
      <c r="B857" s="334" t="s">
        <v>12</v>
      </c>
      <c r="C857" s="334" t="s">
        <v>235</v>
      </c>
      <c r="D857" s="334" t="s">
        <v>236</v>
      </c>
      <c r="E857" s="335">
        <v>23</v>
      </c>
      <c r="F857" s="336">
        <v>22.93027</v>
      </c>
      <c r="G857" s="337">
        <v>0</v>
      </c>
      <c r="H857" s="337">
        <v>22.93027</v>
      </c>
      <c r="I857" s="337">
        <v>3473.1922400000003</v>
      </c>
      <c r="J857" s="337">
        <v>263.50930999999997</v>
      </c>
      <c r="K857" s="337">
        <v>3736.7015499999998</v>
      </c>
      <c r="L857" s="337">
        <v>4077.5694199999998</v>
      </c>
      <c r="M857" s="337">
        <v>27.596970000000002</v>
      </c>
      <c r="N857" s="337">
        <v>4105.1663900000003</v>
      </c>
      <c r="O857" s="337">
        <v>7864.7982099999999</v>
      </c>
      <c r="P857" s="337">
        <v>43441.95059</v>
      </c>
      <c r="Q857" s="337">
        <v>0</v>
      </c>
      <c r="R857" s="338">
        <v>43441.95059</v>
      </c>
    </row>
    <row r="858" spans="1:18" s="313" customFormat="1">
      <c r="A858" s="339"/>
      <c r="B858" s="339"/>
      <c r="C858" s="334" t="s">
        <v>12</v>
      </c>
      <c r="D858" s="334" t="s">
        <v>12</v>
      </c>
      <c r="E858" s="335">
        <v>241</v>
      </c>
      <c r="F858" s="336">
        <v>0.36386000000000002</v>
      </c>
      <c r="G858" s="337">
        <v>0</v>
      </c>
      <c r="H858" s="337">
        <v>0.36386000000000002</v>
      </c>
      <c r="I858" s="337">
        <v>8004.4294800000007</v>
      </c>
      <c r="J858" s="337">
        <v>1457.45201</v>
      </c>
      <c r="K858" s="337">
        <v>9461.8814899999998</v>
      </c>
      <c r="L858" s="337">
        <v>31174.063529999999</v>
      </c>
      <c r="M858" s="337">
        <v>504.02890000000002</v>
      </c>
      <c r="N858" s="337">
        <v>31678.092430000001</v>
      </c>
      <c r="O858" s="337">
        <v>41140.337780000002</v>
      </c>
      <c r="P858" s="337">
        <v>72530.028209999989</v>
      </c>
      <c r="Q858" s="337">
        <v>0</v>
      </c>
      <c r="R858" s="338">
        <v>72530.028209999989</v>
      </c>
    </row>
    <row r="859" spans="1:18" s="313" customFormat="1">
      <c r="A859" s="339"/>
      <c r="B859" s="339"/>
      <c r="C859" s="339"/>
      <c r="D859" s="334" t="s">
        <v>389</v>
      </c>
      <c r="E859" s="335">
        <v>327</v>
      </c>
      <c r="F859" s="336">
        <v>4.62E-3</v>
      </c>
      <c r="G859" s="337">
        <v>0</v>
      </c>
      <c r="H859" s="337">
        <v>4.62E-3</v>
      </c>
      <c r="I859" s="337">
        <v>1822.4344699999999</v>
      </c>
      <c r="J859" s="337">
        <v>8.8185500000000001</v>
      </c>
      <c r="K859" s="337">
        <v>1831.2530200000001</v>
      </c>
      <c r="L859" s="337">
        <v>1852.4893300000001</v>
      </c>
      <c r="M859" s="337">
        <v>2.2254</v>
      </c>
      <c r="N859" s="337">
        <v>1854.7147299999999</v>
      </c>
      <c r="O859" s="337">
        <v>3685.97237</v>
      </c>
      <c r="P859" s="337">
        <v>36550.053469999999</v>
      </c>
      <c r="Q859" s="337">
        <v>0</v>
      </c>
      <c r="R859" s="338">
        <v>36550.053469999999</v>
      </c>
    </row>
    <row r="860" spans="1:18" s="313" customFormat="1">
      <c r="A860" s="339"/>
      <c r="B860" s="339"/>
      <c r="C860" s="334" t="s">
        <v>237</v>
      </c>
      <c r="D860" s="334" t="s">
        <v>237</v>
      </c>
      <c r="E860" s="335">
        <v>441</v>
      </c>
      <c r="F860" s="336">
        <v>0</v>
      </c>
      <c r="G860" s="337">
        <v>0</v>
      </c>
      <c r="H860" s="337">
        <v>0</v>
      </c>
      <c r="I860" s="337">
        <v>811.89337999999998</v>
      </c>
      <c r="J860" s="337">
        <v>27.915929999999999</v>
      </c>
      <c r="K860" s="337">
        <v>839.8093100000001</v>
      </c>
      <c r="L860" s="337">
        <v>404.06970000000001</v>
      </c>
      <c r="M860" s="337">
        <v>74.310410000000005</v>
      </c>
      <c r="N860" s="337">
        <v>478.38011</v>
      </c>
      <c r="O860" s="337">
        <v>1318.1894199999999</v>
      </c>
      <c r="P860" s="337">
        <v>21102.68244</v>
      </c>
      <c r="Q860" s="337">
        <v>0</v>
      </c>
      <c r="R860" s="338">
        <v>21102.68244</v>
      </c>
    </row>
    <row r="861" spans="1:18" s="313" customFormat="1">
      <c r="A861" s="339"/>
      <c r="B861" s="339"/>
      <c r="C861" s="334" t="s">
        <v>239</v>
      </c>
      <c r="D861" s="334" t="s">
        <v>239</v>
      </c>
      <c r="E861" s="335">
        <v>324</v>
      </c>
      <c r="F861" s="336">
        <v>9.8879999999999996E-2</v>
      </c>
      <c r="G861" s="337">
        <v>0</v>
      </c>
      <c r="H861" s="337">
        <v>9.8879999999999996E-2</v>
      </c>
      <c r="I861" s="337">
        <v>3482.7088399999998</v>
      </c>
      <c r="J861" s="337">
        <v>133.81808999999998</v>
      </c>
      <c r="K861" s="337">
        <v>3616.52693</v>
      </c>
      <c r="L861" s="337">
        <v>5915.1300099999999</v>
      </c>
      <c r="M861" s="337">
        <v>7.0320100000000005</v>
      </c>
      <c r="N861" s="337">
        <v>5922.1620199999998</v>
      </c>
      <c r="O861" s="337">
        <v>9538.7878299999993</v>
      </c>
      <c r="P861" s="337">
        <v>74405.92009</v>
      </c>
      <c r="Q861" s="337">
        <v>0</v>
      </c>
      <c r="R861" s="338">
        <v>74405.92009</v>
      </c>
    </row>
    <row r="862" spans="1:18" s="313" customFormat="1">
      <c r="A862" s="339"/>
      <c r="B862" s="334" t="s">
        <v>240</v>
      </c>
      <c r="C862" s="334" t="s">
        <v>241</v>
      </c>
      <c r="D862" s="334" t="s">
        <v>241</v>
      </c>
      <c r="E862" s="335">
        <v>79</v>
      </c>
      <c r="F862" s="336">
        <v>1.1899999999999999E-3</v>
      </c>
      <c r="G862" s="337">
        <v>0</v>
      </c>
      <c r="H862" s="337">
        <v>1.1899999999999999E-3</v>
      </c>
      <c r="I862" s="337">
        <v>3046.63661</v>
      </c>
      <c r="J862" s="337">
        <v>170.49175</v>
      </c>
      <c r="K862" s="337">
        <v>3217.1283599999997</v>
      </c>
      <c r="L862" s="337">
        <v>3397.63969</v>
      </c>
      <c r="M862" s="337">
        <v>0.97153999999999996</v>
      </c>
      <c r="N862" s="337">
        <v>3398.61123</v>
      </c>
      <c r="O862" s="337">
        <v>6615.7407800000001</v>
      </c>
      <c r="P862" s="337">
        <v>41632.412640000002</v>
      </c>
      <c r="Q862" s="337">
        <v>0</v>
      </c>
      <c r="R862" s="338">
        <v>41632.412640000002</v>
      </c>
    </row>
    <row r="863" spans="1:18" s="313" customFormat="1">
      <c r="A863" s="339"/>
      <c r="B863" s="339"/>
      <c r="C863" s="339"/>
      <c r="D863" s="334" t="s">
        <v>242</v>
      </c>
      <c r="E863" s="335">
        <v>340</v>
      </c>
      <c r="F863" s="336">
        <v>0</v>
      </c>
      <c r="G863" s="337">
        <v>0</v>
      </c>
      <c r="H863" s="337">
        <v>0</v>
      </c>
      <c r="I863" s="337">
        <v>2433.7529</v>
      </c>
      <c r="J863" s="337">
        <v>86.791970000000006</v>
      </c>
      <c r="K863" s="337">
        <v>2520.5448700000002</v>
      </c>
      <c r="L863" s="337">
        <v>2935.1003700000001</v>
      </c>
      <c r="M863" s="337">
        <v>0</v>
      </c>
      <c r="N863" s="337">
        <v>2935.1003700000001</v>
      </c>
      <c r="O863" s="337">
        <v>5455.6452399999998</v>
      </c>
      <c r="P863" s="337">
        <v>39372.5933</v>
      </c>
      <c r="Q863" s="337">
        <v>0</v>
      </c>
      <c r="R863" s="338">
        <v>39372.5933</v>
      </c>
    </row>
    <row r="864" spans="1:18" s="313" customFormat="1">
      <c r="A864" s="339"/>
      <c r="B864" s="339"/>
      <c r="C864" s="334" t="s">
        <v>390</v>
      </c>
      <c r="D864" s="334" t="s">
        <v>390</v>
      </c>
      <c r="E864" s="335">
        <v>240</v>
      </c>
      <c r="F864" s="336">
        <v>36.481769999999997</v>
      </c>
      <c r="G864" s="337">
        <v>0</v>
      </c>
      <c r="H864" s="337">
        <v>36.481769999999997</v>
      </c>
      <c r="I864" s="337">
        <v>1342.71378</v>
      </c>
      <c r="J864" s="337">
        <v>19.4468</v>
      </c>
      <c r="K864" s="337">
        <v>1362.16058</v>
      </c>
      <c r="L864" s="337">
        <v>5725.4795599999998</v>
      </c>
      <c r="M864" s="337">
        <v>14.9946</v>
      </c>
      <c r="N864" s="337">
        <v>5740.4741599999998</v>
      </c>
      <c r="O864" s="337">
        <v>7139.1165099999998</v>
      </c>
      <c r="P864" s="337">
        <v>69063.435559999998</v>
      </c>
      <c r="Q864" s="337">
        <v>0</v>
      </c>
      <c r="R864" s="338">
        <v>69063.435559999998</v>
      </c>
    </row>
    <row r="865" spans="1:18" s="313" customFormat="1">
      <c r="A865" s="339"/>
      <c r="B865" s="339"/>
      <c r="C865" s="334" t="s">
        <v>243</v>
      </c>
      <c r="D865" s="334" t="s">
        <v>391</v>
      </c>
      <c r="E865" s="335">
        <v>86</v>
      </c>
      <c r="F865" s="336">
        <v>0</v>
      </c>
      <c r="G865" s="337">
        <v>0</v>
      </c>
      <c r="H865" s="337">
        <v>0</v>
      </c>
      <c r="I865" s="337">
        <v>1689.4914699999999</v>
      </c>
      <c r="J865" s="337">
        <v>110.51719</v>
      </c>
      <c r="K865" s="337">
        <v>1800.00866</v>
      </c>
      <c r="L865" s="337">
        <v>3133.3705399999999</v>
      </c>
      <c r="M865" s="337">
        <v>94.83672</v>
      </c>
      <c r="N865" s="337">
        <v>3228.2072599999997</v>
      </c>
      <c r="O865" s="337">
        <v>5028.2159199999996</v>
      </c>
      <c r="P865" s="337">
        <v>63307.686329999997</v>
      </c>
      <c r="Q865" s="337">
        <v>0</v>
      </c>
      <c r="R865" s="338">
        <v>63307.686329999997</v>
      </c>
    </row>
    <row r="866" spans="1:18" s="313" customFormat="1">
      <c r="A866" s="339"/>
      <c r="B866" s="339"/>
      <c r="C866" s="339"/>
      <c r="D866" s="334" t="s">
        <v>244</v>
      </c>
      <c r="E866" s="335">
        <v>254</v>
      </c>
      <c r="F866" s="336">
        <v>6.45E-3</v>
      </c>
      <c r="G866" s="337">
        <v>0</v>
      </c>
      <c r="H866" s="337">
        <v>6.45E-3</v>
      </c>
      <c r="I866" s="337">
        <v>2661.7963999999997</v>
      </c>
      <c r="J866" s="337">
        <v>285.28090000000003</v>
      </c>
      <c r="K866" s="337">
        <v>2947.0772999999999</v>
      </c>
      <c r="L866" s="337">
        <v>4417.9258</v>
      </c>
      <c r="M866" s="337">
        <v>38.29636</v>
      </c>
      <c r="N866" s="337">
        <v>4456.2221600000003</v>
      </c>
      <c r="O866" s="337">
        <v>7403.30591</v>
      </c>
      <c r="P866" s="337">
        <v>95236.169540000003</v>
      </c>
      <c r="Q866" s="337">
        <v>0</v>
      </c>
      <c r="R866" s="338">
        <v>95236.169540000003</v>
      </c>
    </row>
    <row r="867" spans="1:18" s="313" customFormat="1">
      <c r="A867" s="339"/>
      <c r="B867" s="339"/>
      <c r="C867" s="339"/>
      <c r="D867" s="334" t="s">
        <v>243</v>
      </c>
      <c r="E867" s="335">
        <v>25</v>
      </c>
      <c r="F867" s="336">
        <v>139.37308999999999</v>
      </c>
      <c r="G867" s="337">
        <v>138.44344000000001</v>
      </c>
      <c r="H867" s="337">
        <v>277.81653</v>
      </c>
      <c r="I867" s="337">
        <v>9538.3009899999997</v>
      </c>
      <c r="J867" s="337">
        <v>1464.5129999999999</v>
      </c>
      <c r="K867" s="337">
        <v>11002.813990000001</v>
      </c>
      <c r="L867" s="337">
        <v>34464.05863</v>
      </c>
      <c r="M867" s="337">
        <v>2906.6842799999999</v>
      </c>
      <c r="N867" s="337">
        <v>37370.742909999994</v>
      </c>
      <c r="O867" s="337">
        <v>48651.37343</v>
      </c>
      <c r="P867" s="337">
        <v>48399.426090000001</v>
      </c>
      <c r="Q867" s="337">
        <v>0</v>
      </c>
      <c r="R867" s="338">
        <v>48399.426090000001</v>
      </c>
    </row>
    <row r="868" spans="1:18" s="313" customFormat="1">
      <c r="A868" s="339"/>
      <c r="B868" s="339"/>
      <c r="C868" s="339"/>
      <c r="D868" s="339"/>
      <c r="E868" s="340">
        <v>208</v>
      </c>
      <c r="F868" s="341">
        <v>0</v>
      </c>
      <c r="G868" s="342">
        <v>0</v>
      </c>
      <c r="H868" s="342">
        <v>0</v>
      </c>
      <c r="I868" s="342">
        <v>1688.6841000000002</v>
      </c>
      <c r="J868" s="342">
        <v>63.410260000000001</v>
      </c>
      <c r="K868" s="342">
        <v>1752.0943600000001</v>
      </c>
      <c r="L868" s="342">
        <v>2377.7469999999998</v>
      </c>
      <c r="M868" s="342">
        <v>98.370360000000005</v>
      </c>
      <c r="N868" s="342">
        <v>2476.1173599999997</v>
      </c>
      <c r="O868" s="342">
        <v>4228.2117199999993</v>
      </c>
      <c r="P868" s="342">
        <v>45162.090189999995</v>
      </c>
      <c r="Q868" s="342">
        <v>0</v>
      </c>
      <c r="R868" s="343">
        <v>45162.090189999995</v>
      </c>
    </row>
    <row r="869" spans="1:18" s="313" customFormat="1">
      <c r="A869" s="339"/>
      <c r="B869" s="339"/>
      <c r="C869" s="334" t="s">
        <v>245</v>
      </c>
      <c r="D869" s="334" t="s">
        <v>245</v>
      </c>
      <c r="E869" s="335">
        <v>380</v>
      </c>
      <c r="F869" s="336">
        <v>0</v>
      </c>
      <c r="G869" s="337">
        <v>0</v>
      </c>
      <c r="H869" s="337">
        <v>0</v>
      </c>
      <c r="I869" s="337">
        <v>1877.17896</v>
      </c>
      <c r="J869" s="337">
        <v>47.770660000000007</v>
      </c>
      <c r="K869" s="337">
        <v>1924.9496200000001</v>
      </c>
      <c r="L869" s="337">
        <v>4041.6730899999998</v>
      </c>
      <c r="M869" s="337">
        <v>7.4180000000000001</v>
      </c>
      <c r="N869" s="337">
        <v>4049.0910899999999</v>
      </c>
      <c r="O869" s="337">
        <v>5974.0407100000002</v>
      </c>
      <c r="P869" s="337">
        <v>30449.481899999999</v>
      </c>
      <c r="Q869" s="337">
        <v>0</v>
      </c>
      <c r="R869" s="338">
        <v>30449.481899999999</v>
      </c>
    </row>
    <row r="870" spans="1:18" s="313" customFormat="1">
      <c r="A870" s="339"/>
      <c r="B870" s="339"/>
      <c r="C870" s="334" t="s">
        <v>246</v>
      </c>
      <c r="D870" s="334" t="s">
        <v>247</v>
      </c>
      <c r="E870" s="335">
        <v>383</v>
      </c>
      <c r="F870" s="336">
        <v>1E-3</v>
      </c>
      <c r="G870" s="337">
        <v>0</v>
      </c>
      <c r="H870" s="337">
        <v>1E-3</v>
      </c>
      <c r="I870" s="337">
        <v>1400.0138300000001</v>
      </c>
      <c r="J870" s="337">
        <v>24.154679999999999</v>
      </c>
      <c r="K870" s="337">
        <v>1424.16851</v>
      </c>
      <c r="L870" s="337">
        <v>1705.5464399999998</v>
      </c>
      <c r="M870" s="337">
        <v>0</v>
      </c>
      <c r="N870" s="337">
        <v>1705.5464399999998</v>
      </c>
      <c r="O870" s="337">
        <v>3129.7159500000002</v>
      </c>
      <c r="P870" s="337">
        <v>21781.04421</v>
      </c>
      <c r="Q870" s="337">
        <v>0</v>
      </c>
      <c r="R870" s="338">
        <v>21781.04421</v>
      </c>
    </row>
    <row r="871" spans="1:18" s="313" customFormat="1">
      <c r="A871" s="339"/>
      <c r="B871" s="339"/>
      <c r="C871" s="339"/>
      <c r="D871" s="334" t="s">
        <v>246</v>
      </c>
      <c r="E871" s="335">
        <v>102</v>
      </c>
      <c r="F871" s="336">
        <v>0</v>
      </c>
      <c r="G871" s="337">
        <v>0</v>
      </c>
      <c r="H871" s="337">
        <v>0</v>
      </c>
      <c r="I871" s="337">
        <v>1717.1619099999998</v>
      </c>
      <c r="J871" s="337">
        <v>10.208540000000001</v>
      </c>
      <c r="K871" s="337">
        <v>1727.3704499999999</v>
      </c>
      <c r="L871" s="337">
        <v>2109.0478900000003</v>
      </c>
      <c r="M871" s="337">
        <v>16.80125</v>
      </c>
      <c r="N871" s="337">
        <v>2125.8491400000003</v>
      </c>
      <c r="O871" s="337">
        <v>3853.2195899999997</v>
      </c>
      <c r="P871" s="337">
        <v>26541.448359999999</v>
      </c>
      <c r="Q871" s="337">
        <v>0</v>
      </c>
      <c r="R871" s="338">
        <v>26541.448359999999</v>
      </c>
    </row>
    <row r="872" spans="1:18" s="313" customFormat="1">
      <c r="A872" s="339"/>
      <c r="B872" s="339"/>
      <c r="C872" s="334" t="s">
        <v>248</v>
      </c>
      <c r="D872" s="334" t="s">
        <v>248</v>
      </c>
      <c r="E872" s="335">
        <v>59</v>
      </c>
      <c r="F872" s="336">
        <v>379.34535999999997</v>
      </c>
      <c r="G872" s="337">
        <v>0.7417999999999999</v>
      </c>
      <c r="H872" s="337">
        <v>380.08715999999998</v>
      </c>
      <c r="I872" s="337">
        <v>7086.6989000000003</v>
      </c>
      <c r="J872" s="337">
        <v>1554.5109199999999</v>
      </c>
      <c r="K872" s="337">
        <v>8641.20982</v>
      </c>
      <c r="L872" s="337">
        <v>24775.211170000002</v>
      </c>
      <c r="M872" s="337">
        <v>1185.7245</v>
      </c>
      <c r="N872" s="337">
        <v>25960.935670000003</v>
      </c>
      <c r="O872" s="337">
        <v>34982.232649999998</v>
      </c>
      <c r="P872" s="337">
        <v>47604.304770000002</v>
      </c>
      <c r="Q872" s="337">
        <v>0</v>
      </c>
      <c r="R872" s="338">
        <v>47604.304770000002</v>
      </c>
    </row>
    <row r="873" spans="1:18" s="313" customFormat="1">
      <c r="A873" s="339"/>
      <c r="B873" s="339"/>
      <c r="C873" s="334" t="s">
        <v>392</v>
      </c>
      <c r="D873" s="334" t="s">
        <v>392</v>
      </c>
      <c r="E873" s="335">
        <v>397</v>
      </c>
      <c r="F873" s="336">
        <v>0</v>
      </c>
      <c r="G873" s="337">
        <v>0</v>
      </c>
      <c r="H873" s="337">
        <v>0</v>
      </c>
      <c r="I873" s="337">
        <v>1310.80539</v>
      </c>
      <c r="J873" s="337">
        <v>12.36416</v>
      </c>
      <c r="K873" s="337">
        <v>1323.1695500000001</v>
      </c>
      <c r="L873" s="337">
        <v>2229.9040499999996</v>
      </c>
      <c r="M873" s="337">
        <v>0</v>
      </c>
      <c r="N873" s="337">
        <v>2229.9040499999996</v>
      </c>
      <c r="O873" s="337">
        <v>3553.0736000000002</v>
      </c>
      <c r="P873" s="337">
        <v>30149.99438</v>
      </c>
      <c r="Q873" s="337">
        <v>0</v>
      </c>
      <c r="R873" s="338">
        <v>30149.99438</v>
      </c>
    </row>
    <row r="874" spans="1:18" s="313" customFormat="1">
      <c r="A874" s="339"/>
      <c r="B874" s="334" t="s">
        <v>14</v>
      </c>
      <c r="C874" s="334" t="s">
        <v>393</v>
      </c>
      <c r="D874" s="334" t="s">
        <v>394</v>
      </c>
      <c r="E874" s="335">
        <v>155</v>
      </c>
      <c r="F874" s="336">
        <v>0</v>
      </c>
      <c r="G874" s="337">
        <v>0</v>
      </c>
      <c r="H874" s="337">
        <v>0</v>
      </c>
      <c r="I874" s="337">
        <v>1236.2065299999999</v>
      </c>
      <c r="J874" s="337">
        <v>5.8945299999999996</v>
      </c>
      <c r="K874" s="337">
        <v>1242.10106</v>
      </c>
      <c r="L874" s="337">
        <v>1121.7995900000001</v>
      </c>
      <c r="M874" s="337">
        <v>0</v>
      </c>
      <c r="N874" s="337">
        <v>1121.7995900000001</v>
      </c>
      <c r="O874" s="337">
        <v>2363.90065</v>
      </c>
      <c r="P874" s="337">
        <v>38159.24568</v>
      </c>
      <c r="Q874" s="337">
        <v>0</v>
      </c>
      <c r="R874" s="338">
        <v>38159.24568</v>
      </c>
    </row>
    <row r="875" spans="1:18" s="313" customFormat="1">
      <c r="A875" s="339"/>
      <c r="B875" s="339"/>
      <c r="C875" s="334" t="s">
        <v>251</v>
      </c>
      <c r="D875" s="334" t="s">
        <v>251</v>
      </c>
      <c r="E875" s="335">
        <v>112</v>
      </c>
      <c r="F875" s="336">
        <v>0</v>
      </c>
      <c r="G875" s="337">
        <v>0</v>
      </c>
      <c r="H875" s="337">
        <v>0</v>
      </c>
      <c r="I875" s="337">
        <v>1886.7250100000001</v>
      </c>
      <c r="J875" s="337">
        <v>372.34163000000001</v>
      </c>
      <c r="K875" s="337">
        <v>2259.06664</v>
      </c>
      <c r="L875" s="337">
        <v>2420.1668</v>
      </c>
      <c r="M875" s="337">
        <v>41.485169999999997</v>
      </c>
      <c r="N875" s="337">
        <v>2461.6519700000003</v>
      </c>
      <c r="O875" s="337">
        <v>4720.7186099999999</v>
      </c>
      <c r="P875" s="337">
        <v>47847.676979999997</v>
      </c>
      <c r="Q875" s="337">
        <v>0</v>
      </c>
      <c r="R875" s="338">
        <v>47847.676979999997</v>
      </c>
    </row>
    <row r="876" spans="1:18" s="313" customFormat="1">
      <c r="A876" s="339"/>
      <c r="B876" s="339"/>
      <c r="C876" s="339"/>
      <c r="D876" s="339"/>
      <c r="E876" s="340">
        <v>214</v>
      </c>
      <c r="F876" s="341">
        <v>0</v>
      </c>
      <c r="G876" s="342">
        <v>0</v>
      </c>
      <c r="H876" s="342">
        <v>0</v>
      </c>
      <c r="I876" s="342">
        <v>1296.5108899999998</v>
      </c>
      <c r="J876" s="342">
        <v>38.292449999999995</v>
      </c>
      <c r="K876" s="342">
        <v>1334.8033400000002</v>
      </c>
      <c r="L876" s="342">
        <v>1181.47516</v>
      </c>
      <c r="M876" s="342">
        <v>22.38344</v>
      </c>
      <c r="N876" s="342">
        <v>1203.8586</v>
      </c>
      <c r="O876" s="342">
        <v>2538.66194</v>
      </c>
      <c r="P876" s="342">
        <v>37162.288649999995</v>
      </c>
      <c r="Q876" s="342">
        <v>0</v>
      </c>
      <c r="R876" s="343">
        <v>37162.288649999995</v>
      </c>
    </row>
    <row r="877" spans="1:18" s="313" customFormat="1">
      <c r="A877" s="339"/>
      <c r="B877" s="339"/>
      <c r="C877" s="334" t="s">
        <v>395</v>
      </c>
      <c r="D877" s="334" t="s">
        <v>395</v>
      </c>
      <c r="E877" s="335">
        <v>238</v>
      </c>
      <c r="F877" s="336">
        <v>0</v>
      </c>
      <c r="G877" s="337">
        <v>0</v>
      </c>
      <c r="H877" s="337">
        <v>0</v>
      </c>
      <c r="I877" s="337">
        <v>1555.7488600000001</v>
      </c>
      <c r="J877" s="337">
        <v>1431.7907299999999</v>
      </c>
      <c r="K877" s="337">
        <v>2987.5395899999999</v>
      </c>
      <c r="L877" s="337">
        <v>2051.9332800000002</v>
      </c>
      <c r="M877" s="337">
        <v>0</v>
      </c>
      <c r="N877" s="337">
        <v>2051.9332800000002</v>
      </c>
      <c r="O877" s="337">
        <v>5039.4728700000005</v>
      </c>
      <c r="P877" s="337">
        <v>65129.949919999999</v>
      </c>
      <c r="Q877" s="337">
        <v>0</v>
      </c>
      <c r="R877" s="338">
        <v>65129.949919999999</v>
      </c>
    </row>
    <row r="878" spans="1:18" s="313" customFormat="1">
      <c r="A878" s="339"/>
      <c r="B878" s="339"/>
      <c r="C878" s="334" t="s">
        <v>252</v>
      </c>
      <c r="D878" s="334" t="s">
        <v>253</v>
      </c>
      <c r="E878" s="335">
        <v>239</v>
      </c>
      <c r="F878" s="336">
        <v>0</v>
      </c>
      <c r="G878" s="337">
        <v>0</v>
      </c>
      <c r="H878" s="337">
        <v>0</v>
      </c>
      <c r="I878" s="337">
        <v>2691.51073</v>
      </c>
      <c r="J878" s="337">
        <v>29.543419999999998</v>
      </c>
      <c r="K878" s="337">
        <v>2721.0541499999999</v>
      </c>
      <c r="L878" s="337">
        <v>3658.3158800000001</v>
      </c>
      <c r="M878" s="337">
        <v>0</v>
      </c>
      <c r="N878" s="337">
        <v>3658.3158800000001</v>
      </c>
      <c r="O878" s="337">
        <v>6379.37003</v>
      </c>
      <c r="P878" s="337">
        <v>93274.301749999999</v>
      </c>
      <c r="Q878" s="337">
        <v>0</v>
      </c>
      <c r="R878" s="338">
        <v>93274.301749999999</v>
      </c>
    </row>
    <row r="879" spans="1:18" s="313" customFormat="1">
      <c r="A879" s="339"/>
      <c r="B879" s="339"/>
      <c r="C879" s="334" t="s">
        <v>254</v>
      </c>
      <c r="D879" s="334" t="s">
        <v>255</v>
      </c>
      <c r="E879" s="335">
        <v>194</v>
      </c>
      <c r="F879" s="336">
        <v>0</v>
      </c>
      <c r="G879" s="337">
        <v>0</v>
      </c>
      <c r="H879" s="337">
        <v>0</v>
      </c>
      <c r="I879" s="337">
        <v>3755.5694399999998</v>
      </c>
      <c r="J879" s="337">
        <v>47.157629999999997</v>
      </c>
      <c r="K879" s="337">
        <v>3802.7270699999999</v>
      </c>
      <c r="L879" s="337">
        <v>4612.6308899999995</v>
      </c>
      <c r="M879" s="337">
        <v>11.127000000000001</v>
      </c>
      <c r="N879" s="337">
        <v>4623.7578899999999</v>
      </c>
      <c r="O879" s="337">
        <v>8426.4849600000016</v>
      </c>
      <c r="P879" s="337">
        <v>66752.217789999995</v>
      </c>
      <c r="Q879" s="337">
        <v>0</v>
      </c>
      <c r="R879" s="338">
        <v>66752.217789999995</v>
      </c>
    </row>
    <row r="880" spans="1:18" s="313" customFormat="1">
      <c r="A880" s="339"/>
      <c r="B880" s="339"/>
      <c r="C880" s="339"/>
      <c r="D880" s="339"/>
      <c r="E880" s="340">
        <v>354</v>
      </c>
      <c r="F880" s="341">
        <v>0.29887999999999998</v>
      </c>
      <c r="G880" s="342">
        <v>0</v>
      </c>
      <c r="H880" s="342">
        <v>0.29887999999999998</v>
      </c>
      <c r="I880" s="342">
        <v>2538.7645299999999</v>
      </c>
      <c r="J880" s="342">
        <v>163.93785</v>
      </c>
      <c r="K880" s="342">
        <v>2702.7023799999997</v>
      </c>
      <c r="L880" s="342">
        <v>2190.2484900000004</v>
      </c>
      <c r="M880" s="342">
        <v>5.1570299999999998</v>
      </c>
      <c r="N880" s="342">
        <v>2195.4055199999998</v>
      </c>
      <c r="O880" s="342">
        <v>4898.4067800000003</v>
      </c>
      <c r="P880" s="342">
        <v>50549.229169999999</v>
      </c>
      <c r="Q880" s="342">
        <v>0</v>
      </c>
      <c r="R880" s="343">
        <v>50549.229169999999</v>
      </c>
    </row>
    <row r="881" spans="1:18" s="313" customFormat="1">
      <c r="A881" s="339"/>
      <c r="B881" s="339"/>
      <c r="C881" s="339"/>
      <c r="D881" s="334" t="s">
        <v>396</v>
      </c>
      <c r="E881" s="335">
        <v>88</v>
      </c>
      <c r="F881" s="336">
        <v>52.34686</v>
      </c>
      <c r="G881" s="337">
        <v>0.10452</v>
      </c>
      <c r="H881" s="337">
        <v>52.45138</v>
      </c>
      <c r="I881" s="337">
        <v>2482.6219000000001</v>
      </c>
      <c r="J881" s="337">
        <v>98.320250000000001</v>
      </c>
      <c r="K881" s="337">
        <v>2580.9421499999999</v>
      </c>
      <c r="L881" s="337">
        <v>4832.4638499999992</v>
      </c>
      <c r="M881" s="337">
        <v>115.61516999999999</v>
      </c>
      <c r="N881" s="337">
        <v>4948.0790199999992</v>
      </c>
      <c r="O881" s="337">
        <v>7581.4725499999995</v>
      </c>
      <c r="P881" s="337">
        <v>54855.67525</v>
      </c>
      <c r="Q881" s="337">
        <v>0</v>
      </c>
      <c r="R881" s="338">
        <v>54855.67525</v>
      </c>
    </row>
    <row r="882" spans="1:18" s="313" customFormat="1">
      <c r="A882" s="339"/>
      <c r="B882" s="339"/>
      <c r="C882" s="339"/>
      <c r="D882" s="339"/>
      <c r="E882" s="340">
        <v>361</v>
      </c>
      <c r="F882" s="341">
        <v>0</v>
      </c>
      <c r="G882" s="342">
        <v>0</v>
      </c>
      <c r="H882" s="342">
        <v>0</v>
      </c>
      <c r="I882" s="342">
        <v>2088.3752899999999</v>
      </c>
      <c r="J882" s="342">
        <v>26.668890000000001</v>
      </c>
      <c r="K882" s="342">
        <v>2115.0441800000003</v>
      </c>
      <c r="L882" s="342">
        <v>2433.50731</v>
      </c>
      <c r="M882" s="342">
        <v>0</v>
      </c>
      <c r="N882" s="342">
        <v>2433.50731</v>
      </c>
      <c r="O882" s="342">
        <v>4548.5514899999998</v>
      </c>
      <c r="P882" s="342">
        <v>47689.819770000002</v>
      </c>
      <c r="Q882" s="342">
        <v>0</v>
      </c>
      <c r="R882" s="343">
        <v>47689.819770000002</v>
      </c>
    </row>
    <row r="883" spans="1:18" s="313" customFormat="1">
      <c r="A883" s="339"/>
      <c r="B883" s="339"/>
      <c r="C883" s="339"/>
      <c r="D883" s="334" t="s">
        <v>254</v>
      </c>
      <c r="E883" s="335">
        <v>32</v>
      </c>
      <c r="F883" s="336">
        <v>114.39251</v>
      </c>
      <c r="G883" s="337">
        <v>148.51003</v>
      </c>
      <c r="H883" s="337">
        <v>262.90253999999999</v>
      </c>
      <c r="I883" s="337">
        <v>9500.7294399999992</v>
      </c>
      <c r="J883" s="337">
        <v>1681.2452499999999</v>
      </c>
      <c r="K883" s="337">
        <v>11181.974689999999</v>
      </c>
      <c r="L883" s="337">
        <v>47977.981610000003</v>
      </c>
      <c r="M883" s="337">
        <v>1345.88447</v>
      </c>
      <c r="N883" s="337">
        <v>49323.86608</v>
      </c>
      <c r="O883" s="337">
        <v>60768.743310000005</v>
      </c>
      <c r="P883" s="337">
        <v>106609.27705</v>
      </c>
      <c r="Q883" s="337">
        <v>0</v>
      </c>
      <c r="R883" s="338">
        <v>106609.27705</v>
      </c>
    </row>
    <row r="884" spans="1:18" s="313" customFormat="1">
      <c r="A884" s="339"/>
      <c r="B884" s="339"/>
      <c r="C884" s="339"/>
      <c r="D884" s="339"/>
      <c r="E884" s="340">
        <v>99</v>
      </c>
      <c r="F884" s="341">
        <v>90.786960000000008</v>
      </c>
      <c r="G884" s="342">
        <v>7.3499999999999998E-3</v>
      </c>
      <c r="H884" s="342">
        <v>90.794309999999996</v>
      </c>
      <c r="I884" s="342">
        <v>7831.3837599999997</v>
      </c>
      <c r="J884" s="342">
        <v>1028.80564</v>
      </c>
      <c r="K884" s="342">
        <v>8860.1894000000011</v>
      </c>
      <c r="L884" s="342">
        <v>26792.736140000001</v>
      </c>
      <c r="M884" s="342">
        <v>849.61768999999993</v>
      </c>
      <c r="N884" s="342">
        <v>27642.35383</v>
      </c>
      <c r="O884" s="342">
        <v>36593.33754</v>
      </c>
      <c r="P884" s="342">
        <v>63029.173999999999</v>
      </c>
      <c r="Q884" s="342">
        <v>123.26553999999999</v>
      </c>
      <c r="R884" s="343">
        <v>63152.439539999999</v>
      </c>
    </row>
    <row r="885" spans="1:18" s="313" customFormat="1">
      <c r="A885" s="339"/>
      <c r="B885" s="339"/>
      <c r="C885" s="339"/>
      <c r="D885" s="339"/>
      <c r="E885" s="340">
        <v>116</v>
      </c>
      <c r="F885" s="341">
        <v>28.27938</v>
      </c>
      <c r="G885" s="342">
        <v>2.49E-3</v>
      </c>
      <c r="H885" s="342">
        <v>28.281869999999998</v>
      </c>
      <c r="I885" s="342">
        <v>6612.1795400000001</v>
      </c>
      <c r="J885" s="342">
        <v>641.07418999999993</v>
      </c>
      <c r="K885" s="342">
        <v>7253.2537300000004</v>
      </c>
      <c r="L885" s="342">
        <v>15267.63869</v>
      </c>
      <c r="M885" s="342">
        <v>416.54536999999999</v>
      </c>
      <c r="N885" s="342">
        <v>15684.184060000001</v>
      </c>
      <c r="O885" s="342">
        <v>22965.719659999999</v>
      </c>
      <c r="P885" s="342">
        <v>90578.68363</v>
      </c>
      <c r="Q885" s="342">
        <v>0</v>
      </c>
      <c r="R885" s="343">
        <v>90578.68363</v>
      </c>
    </row>
    <row r="886" spans="1:18" s="313" customFormat="1">
      <c r="A886" s="339"/>
      <c r="B886" s="339"/>
      <c r="C886" s="339"/>
      <c r="D886" s="334" t="s">
        <v>397</v>
      </c>
      <c r="E886" s="335">
        <v>323</v>
      </c>
      <c r="F886" s="336">
        <v>0</v>
      </c>
      <c r="G886" s="337">
        <v>0</v>
      </c>
      <c r="H886" s="337">
        <v>0</v>
      </c>
      <c r="I886" s="337">
        <v>1964.0380500000001</v>
      </c>
      <c r="J886" s="337">
        <v>95.661369999999991</v>
      </c>
      <c r="K886" s="337">
        <v>2059.6994199999999</v>
      </c>
      <c r="L886" s="337">
        <v>1883.49278</v>
      </c>
      <c r="M886" s="337">
        <v>55.634999999999998</v>
      </c>
      <c r="N886" s="337">
        <v>1939.12778</v>
      </c>
      <c r="O886" s="337">
        <v>3998.8272000000002</v>
      </c>
      <c r="P886" s="337">
        <v>30544.826120000002</v>
      </c>
      <c r="Q886" s="337">
        <v>0</v>
      </c>
      <c r="R886" s="338">
        <v>30544.826120000002</v>
      </c>
    </row>
    <row r="887" spans="1:18" s="313" customFormat="1">
      <c r="A887" s="339"/>
      <c r="B887" s="339"/>
      <c r="C887" s="334" t="s">
        <v>398</v>
      </c>
      <c r="D887" s="334" t="s">
        <v>398</v>
      </c>
      <c r="E887" s="335">
        <v>217</v>
      </c>
      <c r="F887" s="336">
        <v>0</v>
      </c>
      <c r="G887" s="337">
        <v>0</v>
      </c>
      <c r="H887" s="337">
        <v>0</v>
      </c>
      <c r="I887" s="337">
        <v>2049.5891999999999</v>
      </c>
      <c r="J887" s="337">
        <v>42.050069999999998</v>
      </c>
      <c r="K887" s="337">
        <v>2091.6392700000001</v>
      </c>
      <c r="L887" s="337">
        <v>2460.1951600000002</v>
      </c>
      <c r="M887" s="337">
        <v>9.4510900000000007</v>
      </c>
      <c r="N887" s="337">
        <v>2469.6462499999998</v>
      </c>
      <c r="O887" s="337">
        <v>4561.2855199999995</v>
      </c>
      <c r="P887" s="337">
        <v>57977.224820000003</v>
      </c>
      <c r="Q887" s="337">
        <v>0</v>
      </c>
      <c r="R887" s="338">
        <v>57977.224820000003</v>
      </c>
    </row>
    <row r="888" spans="1:18" s="313" customFormat="1">
      <c r="A888" s="339"/>
      <c r="B888" s="339"/>
      <c r="C888" s="334" t="s">
        <v>399</v>
      </c>
      <c r="D888" s="334" t="s">
        <v>399</v>
      </c>
      <c r="E888" s="335">
        <v>368</v>
      </c>
      <c r="F888" s="336">
        <v>0</v>
      </c>
      <c r="G888" s="337">
        <v>0</v>
      </c>
      <c r="H888" s="337">
        <v>0</v>
      </c>
      <c r="I888" s="337">
        <v>706.76164000000006</v>
      </c>
      <c r="J888" s="337">
        <v>1.1904100000000002</v>
      </c>
      <c r="K888" s="337">
        <v>707.9520500000001</v>
      </c>
      <c r="L888" s="337">
        <v>892.26410999999996</v>
      </c>
      <c r="M888" s="337">
        <v>55.2684</v>
      </c>
      <c r="N888" s="337">
        <v>947.53251</v>
      </c>
      <c r="O888" s="337">
        <v>1655.4845600000001</v>
      </c>
      <c r="P888" s="337">
        <v>15281.08388</v>
      </c>
      <c r="Q888" s="337">
        <v>0</v>
      </c>
      <c r="R888" s="338">
        <v>15281.08388</v>
      </c>
    </row>
    <row r="889" spans="1:18" s="313" customFormat="1">
      <c r="A889" s="339"/>
      <c r="B889" s="334" t="s">
        <v>15</v>
      </c>
      <c r="C889" s="334" t="s">
        <v>257</v>
      </c>
      <c r="D889" s="334" t="s">
        <v>400</v>
      </c>
      <c r="E889" s="335">
        <v>346</v>
      </c>
      <c r="F889" s="336">
        <v>0</v>
      </c>
      <c r="G889" s="337">
        <v>0</v>
      </c>
      <c r="H889" s="337">
        <v>0</v>
      </c>
      <c r="I889" s="337">
        <v>1090.95162</v>
      </c>
      <c r="J889" s="337">
        <v>14.22922</v>
      </c>
      <c r="K889" s="337">
        <v>1105.18084</v>
      </c>
      <c r="L889" s="337">
        <v>1298.5192400000001</v>
      </c>
      <c r="M889" s="337">
        <v>0</v>
      </c>
      <c r="N889" s="337">
        <v>1298.5192400000001</v>
      </c>
      <c r="O889" s="337">
        <v>2403.7000800000001</v>
      </c>
      <c r="P889" s="337">
        <v>25962.850100000003</v>
      </c>
      <c r="Q889" s="337">
        <v>0</v>
      </c>
      <c r="R889" s="338">
        <v>25962.850100000003</v>
      </c>
    </row>
    <row r="890" spans="1:18" s="313" customFormat="1">
      <c r="A890" s="339"/>
      <c r="B890" s="339"/>
      <c r="C890" s="339"/>
      <c r="D890" s="334" t="s">
        <v>257</v>
      </c>
      <c r="E890" s="335">
        <v>24</v>
      </c>
      <c r="F890" s="336">
        <v>8.7122199999999985</v>
      </c>
      <c r="G890" s="337">
        <v>0</v>
      </c>
      <c r="H890" s="337">
        <v>8.7122199999999985</v>
      </c>
      <c r="I890" s="337">
        <v>3086.0320000000002</v>
      </c>
      <c r="J890" s="337">
        <v>105.99045</v>
      </c>
      <c r="K890" s="337">
        <v>3192.0224500000004</v>
      </c>
      <c r="L890" s="337">
        <v>11050.95982</v>
      </c>
      <c r="M890" s="337">
        <v>2.2325500000000003</v>
      </c>
      <c r="N890" s="337">
        <v>11053.192369999999</v>
      </c>
      <c r="O890" s="337">
        <v>14253.927039999999</v>
      </c>
      <c r="P890" s="337">
        <v>72607.313999999998</v>
      </c>
      <c r="Q890" s="337">
        <v>0</v>
      </c>
      <c r="R890" s="338">
        <v>72607.313999999998</v>
      </c>
    </row>
    <row r="891" spans="1:18" s="313" customFormat="1">
      <c r="A891" s="339"/>
      <c r="B891" s="339"/>
      <c r="C891" s="339"/>
      <c r="D891" s="339"/>
      <c r="E891" s="340">
        <v>184</v>
      </c>
      <c r="F891" s="341">
        <v>0.48851999999999995</v>
      </c>
      <c r="G891" s="342">
        <v>0</v>
      </c>
      <c r="H891" s="342">
        <v>0.48851999999999995</v>
      </c>
      <c r="I891" s="342">
        <v>4822.99089</v>
      </c>
      <c r="J891" s="342">
        <v>384.97889000000004</v>
      </c>
      <c r="K891" s="342">
        <v>5207.9697800000004</v>
      </c>
      <c r="L891" s="342">
        <v>12338.04414</v>
      </c>
      <c r="M891" s="342">
        <v>256.13166999999999</v>
      </c>
      <c r="N891" s="342">
        <v>12594.175810000001</v>
      </c>
      <c r="O891" s="342">
        <v>17802.634109999999</v>
      </c>
      <c r="P891" s="342">
        <v>65742.718099999998</v>
      </c>
      <c r="Q891" s="342">
        <v>25.180439999999997</v>
      </c>
      <c r="R891" s="343">
        <v>65767.898539999995</v>
      </c>
    </row>
    <row r="892" spans="1:18" s="313" customFormat="1">
      <c r="A892" s="339"/>
      <c r="B892" s="339"/>
      <c r="C892" s="339"/>
      <c r="D892" s="334" t="s">
        <v>258</v>
      </c>
      <c r="E892" s="335">
        <v>53</v>
      </c>
      <c r="F892" s="336">
        <v>75.863990000000001</v>
      </c>
      <c r="G892" s="337">
        <v>0</v>
      </c>
      <c r="H892" s="337">
        <v>75.863990000000001</v>
      </c>
      <c r="I892" s="337">
        <v>4098.2273700000005</v>
      </c>
      <c r="J892" s="337">
        <v>13.860899999999999</v>
      </c>
      <c r="K892" s="337">
        <v>4112.0882700000002</v>
      </c>
      <c r="L892" s="337">
        <v>2987.2526400000002</v>
      </c>
      <c r="M892" s="337">
        <v>22.452720000000003</v>
      </c>
      <c r="N892" s="337">
        <v>3009.7053599999999</v>
      </c>
      <c r="O892" s="337">
        <v>7197.65762</v>
      </c>
      <c r="P892" s="337">
        <v>90242.709829999993</v>
      </c>
      <c r="Q892" s="337">
        <v>0</v>
      </c>
      <c r="R892" s="338">
        <v>90242.709829999993</v>
      </c>
    </row>
    <row r="893" spans="1:18" s="313" customFormat="1">
      <c r="A893" s="339"/>
      <c r="B893" s="339"/>
      <c r="C893" s="339"/>
      <c r="D893" s="334" t="s">
        <v>56</v>
      </c>
      <c r="E893" s="335">
        <v>307</v>
      </c>
      <c r="F893" s="336">
        <v>4.6600000000000001E-3</v>
      </c>
      <c r="G893" s="337">
        <v>0</v>
      </c>
      <c r="H893" s="337">
        <v>4.6600000000000001E-3</v>
      </c>
      <c r="I893" s="337">
        <v>2308.5074100000002</v>
      </c>
      <c r="J893" s="337">
        <v>44.65504</v>
      </c>
      <c r="K893" s="337">
        <v>2353.1624500000003</v>
      </c>
      <c r="L893" s="337">
        <v>2052.1609800000001</v>
      </c>
      <c r="M893" s="337">
        <v>4.6415899999999999</v>
      </c>
      <c r="N893" s="337">
        <v>2056.8025700000003</v>
      </c>
      <c r="O893" s="337">
        <v>4409.9696800000002</v>
      </c>
      <c r="P893" s="337">
        <v>62039.658920000002</v>
      </c>
      <c r="Q893" s="337">
        <v>0</v>
      </c>
      <c r="R893" s="338">
        <v>62039.658920000002</v>
      </c>
    </row>
    <row r="894" spans="1:18" s="313" customFormat="1">
      <c r="A894" s="339"/>
      <c r="B894" s="339"/>
      <c r="C894" s="339"/>
      <c r="D894" s="334" t="s">
        <v>401</v>
      </c>
      <c r="E894" s="335">
        <v>173</v>
      </c>
      <c r="F894" s="336">
        <v>0</v>
      </c>
      <c r="G894" s="337">
        <v>0</v>
      </c>
      <c r="H894" s="337">
        <v>0</v>
      </c>
      <c r="I894" s="337">
        <v>233.87509</v>
      </c>
      <c r="J894" s="337">
        <v>0.32782</v>
      </c>
      <c r="K894" s="337">
        <v>234.20291</v>
      </c>
      <c r="L894" s="337">
        <v>198.60166000000001</v>
      </c>
      <c r="M894" s="337">
        <v>0</v>
      </c>
      <c r="N894" s="337">
        <v>198.60166000000001</v>
      </c>
      <c r="O894" s="337">
        <v>432.80457000000001</v>
      </c>
      <c r="P894" s="337">
        <v>25308.07285</v>
      </c>
      <c r="Q894" s="337">
        <v>0</v>
      </c>
      <c r="R894" s="338">
        <v>25308.07285</v>
      </c>
    </row>
    <row r="895" spans="1:18" s="313" customFormat="1">
      <c r="A895" s="339"/>
      <c r="B895" s="339"/>
      <c r="C895" s="339"/>
      <c r="D895" s="334" t="s">
        <v>402</v>
      </c>
      <c r="E895" s="335">
        <v>174</v>
      </c>
      <c r="F895" s="336">
        <v>0</v>
      </c>
      <c r="G895" s="337">
        <v>0</v>
      </c>
      <c r="H895" s="337">
        <v>0</v>
      </c>
      <c r="I895" s="337">
        <v>343.93227000000002</v>
      </c>
      <c r="J895" s="337">
        <v>0.24593000000000001</v>
      </c>
      <c r="K895" s="337">
        <v>344.1782</v>
      </c>
      <c r="L895" s="337">
        <v>241.74356</v>
      </c>
      <c r="M895" s="337">
        <v>0</v>
      </c>
      <c r="N895" s="337">
        <v>241.74356</v>
      </c>
      <c r="O895" s="337">
        <v>585.92176000000006</v>
      </c>
      <c r="P895" s="337">
        <v>23687.120460000002</v>
      </c>
      <c r="Q895" s="337">
        <v>0</v>
      </c>
      <c r="R895" s="338">
        <v>23687.120460000002</v>
      </c>
    </row>
    <row r="896" spans="1:18" s="313" customFormat="1">
      <c r="A896" s="339"/>
      <c r="B896" s="339"/>
      <c r="C896" s="339"/>
      <c r="D896" s="334" t="s">
        <v>403</v>
      </c>
      <c r="E896" s="335">
        <v>185</v>
      </c>
      <c r="F896" s="336">
        <v>0</v>
      </c>
      <c r="G896" s="337">
        <v>0</v>
      </c>
      <c r="H896" s="337">
        <v>0</v>
      </c>
      <c r="I896" s="337">
        <v>62.90258</v>
      </c>
      <c r="J896" s="337">
        <v>1.7399999999999999E-2</v>
      </c>
      <c r="K896" s="337">
        <v>62.919980000000002</v>
      </c>
      <c r="L896" s="337">
        <v>1.523E-2</v>
      </c>
      <c r="M896" s="337">
        <v>0</v>
      </c>
      <c r="N896" s="337">
        <v>1.523E-2</v>
      </c>
      <c r="O896" s="337">
        <v>62.935209999999998</v>
      </c>
      <c r="P896" s="337">
        <v>9038.6408699999993</v>
      </c>
      <c r="Q896" s="337">
        <v>0</v>
      </c>
      <c r="R896" s="338">
        <v>9038.6408699999993</v>
      </c>
    </row>
    <row r="897" spans="1:18" s="313" customFormat="1">
      <c r="A897" s="339"/>
      <c r="B897" s="339"/>
      <c r="C897" s="339"/>
      <c r="D897" s="334" t="s">
        <v>404</v>
      </c>
      <c r="E897" s="335">
        <v>201</v>
      </c>
      <c r="F897" s="336">
        <v>0</v>
      </c>
      <c r="G897" s="337">
        <v>0</v>
      </c>
      <c r="H897" s="337">
        <v>0</v>
      </c>
      <c r="I897" s="337">
        <v>146.88289</v>
      </c>
      <c r="J897" s="337">
        <v>2.6780000000000002E-2</v>
      </c>
      <c r="K897" s="337">
        <v>146.90967000000001</v>
      </c>
      <c r="L897" s="337">
        <v>110.26055000000001</v>
      </c>
      <c r="M897" s="337">
        <v>0</v>
      </c>
      <c r="N897" s="337">
        <v>110.26055000000001</v>
      </c>
      <c r="O897" s="337">
        <v>257.17022000000003</v>
      </c>
      <c r="P897" s="337">
        <v>13486.498589999999</v>
      </c>
      <c r="Q897" s="337">
        <v>0</v>
      </c>
      <c r="R897" s="338">
        <v>13486.498589999999</v>
      </c>
    </row>
    <row r="898" spans="1:18" s="313" customFormat="1">
      <c r="A898" s="339"/>
      <c r="B898" s="339"/>
      <c r="C898" s="334" t="s">
        <v>15</v>
      </c>
      <c r="D898" s="334" t="s">
        <v>15</v>
      </c>
      <c r="E898" s="335">
        <v>301</v>
      </c>
      <c r="F898" s="336">
        <v>1.0486800000000001</v>
      </c>
      <c r="G898" s="337">
        <v>0</v>
      </c>
      <c r="H898" s="337">
        <v>1.0486800000000001</v>
      </c>
      <c r="I898" s="337">
        <v>1466.6701</v>
      </c>
      <c r="J898" s="337">
        <v>273.04290999999995</v>
      </c>
      <c r="K898" s="337">
        <v>1739.7130099999999</v>
      </c>
      <c r="L898" s="337">
        <v>3126.7308499999999</v>
      </c>
      <c r="M898" s="337">
        <v>21.735409999999998</v>
      </c>
      <c r="N898" s="337">
        <v>3148.4662599999997</v>
      </c>
      <c r="O898" s="337">
        <v>4889.2279500000004</v>
      </c>
      <c r="P898" s="337">
        <v>44657.374149999996</v>
      </c>
      <c r="Q898" s="337">
        <v>0</v>
      </c>
      <c r="R898" s="338">
        <v>44657.374149999996</v>
      </c>
    </row>
    <row r="899" spans="1:18" s="313" customFormat="1">
      <c r="A899" s="339"/>
      <c r="B899" s="339"/>
      <c r="C899" s="339"/>
      <c r="D899" s="334" t="s">
        <v>405</v>
      </c>
      <c r="E899" s="335">
        <v>176</v>
      </c>
      <c r="F899" s="336">
        <v>0.24881</v>
      </c>
      <c r="G899" s="337">
        <v>0.56242999999999999</v>
      </c>
      <c r="H899" s="337">
        <v>0.81123999999999996</v>
      </c>
      <c r="I899" s="337">
        <v>973.88003000000003</v>
      </c>
      <c r="J899" s="337">
        <v>11.333299999999999</v>
      </c>
      <c r="K899" s="337">
        <v>985.21332999999993</v>
      </c>
      <c r="L899" s="337">
        <v>1287.80593</v>
      </c>
      <c r="M899" s="337">
        <v>0</v>
      </c>
      <c r="N899" s="337">
        <v>1287.80593</v>
      </c>
      <c r="O899" s="337">
        <v>2273.8305</v>
      </c>
      <c r="P899" s="337">
        <v>60671.79249</v>
      </c>
      <c r="Q899" s="337">
        <v>0</v>
      </c>
      <c r="R899" s="338">
        <v>60671.79249</v>
      </c>
    </row>
    <row r="900" spans="1:18" s="313" customFormat="1">
      <c r="A900" s="339"/>
      <c r="B900" s="339"/>
      <c r="C900" s="339"/>
      <c r="D900" s="334" t="s">
        <v>406</v>
      </c>
      <c r="E900" s="335">
        <v>175</v>
      </c>
      <c r="F900" s="336">
        <v>0</v>
      </c>
      <c r="G900" s="337">
        <v>0</v>
      </c>
      <c r="H900" s="337">
        <v>0</v>
      </c>
      <c r="I900" s="337">
        <v>309.14853000000005</v>
      </c>
      <c r="J900" s="337">
        <v>44.543680000000002</v>
      </c>
      <c r="K900" s="337">
        <v>353.69221000000005</v>
      </c>
      <c r="L900" s="337">
        <v>184.94377</v>
      </c>
      <c r="M900" s="337">
        <v>0</v>
      </c>
      <c r="N900" s="337">
        <v>184.94377</v>
      </c>
      <c r="O900" s="337">
        <v>538.63598000000002</v>
      </c>
      <c r="P900" s="337">
        <v>22775.482250000001</v>
      </c>
      <c r="Q900" s="337">
        <v>0</v>
      </c>
      <c r="R900" s="338">
        <v>22775.482250000001</v>
      </c>
    </row>
    <row r="901" spans="1:18" s="313" customFormat="1">
      <c r="A901" s="339"/>
      <c r="B901" s="339"/>
      <c r="C901" s="339"/>
      <c r="D901" s="334" t="s">
        <v>407</v>
      </c>
      <c r="E901" s="335">
        <v>344</v>
      </c>
      <c r="F901" s="336">
        <v>0</v>
      </c>
      <c r="G901" s="337">
        <v>0</v>
      </c>
      <c r="H901" s="337">
        <v>0</v>
      </c>
      <c r="I901" s="337">
        <v>1543.9466399999999</v>
      </c>
      <c r="J901" s="337">
        <v>4.7893500000000007</v>
      </c>
      <c r="K901" s="337">
        <v>1548.7359899999999</v>
      </c>
      <c r="L901" s="337">
        <v>1292.15516</v>
      </c>
      <c r="M901" s="337">
        <v>0</v>
      </c>
      <c r="N901" s="337">
        <v>1292.15516</v>
      </c>
      <c r="O901" s="337">
        <v>2840.8911499999999</v>
      </c>
      <c r="P901" s="337">
        <v>84800.350790000011</v>
      </c>
      <c r="Q901" s="337">
        <v>0</v>
      </c>
      <c r="R901" s="338">
        <v>84800.350790000011</v>
      </c>
    </row>
    <row r="902" spans="1:18" s="313" customFormat="1">
      <c r="A902" s="339"/>
      <c r="B902" s="339"/>
      <c r="C902" s="339"/>
      <c r="D902" s="334" t="s">
        <v>408</v>
      </c>
      <c r="E902" s="335">
        <v>332</v>
      </c>
      <c r="F902" s="336">
        <v>0</v>
      </c>
      <c r="G902" s="337">
        <v>0</v>
      </c>
      <c r="H902" s="337">
        <v>0</v>
      </c>
      <c r="I902" s="337">
        <v>614.34623999999997</v>
      </c>
      <c r="J902" s="337">
        <v>36.134300000000003</v>
      </c>
      <c r="K902" s="337">
        <v>650.48054000000002</v>
      </c>
      <c r="L902" s="337">
        <v>964.74576999999999</v>
      </c>
      <c r="M902" s="337">
        <v>0</v>
      </c>
      <c r="N902" s="337">
        <v>964.74576999999999</v>
      </c>
      <c r="O902" s="337">
        <v>1615.22631</v>
      </c>
      <c r="P902" s="337">
        <v>72340.595540000009</v>
      </c>
      <c r="Q902" s="337">
        <v>0</v>
      </c>
      <c r="R902" s="338">
        <v>72340.595540000009</v>
      </c>
    </row>
    <row r="903" spans="1:18" s="313" customFormat="1">
      <c r="A903" s="339"/>
      <c r="B903" s="339"/>
      <c r="C903" s="334" t="s">
        <v>409</v>
      </c>
      <c r="D903" s="334" t="s">
        <v>409</v>
      </c>
      <c r="E903" s="335">
        <v>365</v>
      </c>
      <c r="F903" s="336">
        <v>1.8865499999999999</v>
      </c>
      <c r="G903" s="337">
        <v>0</v>
      </c>
      <c r="H903" s="337">
        <v>1.8865499999999999</v>
      </c>
      <c r="I903" s="337">
        <v>1330.2049199999999</v>
      </c>
      <c r="J903" s="337">
        <v>87.22672</v>
      </c>
      <c r="K903" s="337">
        <v>1417.4316399999998</v>
      </c>
      <c r="L903" s="337">
        <v>2089.3529699999999</v>
      </c>
      <c r="M903" s="337">
        <v>0</v>
      </c>
      <c r="N903" s="337">
        <v>2089.3529699999999</v>
      </c>
      <c r="O903" s="337">
        <v>3508.6711600000003</v>
      </c>
      <c r="P903" s="337">
        <v>30499.430899999999</v>
      </c>
      <c r="Q903" s="337">
        <v>0</v>
      </c>
      <c r="R903" s="338">
        <v>30499.430899999999</v>
      </c>
    </row>
    <row r="904" spans="1:18" s="313" customFormat="1">
      <c r="A904" s="339"/>
      <c r="B904" s="334" t="s">
        <v>16</v>
      </c>
      <c r="C904" s="334" t="s">
        <v>259</v>
      </c>
      <c r="D904" s="334" t="s">
        <v>259</v>
      </c>
      <c r="E904" s="335">
        <v>73</v>
      </c>
      <c r="F904" s="336">
        <v>1.3868</v>
      </c>
      <c r="G904" s="337">
        <v>0</v>
      </c>
      <c r="H904" s="337">
        <v>1.3868</v>
      </c>
      <c r="I904" s="337">
        <v>3721.30161</v>
      </c>
      <c r="J904" s="337">
        <v>140.65785</v>
      </c>
      <c r="K904" s="337">
        <v>3861.95946</v>
      </c>
      <c r="L904" s="337">
        <v>3801.7006299999998</v>
      </c>
      <c r="M904" s="337">
        <v>11.37806</v>
      </c>
      <c r="N904" s="337">
        <v>3813.0786899999998</v>
      </c>
      <c r="O904" s="337">
        <v>7676.4249500000005</v>
      </c>
      <c r="P904" s="337">
        <v>36220.369409999999</v>
      </c>
      <c r="Q904" s="337">
        <v>0</v>
      </c>
      <c r="R904" s="338">
        <v>36220.369409999999</v>
      </c>
    </row>
    <row r="905" spans="1:18" s="313" customFormat="1">
      <c r="A905" s="339"/>
      <c r="B905" s="339"/>
      <c r="C905" s="334" t="s">
        <v>260</v>
      </c>
      <c r="D905" s="334" t="s">
        <v>391</v>
      </c>
      <c r="E905" s="335">
        <v>234</v>
      </c>
      <c r="F905" s="336">
        <v>2.937E-2</v>
      </c>
      <c r="G905" s="337">
        <v>0</v>
      </c>
      <c r="H905" s="337">
        <v>2.937E-2</v>
      </c>
      <c r="I905" s="337">
        <v>3064.4896400000002</v>
      </c>
      <c r="J905" s="337">
        <v>170.03357</v>
      </c>
      <c r="K905" s="337">
        <v>3234.5232099999998</v>
      </c>
      <c r="L905" s="337">
        <v>1802.1147599999999</v>
      </c>
      <c r="M905" s="337">
        <v>0</v>
      </c>
      <c r="N905" s="337">
        <v>1802.1147599999999</v>
      </c>
      <c r="O905" s="337">
        <v>5036.66734</v>
      </c>
      <c r="P905" s="337">
        <v>36664.338069999998</v>
      </c>
      <c r="Q905" s="337">
        <v>0</v>
      </c>
      <c r="R905" s="338">
        <v>36664.338069999998</v>
      </c>
    </row>
    <row r="906" spans="1:18" s="313" customFormat="1">
      <c r="A906" s="339"/>
      <c r="B906" s="339"/>
      <c r="C906" s="339"/>
      <c r="D906" s="334" t="s">
        <v>262</v>
      </c>
      <c r="E906" s="335">
        <v>325</v>
      </c>
      <c r="F906" s="336">
        <v>8.0302699999999998</v>
      </c>
      <c r="G906" s="337">
        <v>0</v>
      </c>
      <c r="H906" s="337">
        <v>8.0302699999999998</v>
      </c>
      <c r="I906" s="337">
        <v>1430.12571</v>
      </c>
      <c r="J906" s="337">
        <v>353.82486</v>
      </c>
      <c r="K906" s="337">
        <v>1783.95057</v>
      </c>
      <c r="L906" s="337">
        <v>2103.7804900000001</v>
      </c>
      <c r="M906" s="337">
        <v>3.3799999999999998E-3</v>
      </c>
      <c r="N906" s="337">
        <v>2103.7838700000002</v>
      </c>
      <c r="O906" s="337">
        <v>3895.7647099999999</v>
      </c>
      <c r="P906" s="337">
        <v>35473.928240000001</v>
      </c>
      <c r="Q906" s="337">
        <v>0</v>
      </c>
      <c r="R906" s="338">
        <v>35473.928240000001</v>
      </c>
    </row>
    <row r="907" spans="1:18" s="313" customFormat="1">
      <c r="A907" s="339"/>
      <c r="B907" s="339"/>
      <c r="C907" s="339"/>
      <c r="D907" s="334" t="s">
        <v>263</v>
      </c>
      <c r="E907" s="335">
        <v>36</v>
      </c>
      <c r="F907" s="336">
        <v>24.537939999999999</v>
      </c>
      <c r="G907" s="337">
        <v>0</v>
      </c>
      <c r="H907" s="337">
        <v>24.537939999999999</v>
      </c>
      <c r="I907" s="337">
        <v>3654.6437299999998</v>
      </c>
      <c r="J907" s="337">
        <v>73.237960000000001</v>
      </c>
      <c r="K907" s="337">
        <v>3727.8816900000002</v>
      </c>
      <c r="L907" s="337">
        <v>3785.2607699999999</v>
      </c>
      <c r="M907" s="337">
        <v>29.256330000000002</v>
      </c>
      <c r="N907" s="337">
        <v>3814.5171</v>
      </c>
      <c r="O907" s="337">
        <v>7566.9367300000004</v>
      </c>
      <c r="P907" s="337">
        <v>56922.135000000002</v>
      </c>
      <c r="Q907" s="337">
        <v>0</v>
      </c>
      <c r="R907" s="338">
        <v>56922.135000000002</v>
      </c>
    </row>
    <row r="908" spans="1:18" s="313" customFormat="1">
      <c r="A908" s="339"/>
      <c r="B908" s="339"/>
      <c r="C908" s="334" t="s">
        <v>265</v>
      </c>
      <c r="D908" s="334" t="s">
        <v>265</v>
      </c>
      <c r="E908" s="335">
        <v>80</v>
      </c>
      <c r="F908" s="336">
        <v>0</v>
      </c>
      <c r="G908" s="337">
        <v>0</v>
      </c>
      <c r="H908" s="337">
        <v>0</v>
      </c>
      <c r="I908" s="337">
        <v>2894.31691</v>
      </c>
      <c r="J908" s="337">
        <v>164.71986999999999</v>
      </c>
      <c r="K908" s="337">
        <v>3059.0367799999999</v>
      </c>
      <c r="L908" s="337">
        <v>4565.27459</v>
      </c>
      <c r="M908" s="337">
        <v>19.29682</v>
      </c>
      <c r="N908" s="337">
        <v>4584.5714100000005</v>
      </c>
      <c r="O908" s="337">
        <v>7643.6081900000008</v>
      </c>
      <c r="P908" s="337">
        <v>28894.41531</v>
      </c>
      <c r="Q908" s="337">
        <v>0</v>
      </c>
      <c r="R908" s="338">
        <v>28894.41531</v>
      </c>
    </row>
    <row r="909" spans="1:18" s="313" customFormat="1">
      <c r="A909" s="339"/>
      <c r="B909" s="339"/>
      <c r="C909" s="334" t="s">
        <v>267</v>
      </c>
      <c r="D909" s="334" t="s">
        <v>268</v>
      </c>
      <c r="E909" s="335">
        <v>37</v>
      </c>
      <c r="F909" s="336">
        <v>0.59989000000000003</v>
      </c>
      <c r="G909" s="337">
        <v>1.41777</v>
      </c>
      <c r="H909" s="337">
        <v>2.0176600000000002</v>
      </c>
      <c r="I909" s="337">
        <v>3455.50434</v>
      </c>
      <c r="J909" s="337">
        <v>152.98998</v>
      </c>
      <c r="K909" s="337">
        <v>3608.4943199999998</v>
      </c>
      <c r="L909" s="337">
        <v>5520.4015399999998</v>
      </c>
      <c r="M909" s="337">
        <v>348.6216</v>
      </c>
      <c r="N909" s="337">
        <v>5869.0231399999993</v>
      </c>
      <c r="O909" s="337">
        <v>9479.5351199999986</v>
      </c>
      <c r="P909" s="337">
        <v>47972.582740000005</v>
      </c>
      <c r="Q909" s="337">
        <v>0</v>
      </c>
      <c r="R909" s="338">
        <v>47972.582740000005</v>
      </c>
    </row>
    <row r="910" spans="1:18" s="313" customFormat="1">
      <c r="A910" s="339"/>
      <c r="B910" s="339"/>
      <c r="C910" s="334" t="s">
        <v>16</v>
      </c>
      <c r="D910" s="334" t="s">
        <v>269</v>
      </c>
      <c r="E910" s="335">
        <v>6</v>
      </c>
      <c r="F910" s="336">
        <v>28.275279999999999</v>
      </c>
      <c r="G910" s="337">
        <v>8.6943400000000004</v>
      </c>
      <c r="H910" s="337">
        <v>36.969620000000006</v>
      </c>
      <c r="I910" s="337">
        <v>16933.627960000002</v>
      </c>
      <c r="J910" s="337">
        <v>3415.6198599999998</v>
      </c>
      <c r="K910" s="337">
        <v>20349.247820000001</v>
      </c>
      <c r="L910" s="337">
        <v>54757.266170000003</v>
      </c>
      <c r="M910" s="337">
        <v>1275.71126</v>
      </c>
      <c r="N910" s="337">
        <v>56032.977429999999</v>
      </c>
      <c r="O910" s="337">
        <v>76419.194870000007</v>
      </c>
      <c r="P910" s="337">
        <v>119820.60312999999</v>
      </c>
      <c r="Q910" s="337">
        <v>200.35104999999999</v>
      </c>
      <c r="R910" s="338">
        <v>120020.95418</v>
      </c>
    </row>
    <row r="911" spans="1:18" s="313" customFormat="1">
      <c r="A911" s="339"/>
      <c r="B911" s="339"/>
      <c r="C911" s="339"/>
      <c r="D911" s="339"/>
      <c r="E911" s="340">
        <v>16</v>
      </c>
      <c r="F911" s="341">
        <v>26.370159999999998</v>
      </c>
      <c r="G911" s="342">
        <v>0</v>
      </c>
      <c r="H911" s="342">
        <v>26.370159999999998</v>
      </c>
      <c r="I911" s="342">
        <v>8878.2089800000012</v>
      </c>
      <c r="J911" s="342">
        <v>653.68201999999997</v>
      </c>
      <c r="K911" s="342">
        <v>9531.8909999999996</v>
      </c>
      <c r="L911" s="342">
        <v>10228.33288</v>
      </c>
      <c r="M911" s="342">
        <v>48.962480000000006</v>
      </c>
      <c r="N911" s="342">
        <v>10277.29536</v>
      </c>
      <c r="O911" s="342">
        <v>19835.556519999998</v>
      </c>
      <c r="P911" s="342">
        <v>118340.88731999999</v>
      </c>
      <c r="Q911" s="342">
        <v>0</v>
      </c>
      <c r="R911" s="343">
        <v>118340.88731999999</v>
      </c>
    </row>
    <row r="912" spans="1:18" s="313" customFormat="1">
      <c r="A912" s="339"/>
      <c r="B912" s="339"/>
      <c r="C912" s="339"/>
      <c r="D912" s="339"/>
      <c r="E912" s="340">
        <v>89</v>
      </c>
      <c r="F912" s="341">
        <v>9.3714300000000001</v>
      </c>
      <c r="G912" s="342">
        <v>102.95953999999999</v>
      </c>
      <c r="H912" s="342">
        <v>112.33097000000001</v>
      </c>
      <c r="I912" s="342">
        <v>3531.88886</v>
      </c>
      <c r="J912" s="342">
        <v>269.27996999999999</v>
      </c>
      <c r="K912" s="342">
        <v>3801.1688300000001</v>
      </c>
      <c r="L912" s="342">
        <v>4432.2382300000008</v>
      </c>
      <c r="M912" s="342">
        <v>71.391100000000009</v>
      </c>
      <c r="N912" s="342">
        <v>4503.6293299999998</v>
      </c>
      <c r="O912" s="342">
        <v>8417.1291300000012</v>
      </c>
      <c r="P912" s="342">
        <v>55351.611259999998</v>
      </c>
      <c r="Q912" s="342">
        <v>0</v>
      </c>
      <c r="R912" s="343">
        <v>55351.611259999998</v>
      </c>
    </row>
    <row r="913" spans="1:18" s="313" customFormat="1">
      <c r="A913" s="339"/>
      <c r="B913" s="339"/>
      <c r="C913" s="339"/>
      <c r="D913" s="339"/>
      <c r="E913" s="340">
        <v>125</v>
      </c>
      <c r="F913" s="341">
        <v>0</v>
      </c>
      <c r="G913" s="342">
        <v>0</v>
      </c>
      <c r="H913" s="342">
        <v>0</v>
      </c>
      <c r="I913" s="342">
        <v>7778.7513399999998</v>
      </c>
      <c r="J913" s="342">
        <v>1690.50846</v>
      </c>
      <c r="K913" s="342">
        <v>9469.2598000000016</v>
      </c>
      <c r="L913" s="342">
        <v>27914.923629999998</v>
      </c>
      <c r="M913" s="342">
        <v>1292.20658</v>
      </c>
      <c r="N913" s="342">
        <v>29207.130209999999</v>
      </c>
      <c r="O913" s="342">
        <v>38676.390009999996</v>
      </c>
      <c r="P913" s="342">
        <v>56653.396529999998</v>
      </c>
      <c r="Q913" s="342">
        <v>334.86020000000002</v>
      </c>
      <c r="R913" s="343">
        <v>56988.256729999994</v>
      </c>
    </row>
    <row r="914" spans="1:18" s="313" customFormat="1">
      <c r="A914" s="339"/>
      <c r="B914" s="339"/>
      <c r="C914" s="339"/>
      <c r="D914" s="339"/>
      <c r="E914" s="340">
        <v>148</v>
      </c>
      <c r="F914" s="341">
        <v>5.0000000000000002E-5</v>
      </c>
      <c r="G914" s="342">
        <v>0</v>
      </c>
      <c r="H914" s="342">
        <v>5.0000000000000002E-5</v>
      </c>
      <c r="I914" s="342">
        <v>13007.253869999999</v>
      </c>
      <c r="J914" s="342">
        <v>2387.95966</v>
      </c>
      <c r="K914" s="342">
        <v>15395.213529999999</v>
      </c>
      <c r="L914" s="342">
        <v>37808.246840000007</v>
      </c>
      <c r="M914" s="342">
        <v>1274.9507699999999</v>
      </c>
      <c r="N914" s="342">
        <v>39083.197610000003</v>
      </c>
      <c r="O914" s="342">
        <v>54478.411189999999</v>
      </c>
      <c r="P914" s="342">
        <v>116961.9685</v>
      </c>
      <c r="Q914" s="342">
        <v>0</v>
      </c>
      <c r="R914" s="343">
        <v>116961.9685</v>
      </c>
    </row>
    <row r="915" spans="1:18" s="313" customFormat="1">
      <c r="A915" s="339"/>
      <c r="B915" s="339"/>
      <c r="C915" s="339"/>
      <c r="D915" s="334" t="s">
        <v>74</v>
      </c>
      <c r="E915" s="335">
        <v>34</v>
      </c>
      <c r="F915" s="336">
        <v>39.078379999999996</v>
      </c>
      <c r="G915" s="337">
        <v>0</v>
      </c>
      <c r="H915" s="337">
        <v>39.078379999999996</v>
      </c>
      <c r="I915" s="337">
        <v>3678.4605899999997</v>
      </c>
      <c r="J915" s="337">
        <v>402.49347999999998</v>
      </c>
      <c r="K915" s="337">
        <v>4080.9540699999998</v>
      </c>
      <c r="L915" s="337">
        <v>8886.6628599999985</v>
      </c>
      <c r="M915" s="337">
        <v>137.84618</v>
      </c>
      <c r="N915" s="337">
        <v>9024.509039999999</v>
      </c>
      <c r="O915" s="337">
        <v>13144.54149</v>
      </c>
      <c r="P915" s="337">
        <v>72551.012959999993</v>
      </c>
      <c r="Q915" s="337">
        <v>0</v>
      </c>
      <c r="R915" s="338">
        <v>72551.012959999993</v>
      </c>
    </row>
    <row r="916" spans="1:18" s="313" customFormat="1">
      <c r="A916" s="339"/>
      <c r="B916" s="339"/>
      <c r="C916" s="339"/>
      <c r="D916" s="334" t="s">
        <v>73</v>
      </c>
      <c r="E916" s="335">
        <v>7</v>
      </c>
      <c r="F916" s="336">
        <v>0.21512999999999999</v>
      </c>
      <c r="G916" s="337">
        <v>0</v>
      </c>
      <c r="H916" s="337">
        <v>0.21512999999999999</v>
      </c>
      <c r="I916" s="337">
        <v>7169.2036799999996</v>
      </c>
      <c r="J916" s="337">
        <v>1313.43958</v>
      </c>
      <c r="K916" s="337">
        <v>8482.6432599999989</v>
      </c>
      <c r="L916" s="337">
        <v>27700.633180000001</v>
      </c>
      <c r="M916" s="337">
        <v>751.35604000000001</v>
      </c>
      <c r="N916" s="337">
        <v>28451.989219999999</v>
      </c>
      <c r="O916" s="337">
        <v>36934.847609999997</v>
      </c>
      <c r="P916" s="337">
        <v>50336.547749999998</v>
      </c>
      <c r="Q916" s="337">
        <v>205.88658999999998</v>
      </c>
      <c r="R916" s="338">
        <v>50542.434340000007</v>
      </c>
    </row>
    <row r="917" spans="1:18" s="313" customFormat="1">
      <c r="A917" s="339"/>
      <c r="B917" s="339"/>
      <c r="C917" s="339"/>
      <c r="D917" s="339"/>
      <c r="E917" s="340">
        <v>82</v>
      </c>
      <c r="F917" s="341">
        <v>12.97777</v>
      </c>
      <c r="G917" s="342">
        <v>0</v>
      </c>
      <c r="H917" s="342">
        <v>12.97777</v>
      </c>
      <c r="I917" s="342">
        <v>2781.8168799999999</v>
      </c>
      <c r="J917" s="342">
        <v>416.8725</v>
      </c>
      <c r="K917" s="342">
        <v>3198.6893799999998</v>
      </c>
      <c r="L917" s="342">
        <v>8313.88357</v>
      </c>
      <c r="M917" s="342">
        <v>35.659129999999998</v>
      </c>
      <c r="N917" s="342">
        <v>8349.5427</v>
      </c>
      <c r="O917" s="342">
        <v>11561.209849999999</v>
      </c>
      <c r="P917" s="342">
        <v>66312.629260000002</v>
      </c>
      <c r="Q917" s="342">
        <v>0</v>
      </c>
      <c r="R917" s="343">
        <v>66312.629260000002</v>
      </c>
    </row>
    <row r="918" spans="1:18" s="313" customFormat="1">
      <c r="A918" s="339"/>
      <c r="B918" s="339"/>
      <c r="C918" s="339"/>
      <c r="D918" s="339"/>
      <c r="E918" s="340">
        <v>379</v>
      </c>
      <c r="F918" s="341">
        <v>13.11012</v>
      </c>
      <c r="G918" s="342">
        <v>0</v>
      </c>
      <c r="H918" s="342">
        <v>13.11012</v>
      </c>
      <c r="I918" s="342">
        <v>1416.87716</v>
      </c>
      <c r="J918" s="342">
        <v>149.75573</v>
      </c>
      <c r="K918" s="342">
        <v>1566.6328899999999</v>
      </c>
      <c r="L918" s="342">
        <v>4700.7896300000002</v>
      </c>
      <c r="M918" s="342">
        <v>443.70307000000003</v>
      </c>
      <c r="N918" s="342">
        <v>5144.4926999999998</v>
      </c>
      <c r="O918" s="342">
        <v>6724.2357099999999</v>
      </c>
      <c r="P918" s="342">
        <v>27853.877629999999</v>
      </c>
      <c r="Q918" s="342">
        <v>0</v>
      </c>
      <c r="R918" s="343">
        <v>27853.877629999999</v>
      </c>
    </row>
    <row r="919" spans="1:18" s="313" customFormat="1">
      <c r="A919" s="339"/>
      <c r="B919" s="339"/>
      <c r="C919" s="339"/>
      <c r="D919" s="334" t="s">
        <v>78</v>
      </c>
      <c r="E919" s="335">
        <v>442</v>
      </c>
      <c r="F919" s="336">
        <v>0</v>
      </c>
      <c r="G919" s="337">
        <v>0</v>
      </c>
      <c r="H919" s="337">
        <v>0</v>
      </c>
      <c r="I919" s="337">
        <v>1302.8929900000001</v>
      </c>
      <c r="J919" s="337">
        <v>835.79631000000006</v>
      </c>
      <c r="K919" s="337">
        <v>2138.6893</v>
      </c>
      <c r="L919" s="337">
        <v>4219.1235500000003</v>
      </c>
      <c r="M919" s="337">
        <v>0</v>
      </c>
      <c r="N919" s="337">
        <v>4219.1235500000003</v>
      </c>
      <c r="O919" s="337">
        <v>6357.8128499999993</v>
      </c>
      <c r="P919" s="337">
        <v>16053.825650000001</v>
      </c>
      <c r="Q919" s="337">
        <v>87.736509999999996</v>
      </c>
      <c r="R919" s="338">
        <v>16141.562159999999</v>
      </c>
    </row>
    <row r="920" spans="1:18" s="313" customFormat="1">
      <c r="A920" s="339"/>
      <c r="B920" s="339"/>
      <c r="C920" s="339"/>
      <c r="D920" s="334" t="s">
        <v>56</v>
      </c>
      <c r="E920" s="335">
        <v>65</v>
      </c>
      <c r="F920" s="336">
        <v>41.963589999999996</v>
      </c>
      <c r="G920" s="337">
        <v>1.669E-2</v>
      </c>
      <c r="H920" s="337">
        <v>41.98028</v>
      </c>
      <c r="I920" s="337">
        <v>4066.1331099999998</v>
      </c>
      <c r="J920" s="337">
        <v>1031.5247099999999</v>
      </c>
      <c r="K920" s="337">
        <v>5097.6578200000004</v>
      </c>
      <c r="L920" s="337">
        <v>4272.51091</v>
      </c>
      <c r="M920" s="337">
        <v>203.4119</v>
      </c>
      <c r="N920" s="337">
        <v>4475.92281</v>
      </c>
      <c r="O920" s="337">
        <v>9615.5609100000001</v>
      </c>
      <c r="P920" s="337">
        <v>31969.280440000002</v>
      </c>
      <c r="Q920" s="337">
        <v>261.80507</v>
      </c>
      <c r="R920" s="338">
        <v>32231.085510000001</v>
      </c>
    </row>
    <row r="921" spans="1:18" s="313" customFormat="1">
      <c r="A921" s="339"/>
      <c r="B921" s="339"/>
      <c r="C921" s="339"/>
      <c r="D921" s="339"/>
      <c r="E921" s="340">
        <v>103</v>
      </c>
      <c r="F921" s="341">
        <v>602.03278</v>
      </c>
      <c r="G921" s="342">
        <v>299.22654</v>
      </c>
      <c r="H921" s="342">
        <v>901.25932</v>
      </c>
      <c r="I921" s="342">
        <v>5430.6715100000001</v>
      </c>
      <c r="J921" s="342">
        <v>959.02866000000006</v>
      </c>
      <c r="K921" s="342">
        <v>6389.7001700000001</v>
      </c>
      <c r="L921" s="342">
        <v>6893.1036299999996</v>
      </c>
      <c r="M921" s="342">
        <v>524.88754000000006</v>
      </c>
      <c r="N921" s="342">
        <v>7417.9911700000002</v>
      </c>
      <c r="O921" s="342">
        <v>14708.95066</v>
      </c>
      <c r="P921" s="342">
        <v>74311.992339999997</v>
      </c>
      <c r="Q921" s="342">
        <v>517.68790000000001</v>
      </c>
      <c r="R921" s="343">
        <v>74829.680240000002</v>
      </c>
    </row>
    <row r="922" spans="1:18" s="313" customFormat="1">
      <c r="A922" s="339"/>
      <c r="B922" s="339"/>
      <c r="C922" s="339"/>
      <c r="D922" s="339"/>
      <c r="E922" s="340">
        <v>127</v>
      </c>
      <c r="F922" s="341">
        <v>385.57319999999999</v>
      </c>
      <c r="G922" s="342">
        <v>39.336320000000001</v>
      </c>
      <c r="H922" s="342">
        <v>424.90952000000004</v>
      </c>
      <c r="I922" s="342">
        <v>22734.247600000002</v>
      </c>
      <c r="J922" s="342">
        <v>3890.3009700000002</v>
      </c>
      <c r="K922" s="342">
        <v>26624.548569999999</v>
      </c>
      <c r="L922" s="342">
        <v>45299.760799999996</v>
      </c>
      <c r="M922" s="342">
        <v>5355.1248099999993</v>
      </c>
      <c r="N922" s="342">
        <v>50654.885609999998</v>
      </c>
      <c r="O922" s="342">
        <v>77704.343699999998</v>
      </c>
      <c r="P922" s="342">
        <v>131768.64335999999</v>
      </c>
      <c r="Q922" s="342">
        <v>1070.6269600000001</v>
      </c>
      <c r="R922" s="343">
        <v>132839.27031999998</v>
      </c>
    </row>
    <row r="923" spans="1:18" s="313" customFormat="1">
      <c r="A923" s="339"/>
      <c r="B923" s="339"/>
      <c r="C923" s="339"/>
      <c r="D923" s="334" t="s">
        <v>16</v>
      </c>
      <c r="E923" s="335">
        <v>26</v>
      </c>
      <c r="F923" s="336">
        <v>63.688550000000006</v>
      </c>
      <c r="G923" s="337">
        <v>714.63353000000006</v>
      </c>
      <c r="H923" s="337">
        <v>778.32207999999991</v>
      </c>
      <c r="I923" s="337">
        <v>12363.088210000002</v>
      </c>
      <c r="J923" s="337">
        <v>3351.6576</v>
      </c>
      <c r="K923" s="337">
        <v>15714.74581</v>
      </c>
      <c r="L923" s="337">
        <v>39823.37801</v>
      </c>
      <c r="M923" s="337">
        <v>1844.9830900000002</v>
      </c>
      <c r="N923" s="337">
        <v>41668.361100000002</v>
      </c>
      <c r="O923" s="337">
        <v>58161.42899</v>
      </c>
      <c r="P923" s="337">
        <v>109411.33501000001</v>
      </c>
      <c r="Q923" s="337">
        <v>3832.5921800000001</v>
      </c>
      <c r="R923" s="338">
        <v>113243.92719</v>
      </c>
    </row>
    <row r="924" spans="1:18" s="313" customFormat="1">
      <c r="A924" s="339"/>
      <c r="B924" s="339"/>
      <c r="C924" s="339"/>
      <c r="D924" s="339"/>
      <c r="E924" s="340">
        <v>376</v>
      </c>
      <c r="F924" s="341">
        <v>9.6456800000000005</v>
      </c>
      <c r="G924" s="342">
        <v>14.034229999999999</v>
      </c>
      <c r="H924" s="342">
        <v>23.67991</v>
      </c>
      <c r="I924" s="342">
        <v>8725.3053099999997</v>
      </c>
      <c r="J924" s="342">
        <v>2773.41705</v>
      </c>
      <c r="K924" s="342">
        <v>11498.72236</v>
      </c>
      <c r="L924" s="342">
        <v>37024.426030000002</v>
      </c>
      <c r="M924" s="342">
        <v>1253.0287800000001</v>
      </c>
      <c r="N924" s="342">
        <v>38277.454810000003</v>
      </c>
      <c r="O924" s="342">
        <v>49799.857080000002</v>
      </c>
      <c r="P924" s="342">
        <v>74533.540330000003</v>
      </c>
      <c r="Q924" s="342">
        <v>142.29648</v>
      </c>
      <c r="R924" s="343">
        <v>74675.836810000008</v>
      </c>
    </row>
    <row r="925" spans="1:18" s="313" customFormat="1">
      <c r="A925" s="339"/>
      <c r="B925" s="339"/>
      <c r="C925" s="339"/>
      <c r="D925" s="334" t="s">
        <v>58</v>
      </c>
      <c r="E925" s="335">
        <v>11</v>
      </c>
      <c r="F925" s="336">
        <v>18.001999999999999</v>
      </c>
      <c r="G925" s="337">
        <v>8.6739999999999998E-2</v>
      </c>
      <c r="H925" s="337">
        <v>18.088740000000001</v>
      </c>
      <c r="I925" s="337">
        <v>8305.6957700000003</v>
      </c>
      <c r="J925" s="337">
        <v>1904.86214</v>
      </c>
      <c r="K925" s="337">
        <v>10210.55791</v>
      </c>
      <c r="L925" s="337">
        <v>39289.182249999998</v>
      </c>
      <c r="M925" s="337">
        <v>876.20385999999996</v>
      </c>
      <c r="N925" s="337">
        <v>40165.386109999999</v>
      </c>
      <c r="O925" s="337">
        <v>50394.032759999995</v>
      </c>
      <c r="P925" s="337">
        <v>46401.27347</v>
      </c>
      <c r="Q925" s="337">
        <v>0</v>
      </c>
      <c r="R925" s="338">
        <v>46401.27347</v>
      </c>
    </row>
    <row r="926" spans="1:18" s="313" customFormat="1">
      <c r="A926" s="339"/>
      <c r="B926" s="339"/>
      <c r="C926" s="339"/>
      <c r="D926" s="339"/>
      <c r="E926" s="340">
        <v>48</v>
      </c>
      <c r="F926" s="341">
        <v>7.3643599999999996</v>
      </c>
      <c r="G926" s="342">
        <v>7.4763799999999998</v>
      </c>
      <c r="H926" s="342">
        <v>14.84074</v>
      </c>
      <c r="I926" s="342">
        <v>5184.7857300000005</v>
      </c>
      <c r="J926" s="342">
        <v>1410.2403899999999</v>
      </c>
      <c r="K926" s="342">
        <v>6595.0261200000004</v>
      </c>
      <c r="L926" s="342">
        <v>16248.72849</v>
      </c>
      <c r="M926" s="342">
        <v>417.71959999999996</v>
      </c>
      <c r="N926" s="342">
        <v>16666.448089999998</v>
      </c>
      <c r="O926" s="342">
        <v>23276.31495</v>
      </c>
      <c r="P926" s="342">
        <v>43386.972659999999</v>
      </c>
      <c r="Q926" s="342">
        <v>0</v>
      </c>
      <c r="R926" s="343">
        <v>43386.972659999999</v>
      </c>
    </row>
    <row r="927" spans="1:18" s="313" customFormat="1">
      <c r="A927" s="339"/>
      <c r="B927" s="339"/>
      <c r="C927" s="339"/>
      <c r="D927" s="339"/>
      <c r="E927" s="340">
        <v>51</v>
      </c>
      <c r="F927" s="341">
        <v>22.32816</v>
      </c>
      <c r="G927" s="342">
        <v>2.4569200000000002</v>
      </c>
      <c r="H927" s="342">
        <v>24.785080000000001</v>
      </c>
      <c r="I927" s="342">
        <v>7285.3297899999998</v>
      </c>
      <c r="J927" s="342">
        <v>1941.0929799999999</v>
      </c>
      <c r="K927" s="342">
        <v>9226.4227699999992</v>
      </c>
      <c r="L927" s="342">
        <v>36957.138850000003</v>
      </c>
      <c r="M927" s="342">
        <v>1689.6409699999999</v>
      </c>
      <c r="N927" s="342">
        <v>38646.779820000003</v>
      </c>
      <c r="O927" s="342">
        <v>47897.987670000002</v>
      </c>
      <c r="P927" s="342">
        <v>40458.889360000001</v>
      </c>
      <c r="Q927" s="342">
        <v>20.511590000000002</v>
      </c>
      <c r="R927" s="343">
        <v>40479.400950000003</v>
      </c>
    </row>
    <row r="928" spans="1:18" s="313" customFormat="1">
      <c r="A928" s="339"/>
      <c r="B928" s="339"/>
      <c r="C928" s="339"/>
      <c r="D928" s="339"/>
      <c r="E928" s="340">
        <v>54</v>
      </c>
      <c r="F928" s="341">
        <v>3.2547600000000001</v>
      </c>
      <c r="G928" s="342">
        <v>1E-3</v>
      </c>
      <c r="H928" s="342">
        <v>3.2557600000000004</v>
      </c>
      <c r="I928" s="342">
        <v>4933.0822199999993</v>
      </c>
      <c r="J928" s="342">
        <v>705.31932999999992</v>
      </c>
      <c r="K928" s="342">
        <v>5638.4015499999996</v>
      </c>
      <c r="L928" s="342">
        <v>11793.222720000002</v>
      </c>
      <c r="M928" s="342">
        <v>113.45421</v>
      </c>
      <c r="N928" s="342">
        <v>11906.67693</v>
      </c>
      <c r="O928" s="342">
        <v>17548.33424</v>
      </c>
      <c r="P928" s="342">
        <v>64106.532789999997</v>
      </c>
      <c r="Q928" s="342">
        <v>0</v>
      </c>
      <c r="R928" s="343">
        <v>64106.532789999997</v>
      </c>
    </row>
    <row r="929" spans="1:18" s="313" customFormat="1">
      <c r="A929" s="339"/>
      <c r="B929" s="339"/>
      <c r="C929" s="339"/>
      <c r="D929" s="339"/>
      <c r="E929" s="340">
        <v>67</v>
      </c>
      <c r="F929" s="341">
        <v>2.6788000000000003</v>
      </c>
      <c r="G929" s="342">
        <v>0.23749000000000001</v>
      </c>
      <c r="H929" s="342">
        <v>2.91629</v>
      </c>
      <c r="I929" s="342">
        <v>5802.7633900000001</v>
      </c>
      <c r="J929" s="342">
        <v>700.67244999999991</v>
      </c>
      <c r="K929" s="342">
        <v>6503.4358400000001</v>
      </c>
      <c r="L929" s="342">
        <v>13482.266509999999</v>
      </c>
      <c r="M929" s="342">
        <v>85.228700000000003</v>
      </c>
      <c r="N929" s="342">
        <v>13567.495210000001</v>
      </c>
      <c r="O929" s="342">
        <v>20073.84734</v>
      </c>
      <c r="P929" s="342">
        <v>89598.032919999998</v>
      </c>
      <c r="Q929" s="342">
        <v>0</v>
      </c>
      <c r="R929" s="343">
        <v>89598.032919999998</v>
      </c>
    </row>
    <row r="930" spans="1:18" s="313" customFormat="1">
      <c r="A930" s="339"/>
      <c r="B930" s="339"/>
      <c r="C930" s="339"/>
      <c r="D930" s="334" t="s">
        <v>271</v>
      </c>
      <c r="E930" s="335">
        <v>15</v>
      </c>
      <c r="F930" s="336">
        <v>7.5000000000000002E-4</v>
      </c>
      <c r="G930" s="337">
        <v>0</v>
      </c>
      <c r="H930" s="337">
        <v>7.5000000000000002E-4</v>
      </c>
      <c r="I930" s="337">
        <v>4087.5278699999999</v>
      </c>
      <c r="J930" s="337">
        <v>522.30493999999999</v>
      </c>
      <c r="K930" s="337">
        <v>4609.8328099999999</v>
      </c>
      <c r="L930" s="337">
        <v>8796.3696899999995</v>
      </c>
      <c r="M930" s="337">
        <v>272.84532000000002</v>
      </c>
      <c r="N930" s="337">
        <v>9069.2150099999999</v>
      </c>
      <c r="O930" s="337">
        <v>13679.048570000001</v>
      </c>
      <c r="P930" s="337">
        <v>47500.509989999999</v>
      </c>
      <c r="Q930" s="337">
        <v>0</v>
      </c>
      <c r="R930" s="338">
        <v>47500.509989999999</v>
      </c>
    </row>
    <row r="931" spans="1:18" s="313" customFormat="1">
      <c r="A931" s="339"/>
      <c r="B931" s="339"/>
      <c r="C931" s="339"/>
      <c r="D931" s="339"/>
      <c r="E931" s="340">
        <v>343</v>
      </c>
      <c r="F931" s="341">
        <v>0</v>
      </c>
      <c r="G931" s="342">
        <v>0</v>
      </c>
      <c r="H931" s="342">
        <v>0</v>
      </c>
      <c r="I931" s="342">
        <v>1872.7636599999998</v>
      </c>
      <c r="J931" s="342">
        <v>399.60624999999999</v>
      </c>
      <c r="K931" s="342">
        <v>2272.3699100000003</v>
      </c>
      <c r="L931" s="342">
        <v>2334.0939700000004</v>
      </c>
      <c r="M931" s="342">
        <v>1.4263699999999999</v>
      </c>
      <c r="N931" s="342">
        <v>2335.52034</v>
      </c>
      <c r="O931" s="342">
        <v>4607.8902500000004</v>
      </c>
      <c r="P931" s="342">
        <v>36468.844349999999</v>
      </c>
      <c r="Q931" s="342">
        <v>0</v>
      </c>
      <c r="R931" s="343">
        <v>36468.844349999999</v>
      </c>
    </row>
    <row r="932" spans="1:18" s="313" customFormat="1">
      <c r="A932" s="339"/>
      <c r="B932" s="339"/>
      <c r="C932" s="339"/>
      <c r="D932" s="334" t="s">
        <v>272</v>
      </c>
      <c r="E932" s="335">
        <v>33</v>
      </c>
      <c r="F932" s="336">
        <v>2.2558400000000001</v>
      </c>
      <c r="G932" s="337">
        <v>8.2376900000000006</v>
      </c>
      <c r="H932" s="337">
        <v>10.49353</v>
      </c>
      <c r="I932" s="337">
        <v>9971.8376499999995</v>
      </c>
      <c r="J932" s="337">
        <v>1338.8663300000001</v>
      </c>
      <c r="K932" s="337">
        <v>11310.70398</v>
      </c>
      <c r="L932" s="337">
        <v>30470.924660000001</v>
      </c>
      <c r="M932" s="337">
        <v>777.27517</v>
      </c>
      <c r="N932" s="337">
        <v>31248.199829999998</v>
      </c>
      <c r="O932" s="337">
        <v>42569.397340000003</v>
      </c>
      <c r="P932" s="337">
        <v>91320.886019999991</v>
      </c>
      <c r="Q932" s="337">
        <v>0</v>
      </c>
      <c r="R932" s="338">
        <v>91320.886019999991</v>
      </c>
    </row>
    <row r="933" spans="1:18" s="313" customFormat="1">
      <c r="A933" s="339"/>
      <c r="B933" s="339"/>
      <c r="C933" s="339"/>
      <c r="D933" s="334" t="s">
        <v>273</v>
      </c>
      <c r="E933" s="335">
        <v>64</v>
      </c>
      <c r="F933" s="336">
        <v>23.887550000000001</v>
      </c>
      <c r="G933" s="337">
        <v>3.9675500000000001</v>
      </c>
      <c r="H933" s="337">
        <v>27.8551</v>
      </c>
      <c r="I933" s="337">
        <v>11062.253640000001</v>
      </c>
      <c r="J933" s="337">
        <v>3540.3287</v>
      </c>
      <c r="K933" s="337">
        <v>14602.582339999999</v>
      </c>
      <c r="L933" s="337">
        <v>90174.428899999999</v>
      </c>
      <c r="M933" s="337">
        <v>3976.14237</v>
      </c>
      <c r="N933" s="337">
        <v>94150.57127</v>
      </c>
      <c r="O933" s="337">
        <v>108781.00870999999</v>
      </c>
      <c r="P933" s="337">
        <v>34762.745929999997</v>
      </c>
      <c r="Q933" s="337">
        <v>650.12612000000001</v>
      </c>
      <c r="R933" s="338">
        <v>35412.872049999998</v>
      </c>
    </row>
    <row r="934" spans="1:18" s="313" customFormat="1">
      <c r="A934" s="339"/>
      <c r="B934" s="339"/>
      <c r="C934" s="339"/>
      <c r="D934" s="334" t="s">
        <v>60</v>
      </c>
      <c r="E934" s="335">
        <v>28</v>
      </c>
      <c r="F934" s="336">
        <v>98.627289999999988</v>
      </c>
      <c r="G934" s="337">
        <v>254.53627</v>
      </c>
      <c r="H934" s="337">
        <v>353.16356000000002</v>
      </c>
      <c r="I934" s="337">
        <v>9845.0766100000001</v>
      </c>
      <c r="J934" s="337">
        <v>2810.36636</v>
      </c>
      <c r="K934" s="337">
        <v>12655.44297</v>
      </c>
      <c r="L934" s="337">
        <v>69935.304700000008</v>
      </c>
      <c r="M934" s="337">
        <v>3290.8408300000001</v>
      </c>
      <c r="N934" s="337">
        <v>73226.145529999994</v>
      </c>
      <c r="O934" s="337">
        <v>86234.752059999999</v>
      </c>
      <c r="P934" s="337">
        <v>35256.130010000001</v>
      </c>
      <c r="Q934" s="337">
        <v>349.36940000000004</v>
      </c>
      <c r="R934" s="338">
        <v>35605.499409999997</v>
      </c>
    </row>
    <row r="935" spans="1:18" s="313" customFormat="1">
      <c r="A935" s="339"/>
      <c r="B935" s="339"/>
      <c r="C935" s="339"/>
      <c r="D935" s="339"/>
      <c r="E935" s="340">
        <v>114</v>
      </c>
      <c r="F935" s="341">
        <v>2889.8169199999998</v>
      </c>
      <c r="G935" s="342">
        <v>331.79122999999998</v>
      </c>
      <c r="H935" s="342">
        <v>3221.60815</v>
      </c>
      <c r="I935" s="342">
        <v>65539.278619999997</v>
      </c>
      <c r="J935" s="342">
        <v>32653.889279999999</v>
      </c>
      <c r="K935" s="342">
        <v>98193.1679</v>
      </c>
      <c r="L935" s="342">
        <v>1323668.6704200001</v>
      </c>
      <c r="M935" s="342">
        <v>117573.42459000001</v>
      </c>
      <c r="N935" s="342">
        <v>1441242.09501</v>
      </c>
      <c r="O935" s="342">
        <v>1542656.87106</v>
      </c>
      <c r="P935" s="342">
        <v>0</v>
      </c>
      <c r="Q935" s="342">
        <v>0</v>
      </c>
      <c r="R935" s="343">
        <v>0</v>
      </c>
    </row>
    <row r="936" spans="1:18" s="313" customFormat="1">
      <c r="A936" s="339"/>
      <c r="B936" s="339"/>
      <c r="C936" s="339"/>
      <c r="D936" s="334" t="s">
        <v>82</v>
      </c>
      <c r="E936" s="335">
        <v>17</v>
      </c>
      <c r="F936" s="336">
        <v>79.52385000000001</v>
      </c>
      <c r="G936" s="337">
        <v>0.44701000000000002</v>
      </c>
      <c r="H936" s="337">
        <v>79.970860000000002</v>
      </c>
      <c r="I936" s="337">
        <v>14522.553199999998</v>
      </c>
      <c r="J936" s="337">
        <v>2722.5154199999997</v>
      </c>
      <c r="K936" s="337">
        <v>17245.068620000002</v>
      </c>
      <c r="L936" s="337">
        <v>48158.071179999999</v>
      </c>
      <c r="M936" s="337">
        <v>564.92461000000003</v>
      </c>
      <c r="N936" s="337">
        <v>48722.995790000001</v>
      </c>
      <c r="O936" s="337">
        <v>66048.035270000008</v>
      </c>
      <c r="P936" s="337">
        <v>112684.26925</v>
      </c>
      <c r="Q936" s="337">
        <v>0</v>
      </c>
      <c r="R936" s="338">
        <v>112684.26925</v>
      </c>
    </row>
    <row r="937" spans="1:18" s="313" customFormat="1">
      <c r="A937" s="339"/>
      <c r="B937" s="339"/>
      <c r="C937" s="339"/>
      <c r="D937" s="339"/>
      <c r="E937" s="340">
        <v>366</v>
      </c>
      <c r="F937" s="341">
        <v>3.5752199999999998</v>
      </c>
      <c r="G937" s="342">
        <v>0</v>
      </c>
      <c r="H937" s="342">
        <v>3.5752199999999998</v>
      </c>
      <c r="I937" s="342">
        <v>3222.4762400000004</v>
      </c>
      <c r="J937" s="342">
        <v>468.73687999999999</v>
      </c>
      <c r="K937" s="342">
        <v>3691.2131199999999</v>
      </c>
      <c r="L937" s="342">
        <v>3275.6921000000002</v>
      </c>
      <c r="M937" s="342">
        <v>38.960809999999995</v>
      </c>
      <c r="N937" s="342">
        <v>3314.6529100000002</v>
      </c>
      <c r="O937" s="342">
        <v>7009.4412499999999</v>
      </c>
      <c r="P937" s="342">
        <v>67329.906940000001</v>
      </c>
      <c r="Q937" s="342">
        <v>0</v>
      </c>
      <c r="R937" s="343">
        <v>67329.906940000001</v>
      </c>
    </row>
    <row r="938" spans="1:18" s="313" customFormat="1">
      <c r="A938" s="339"/>
      <c r="B938" s="339"/>
      <c r="C938" s="339"/>
      <c r="D938" s="334" t="s">
        <v>64</v>
      </c>
      <c r="E938" s="335">
        <v>12</v>
      </c>
      <c r="F938" s="336">
        <v>1E-4</v>
      </c>
      <c r="G938" s="337">
        <v>0</v>
      </c>
      <c r="H938" s="337">
        <v>1E-4</v>
      </c>
      <c r="I938" s="337">
        <v>5873.1905099999994</v>
      </c>
      <c r="J938" s="337">
        <v>1551.04249</v>
      </c>
      <c r="K938" s="337">
        <v>7424.2330000000002</v>
      </c>
      <c r="L938" s="337">
        <v>14732.37523</v>
      </c>
      <c r="M938" s="337">
        <v>90.777070000000009</v>
      </c>
      <c r="N938" s="337">
        <v>14823.152300000002</v>
      </c>
      <c r="O938" s="337">
        <v>22247.385399999999</v>
      </c>
      <c r="P938" s="337">
        <v>48294.914170000004</v>
      </c>
      <c r="Q938" s="337">
        <v>0</v>
      </c>
      <c r="R938" s="338">
        <v>48294.914170000004</v>
      </c>
    </row>
    <row r="939" spans="1:18" s="313" customFormat="1">
      <c r="A939" s="339"/>
      <c r="B939" s="339"/>
      <c r="C939" s="339"/>
      <c r="D939" s="339"/>
      <c r="E939" s="340">
        <v>27</v>
      </c>
      <c r="F939" s="341">
        <v>7.1419100000000002</v>
      </c>
      <c r="G939" s="342">
        <v>25.123840000000001</v>
      </c>
      <c r="H939" s="342">
        <v>32.265749999999997</v>
      </c>
      <c r="I939" s="342">
        <v>11512.231</v>
      </c>
      <c r="J939" s="342">
        <v>1890.1106599999998</v>
      </c>
      <c r="K939" s="342">
        <v>13402.34166</v>
      </c>
      <c r="L939" s="342">
        <v>30450.951140000001</v>
      </c>
      <c r="M939" s="342">
        <v>571.99225999999999</v>
      </c>
      <c r="N939" s="342">
        <v>31022.9434</v>
      </c>
      <c r="O939" s="342">
        <v>44457.550810000001</v>
      </c>
      <c r="P939" s="342">
        <v>51200.336539999997</v>
      </c>
      <c r="Q939" s="342">
        <v>534.56088999999997</v>
      </c>
      <c r="R939" s="343">
        <v>51734.897429999997</v>
      </c>
    </row>
    <row r="940" spans="1:18" s="313" customFormat="1">
      <c r="A940" s="339"/>
      <c r="B940" s="339"/>
      <c r="C940" s="339"/>
      <c r="D940" s="339"/>
      <c r="E940" s="340">
        <v>72</v>
      </c>
      <c r="F940" s="341">
        <v>279.53791999999999</v>
      </c>
      <c r="G940" s="342">
        <v>744.17102</v>
      </c>
      <c r="H940" s="342">
        <v>1023.70894</v>
      </c>
      <c r="I940" s="342">
        <v>8761.0145299999986</v>
      </c>
      <c r="J940" s="342">
        <v>1482.9518799999998</v>
      </c>
      <c r="K940" s="342">
        <v>10243.966410000001</v>
      </c>
      <c r="L940" s="342">
        <v>34464.376909999999</v>
      </c>
      <c r="M940" s="342">
        <v>1263.3483000000001</v>
      </c>
      <c r="N940" s="342">
        <v>35727.725210000004</v>
      </c>
      <c r="O940" s="342">
        <v>46995.400560000002</v>
      </c>
      <c r="P940" s="342">
        <v>59327.597700000006</v>
      </c>
      <c r="Q940" s="342">
        <v>79.17264999999999</v>
      </c>
      <c r="R940" s="343">
        <v>59406.770349999999</v>
      </c>
    </row>
    <row r="941" spans="1:18" s="313" customFormat="1">
      <c r="A941" s="339"/>
      <c r="B941" s="339"/>
      <c r="C941" s="339"/>
      <c r="D941" s="339"/>
      <c r="E941" s="340">
        <v>134</v>
      </c>
      <c r="F941" s="341">
        <v>176.76851000000002</v>
      </c>
      <c r="G941" s="342">
        <v>9.0499999999999997E-2</v>
      </c>
      <c r="H941" s="342">
        <v>176.85901000000001</v>
      </c>
      <c r="I941" s="342">
        <v>4805.0183299999999</v>
      </c>
      <c r="J941" s="342">
        <v>434.66541999999998</v>
      </c>
      <c r="K941" s="342">
        <v>5239.6837500000001</v>
      </c>
      <c r="L941" s="342">
        <v>10117.829380000001</v>
      </c>
      <c r="M941" s="342">
        <v>166.53308999999999</v>
      </c>
      <c r="N941" s="342">
        <v>10284.36247</v>
      </c>
      <c r="O941" s="342">
        <v>15700.90523</v>
      </c>
      <c r="P941" s="342">
        <v>62095.070030000003</v>
      </c>
      <c r="Q941" s="342">
        <v>0</v>
      </c>
      <c r="R941" s="343">
        <v>62095.070030000003</v>
      </c>
    </row>
    <row r="942" spans="1:18" s="313" customFormat="1">
      <c r="A942" s="339"/>
      <c r="B942" s="339"/>
      <c r="C942" s="339"/>
      <c r="D942" s="339"/>
      <c r="E942" s="340">
        <v>210</v>
      </c>
      <c r="F942" s="341">
        <v>0</v>
      </c>
      <c r="G942" s="342">
        <v>0</v>
      </c>
      <c r="H942" s="342">
        <v>0</v>
      </c>
      <c r="I942" s="342">
        <v>2551.89689</v>
      </c>
      <c r="J942" s="342">
        <v>148.7604</v>
      </c>
      <c r="K942" s="342">
        <v>2700.6572900000001</v>
      </c>
      <c r="L942" s="342">
        <v>3797.7578599999997</v>
      </c>
      <c r="M942" s="342">
        <v>14.528709999999998</v>
      </c>
      <c r="N942" s="342">
        <v>3812.2865699999998</v>
      </c>
      <c r="O942" s="342">
        <v>6512.9438600000003</v>
      </c>
      <c r="P942" s="342">
        <v>40937.670989999999</v>
      </c>
      <c r="Q942" s="342">
        <v>0</v>
      </c>
      <c r="R942" s="343">
        <v>40937.670989999999</v>
      </c>
    </row>
    <row r="943" spans="1:18" s="313" customFormat="1">
      <c r="A943" s="339"/>
      <c r="B943" s="339"/>
      <c r="C943" s="339"/>
      <c r="D943" s="339"/>
      <c r="E943" s="340">
        <v>378</v>
      </c>
      <c r="F943" s="341">
        <v>0</v>
      </c>
      <c r="G943" s="342">
        <v>0</v>
      </c>
      <c r="H943" s="342">
        <v>0</v>
      </c>
      <c r="I943" s="342">
        <v>2316.6688100000001</v>
      </c>
      <c r="J943" s="342">
        <v>236.04062999999999</v>
      </c>
      <c r="K943" s="342">
        <v>2552.7094400000001</v>
      </c>
      <c r="L943" s="342">
        <v>5481.6546600000001</v>
      </c>
      <c r="M943" s="342">
        <v>13.74926</v>
      </c>
      <c r="N943" s="342">
        <v>5495.4039199999997</v>
      </c>
      <c r="O943" s="342">
        <v>8048.1133600000003</v>
      </c>
      <c r="P943" s="342">
        <v>18512.63221</v>
      </c>
      <c r="Q943" s="342">
        <v>0</v>
      </c>
      <c r="R943" s="343">
        <v>18512.63221</v>
      </c>
    </row>
    <row r="944" spans="1:18" s="313" customFormat="1">
      <c r="A944" s="339"/>
      <c r="B944" s="339"/>
      <c r="C944" s="339"/>
      <c r="D944" s="339"/>
      <c r="E944" s="340">
        <v>367</v>
      </c>
      <c r="F944" s="341">
        <v>1.5887200000000001</v>
      </c>
      <c r="G944" s="342">
        <v>2.759E-2</v>
      </c>
      <c r="H944" s="342">
        <v>1.6163099999999999</v>
      </c>
      <c r="I944" s="342">
        <v>12138.80359</v>
      </c>
      <c r="J944" s="342">
        <v>3363.3135200000002</v>
      </c>
      <c r="K944" s="342">
        <v>15502.117109999999</v>
      </c>
      <c r="L944" s="342">
        <v>52179.066310000002</v>
      </c>
      <c r="M944" s="342">
        <v>2294.8433199999999</v>
      </c>
      <c r="N944" s="342">
        <v>54473.909630000002</v>
      </c>
      <c r="O944" s="342">
        <v>69977.643049999999</v>
      </c>
      <c r="P944" s="342">
        <v>51480.172579999999</v>
      </c>
      <c r="Q944" s="342">
        <v>0</v>
      </c>
      <c r="R944" s="343">
        <v>51480.172579999999</v>
      </c>
    </row>
    <row r="945" spans="1:18" s="313" customFormat="1">
      <c r="A945" s="339"/>
      <c r="B945" s="339"/>
      <c r="C945" s="339"/>
      <c r="D945" s="339"/>
      <c r="E945" s="340">
        <v>283</v>
      </c>
      <c r="F945" s="341">
        <v>19.50328</v>
      </c>
      <c r="G945" s="342">
        <v>30.661709999999999</v>
      </c>
      <c r="H945" s="342">
        <v>50.164989999999996</v>
      </c>
      <c r="I945" s="342">
        <v>12205.997519999999</v>
      </c>
      <c r="J945" s="342">
        <v>1979.42273</v>
      </c>
      <c r="K945" s="342">
        <v>14185.420249999999</v>
      </c>
      <c r="L945" s="342">
        <v>48570.684909999996</v>
      </c>
      <c r="M945" s="342">
        <v>1153.7246100000002</v>
      </c>
      <c r="N945" s="342">
        <v>49724.409520000001</v>
      </c>
      <c r="O945" s="342">
        <v>63959.994760000001</v>
      </c>
      <c r="P945" s="342">
        <v>79487.459510000001</v>
      </c>
      <c r="Q945" s="342">
        <v>712.86791000000005</v>
      </c>
      <c r="R945" s="343">
        <v>80200.327420000001</v>
      </c>
    </row>
    <row r="946" spans="1:18" s="313" customFormat="1">
      <c r="A946" s="339"/>
      <c r="B946" s="339"/>
      <c r="C946" s="339"/>
      <c r="D946" s="334" t="s">
        <v>84</v>
      </c>
      <c r="E946" s="335">
        <v>2</v>
      </c>
      <c r="F946" s="336">
        <v>5.6435600000000008</v>
      </c>
      <c r="G946" s="337">
        <v>1.08E-3</v>
      </c>
      <c r="H946" s="337">
        <v>5.6446400000000008</v>
      </c>
      <c r="I946" s="337">
        <v>11639.38062</v>
      </c>
      <c r="J946" s="337">
        <v>1802.94875</v>
      </c>
      <c r="K946" s="337">
        <v>13442.329369999999</v>
      </c>
      <c r="L946" s="337">
        <v>43864.040240000002</v>
      </c>
      <c r="M946" s="337">
        <v>1770.6782000000001</v>
      </c>
      <c r="N946" s="337">
        <v>45634.718439999997</v>
      </c>
      <c r="O946" s="337">
        <v>59082.692450000002</v>
      </c>
      <c r="P946" s="337">
        <v>90420.369379999989</v>
      </c>
      <c r="Q946" s="337">
        <v>659.00573999999995</v>
      </c>
      <c r="R946" s="338">
        <v>91079.375120000012</v>
      </c>
    </row>
    <row r="947" spans="1:18" s="313" customFormat="1">
      <c r="A947" s="339"/>
      <c r="B947" s="339"/>
      <c r="C947" s="339"/>
      <c r="D947" s="339"/>
      <c r="E947" s="340">
        <v>46</v>
      </c>
      <c r="F947" s="341">
        <v>37.969929999999998</v>
      </c>
      <c r="G947" s="342">
        <v>13.4031</v>
      </c>
      <c r="H947" s="342">
        <v>51.37303</v>
      </c>
      <c r="I947" s="342">
        <v>9940.7137700000003</v>
      </c>
      <c r="J947" s="342">
        <v>1846.8685800000001</v>
      </c>
      <c r="K947" s="342">
        <v>11787.582349999999</v>
      </c>
      <c r="L947" s="342">
        <v>35451.587340000005</v>
      </c>
      <c r="M947" s="342">
        <v>1456.6453700000002</v>
      </c>
      <c r="N947" s="342">
        <v>36908.232710000004</v>
      </c>
      <c r="O947" s="342">
        <v>48747.188090000003</v>
      </c>
      <c r="P947" s="342">
        <v>58999.444940000001</v>
      </c>
      <c r="Q947" s="342">
        <v>189.76001000000002</v>
      </c>
      <c r="R947" s="343">
        <v>59189.204949999999</v>
      </c>
    </row>
    <row r="948" spans="1:18" s="313" customFormat="1">
      <c r="A948" s="339"/>
      <c r="B948" s="339"/>
      <c r="C948" s="339"/>
      <c r="D948" s="339"/>
      <c r="E948" s="340">
        <v>139</v>
      </c>
      <c r="F948" s="341">
        <v>0</v>
      </c>
      <c r="G948" s="342">
        <v>0</v>
      </c>
      <c r="H948" s="342">
        <v>0</v>
      </c>
      <c r="I948" s="342">
        <v>2028.30375</v>
      </c>
      <c r="J948" s="342">
        <v>611.86734999999999</v>
      </c>
      <c r="K948" s="342">
        <v>2640.1711</v>
      </c>
      <c r="L948" s="342">
        <v>3746.4478399999998</v>
      </c>
      <c r="M948" s="342">
        <v>880.24324999999999</v>
      </c>
      <c r="N948" s="342">
        <v>4626.6910900000003</v>
      </c>
      <c r="O948" s="342">
        <v>7266.8621900000007</v>
      </c>
      <c r="P948" s="342">
        <v>44138.668770000004</v>
      </c>
      <c r="Q948" s="342">
        <v>243.24760999999998</v>
      </c>
      <c r="R948" s="343">
        <v>44381.916380000002</v>
      </c>
    </row>
    <row r="949" spans="1:18" s="313" customFormat="1">
      <c r="A949" s="339"/>
      <c r="B949" s="339"/>
      <c r="C949" s="339"/>
      <c r="D949" s="339"/>
      <c r="E949" s="340">
        <v>160</v>
      </c>
      <c r="F949" s="341">
        <v>0.12026000000000001</v>
      </c>
      <c r="G949" s="342">
        <v>5.6000000000000006E-4</v>
      </c>
      <c r="H949" s="342">
        <v>0.12082</v>
      </c>
      <c r="I949" s="342">
        <v>8155.7248899999995</v>
      </c>
      <c r="J949" s="342">
        <v>1123.31033</v>
      </c>
      <c r="K949" s="342">
        <v>9279.0352200000016</v>
      </c>
      <c r="L949" s="342">
        <v>41724.71602</v>
      </c>
      <c r="M949" s="342">
        <v>762.56471999999997</v>
      </c>
      <c r="N949" s="342">
        <v>42487.280740000002</v>
      </c>
      <c r="O949" s="342">
        <v>51766.436780000004</v>
      </c>
      <c r="P949" s="342">
        <v>53932.19889</v>
      </c>
      <c r="Q949" s="342">
        <v>0</v>
      </c>
      <c r="R949" s="343">
        <v>53932.19889</v>
      </c>
    </row>
    <row r="950" spans="1:18" s="313" customFormat="1">
      <c r="A950" s="339"/>
      <c r="B950" s="339"/>
      <c r="C950" s="339"/>
      <c r="D950" s="339"/>
      <c r="E950" s="340">
        <v>322</v>
      </c>
      <c r="F950" s="341">
        <v>0</v>
      </c>
      <c r="G950" s="342">
        <v>0</v>
      </c>
      <c r="H950" s="342">
        <v>0</v>
      </c>
      <c r="I950" s="342">
        <v>2452.1610099999998</v>
      </c>
      <c r="J950" s="342">
        <v>388.56619000000001</v>
      </c>
      <c r="K950" s="342">
        <v>2840.7272000000003</v>
      </c>
      <c r="L950" s="342">
        <v>4105.5960100000002</v>
      </c>
      <c r="M950" s="342">
        <v>229.23232999999999</v>
      </c>
      <c r="N950" s="342">
        <v>4334.82834</v>
      </c>
      <c r="O950" s="342">
        <v>7175.5555400000003</v>
      </c>
      <c r="P950" s="342">
        <v>26084.58887</v>
      </c>
      <c r="Q950" s="342">
        <v>0</v>
      </c>
      <c r="R950" s="343">
        <v>26084.58887</v>
      </c>
    </row>
    <row r="951" spans="1:18" s="313" customFormat="1">
      <c r="A951" s="339"/>
      <c r="B951" s="339"/>
      <c r="C951" s="339"/>
      <c r="D951" s="334" t="s">
        <v>274</v>
      </c>
      <c r="E951" s="335">
        <v>18</v>
      </c>
      <c r="F951" s="336">
        <v>0.22643000000000002</v>
      </c>
      <c r="G951" s="337">
        <v>0</v>
      </c>
      <c r="H951" s="337">
        <v>0.22643000000000002</v>
      </c>
      <c r="I951" s="337">
        <v>6512.9158600000001</v>
      </c>
      <c r="J951" s="337">
        <v>1122.2868000000001</v>
      </c>
      <c r="K951" s="337">
        <v>7635.2026599999999</v>
      </c>
      <c r="L951" s="337">
        <v>14463.03599</v>
      </c>
      <c r="M951" s="337">
        <v>564.84981999999991</v>
      </c>
      <c r="N951" s="337">
        <v>15027.88581</v>
      </c>
      <c r="O951" s="337">
        <v>22663.314899999998</v>
      </c>
      <c r="P951" s="337">
        <v>76485.826870000004</v>
      </c>
      <c r="Q951" s="337">
        <v>30.597290000000001</v>
      </c>
      <c r="R951" s="338">
        <v>76516.424159999995</v>
      </c>
    </row>
    <row r="952" spans="1:18" s="313" customFormat="1">
      <c r="A952" s="339"/>
      <c r="B952" s="339"/>
      <c r="C952" s="339"/>
      <c r="D952" s="339"/>
      <c r="E952" s="340">
        <v>373</v>
      </c>
      <c r="F952" s="341">
        <v>0.84792999999999996</v>
      </c>
      <c r="G952" s="342">
        <v>1.2399200000000001</v>
      </c>
      <c r="H952" s="342">
        <v>2.08785</v>
      </c>
      <c r="I952" s="342">
        <v>2171.3117299999999</v>
      </c>
      <c r="J952" s="342">
        <v>493.32571999999999</v>
      </c>
      <c r="K952" s="342">
        <v>2664.6374500000002</v>
      </c>
      <c r="L952" s="342">
        <v>3489.7012200000004</v>
      </c>
      <c r="M952" s="342">
        <v>33.889760000000003</v>
      </c>
      <c r="N952" s="342">
        <v>3523.5909799999999</v>
      </c>
      <c r="O952" s="342">
        <v>6190.31628</v>
      </c>
      <c r="P952" s="342">
        <v>24442.381829999998</v>
      </c>
      <c r="Q952" s="342">
        <v>0</v>
      </c>
      <c r="R952" s="343">
        <v>24442.381829999998</v>
      </c>
    </row>
    <row r="953" spans="1:18" s="313" customFormat="1">
      <c r="A953" s="339"/>
      <c r="B953" s="339"/>
      <c r="C953" s="339"/>
      <c r="D953" s="334" t="s">
        <v>69</v>
      </c>
      <c r="E953" s="335">
        <v>105</v>
      </c>
      <c r="F953" s="336">
        <v>825.69184999999993</v>
      </c>
      <c r="G953" s="337">
        <v>153.56610999999998</v>
      </c>
      <c r="H953" s="337">
        <v>979.25795999999991</v>
      </c>
      <c r="I953" s="337">
        <v>11364.429900000001</v>
      </c>
      <c r="J953" s="337">
        <v>3278.5049399999998</v>
      </c>
      <c r="K953" s="337">
        <v>14642.93484</v>
      </c>
      <c r="L953" s="337">
        <v>85649.88715000001</v>
      </c>
      <c r="M953" s="337">
        <v>3945.9970499999999</v>
      </c>
      <c r="N953" s="337">
        <v>89595.8842</v>
      </c>
      <c r="O953" s="337">
        <v>105218.077</v>
      </c>
      <c r="P953" s="337">
        <v>18308.525300000001</v>
      </c>
      <c r="Q953" s="337">
        <v>78.708910000000003</v>
      </c>
      <c r="R953" s="338">
        <v>18387.234210000002</v>
      </c>
    </row>
    <row r="954" spans="1:18" s="313" customFormat="1">
      <c r="A954" s="339"/>
      <c r="B954" s="339"/>
      <c r="C954" s="339"/>
      <c r="D954" s="339"/>
      <c r="E954" s="340">
        <v>372</v>
      </c>
      <c r="F954" s="341">
        <v>263.85646999999994</v>
      </c>
      <c r="G954" s="342">
        <v>56.788199999999996</v>
      </c>
      <c r="H954" s="342">
        <v>320.64466999999996</v>
      </c>
      <c r="I954" s="342">
        <v>2675.1047899999999</v>
      </c>
      <c r="J954" s="342">
        <v>123.26965</v>
      </c>
      <c r="K954" s="342">
        <v>2798.37444</v>
      </c>
      <c r="L954" s="342">
        <v>7208.9681300000002</v>
      </c>
      <c r="M954" s="342">
        <v>105.4376</v>
      </c>
      <c r="N954" s="342">
        <v>7314.4057300000004</v>
      </c>
      <c r="O954" s="342">
        <v>10433.42484</v>
      </c>
      <c r="P954" s="342">
        <v>33176.567210000001</v>
      </c>
      <c r="Q954" s="342">
        <v>4.5985299999999993</v>
      </c>
      <c r="R954" s="343">
        <v>33181.165739999997</v>
      </c>
    </row>
    <row r="955" spans="1:18" s="313" customFormat="1">
      <c r="A955" s="339"/>
      <c r="B955" s="339"/>
      <c r="C955" s="339"/>
      <c r="D955" s="334" t="s">
        <v>86</v>
      </c>
      <c r="E955" s="335">
        <v>5</v>
      </c>
      <c r="F955" s="336">
        <v>0.93837999999999999</v>
      </c>
      <c r="G955" s="337">
        <v>34.634680000000003</v>
      </c>
      <c r="H955" s="337">
        <v>35.573059999999998</v>
      </c>
      <c r="I955" s="337">
        <v>8963.6088500000005</v>
      </c>
      <c r="J955" s="337">
        <v>1322.0793500000002</v>
      </c>
      <c r="K955" s="337">
        <v>10285.688199999999</v>
      </c>
      <c r="L955" s="337">
        <v>15614.475210000001</v>
      </c>
      <c r="M955" s="337">
        <v>311.97320000000002</v>
      </c>
      <c r="N955" s="337">
        <v>15926.448410000001</v>
      </c>
      <c r="O955" s="337">
        <v>26247.70967</v>
      </c>
      <c r="P955" s="337">
        <v>90025.945590000003</v>
      </c>
      <c r="Q955" s="337">
        <v>86.213030000000003</v>
      </c>
      <c r="R955" s="338">
        <v>90112.158620000002</v>
      </c>
    </row>
    <row r="956" spans="1:18" s="313" customFormat="1">
      <c r="A956" s="339"/>
      <c r="B956" s="339"/>
      <c r="C956" s="339"/>
      <c r="D956" s="339"/>
      <c r="E956" s="340">
        <v>49</v>
      </c>
      <c r="F956" s="341">
        <v>0</v>
      </c>
      <c r="G956" s="342">
        <v>0</v>
      </c>
      <c r="H956" s="342">
        <v>0</v>
      </c>
      <c r="I956" s="342">
        <v>2560.53541</v>
      </c>
      <c r="J956" s="342">
        <v>27.448460000000001</v>
      </c>
      <c r="K956" s="342">
        <v>2587.98387</v>
      </c>
      <c r="L956" s="342">
        <v>3466.8614300000004</v>
      </c>
      <c r="M956" s="342">
        <v>26.445540000000001</v>
      </c>
      <c r="N956" s="342">
        <v>3493.3069700000001</v>
      </c>
      <c r="O956" s="342">
        <v>6081.2908399999997</v>
      </c>
      <c r="P956" s="342">
        <v>44653.295030000001</v>
      </c>
      <c r="Q956" s="342">
        <v>0</v>
      </c>
      <c r="R956" s="343">
        <v>44653.295030000001</v>
      </c>
    </row>
    <row r="957" spans="1:18" s="313" customFormat="1">
      <c r="A957" s="339"/>
      <c r="B957" s="339"/>
      <c r="C957" s="339"/>
      <c r="D957" s="339"/>
      <c r="E957" s="340">
        <v>228</v>
      </c>
      <c r="F957" s="341">
        <v>5.0699999999999999E-3</v>
      </c>
      <c r="G957" s="342">
        <v>0</v>
      </c>
      <c r="H957" s="342">
        <v>5.0699999999999999E-3</v>
      </c>
      <c r="I957" s="342">
        <v>2111.2420699999998</v>
      </c>
      <c r="J957" s="342">
        <v>107.38428999999999</v>
      </c>
      <c r="K957" s="342">
        <v>2218.6263599999997</v>
      </c>
      <c r="L957" s="342">
        <v>2638.4663700000001</v>
      </c>
      <c r="M957" s="342">
        <v>45.773660000000007</v>
      </c>
      <c r="N957" s="342">
        <v>2684.2400299999999</v>
      </c>
      <c r="O957" s="342">
        <v>4902.8714600000003</v>
      </c>
      <c r="P957" s="342">
        <v>22395.031480000001</v>
      </c>
      <c r="Q957" s="342">
        <v>0</v>
      </c>
      <c r="R957" s="343">
        <v>22395.031480000001</v>
      </c>
    </row>
    <row r="958" spans="1:18" s="313" customFormat="1">
      <c r="A958" s="339"/>
      <c r="B958" s="339"/>
      <c r="C958" s="339"/>
      <c r="D958" s="339"/>
      <c r="E958" s="340">
        <v>303</v>
      </c>
      <c r="F958" s="341">
        <v>1.3785399999999999</v>
      </c>
      <c r="G958" s="342">
        <v>0</v>
      </c>
      <c r="H958" s="342">
        <v>1.3785399999999999</v>
      </c>
      <c r="I958" s="342">
        <v>8824.5962799999998</v>
      </c>
      <c r="J958" s="342">
        <v>1107.59438</v>
      </c>
      <c r="K958" s="342">
        <v>9932.1906600000002</v>
      </c>
      <c r="L958" s="342">
        <v>33489.008099999999</v>
      </c>
      <c r="M958" s="342">
        <v>380.93489</v>
      </c>
      <c r="N958" s="342">
        <v>33869.942990000003</v>
      </c>
      <c r="O958" s="342">
        <v>43803.512189999994</v>
      </c>
      <c r="P958" s="342">
        <v>43905.444080000001</v>
      </c>
      <c r="Q958" s="342">
        <v>0</v>
      </c>
      <c r="R958" s="343">
        <v>43905.444080000001</v>
      </c>
    </row>
    <row r="959" spans="1:18" s="313" customFormat="1">
      <c r="A959" s="339"/>
      <c r="B959" s="339"/>
      <c r="C959" s="339"/>
      <c r="D959" s="339"/>
      <c r="E959" s="340">
        <v>345</v>
      </c>
      <c r="F959" s="341">
        <v>292.96982000000003</v>
      </c>
      <c r="G959" s="342">
        <v>0</v>
      </c>
      <c r="H959" s="342">
        <v>292.96982000000003</v>
      </c>
      <c r="I959" s="342">
        <v>9302.7465299999985</v>
      </c>
      <c r="J959" s="342">
        <v>1701.03484</v>
      </c>
      <c r="K959" s="342">
        <v>11003.781369999999</v>
      </c>
      <c r="L959" s="342">
        <v>29254.506020000001</v>
      </c>
      <c r="M959" s="342">
        <v>806.29827999999998</v>
      </c>
      <c r="N959" s="342">
        <v>30060.8043</v>
      </c>
      <c r="O959" s="342">
        <v>41357.555489999999</v>
      </c>
      <c r="P959" s="342">
        <v>60297.649039999997</v>
      </c>
      <c r="Q959" s="342">
        <v>0</v>
      </c>
      <c r="R959" s="343">
        <v>60297.649039999997</v>
      </c>
    </row>
    <row r="960" spans="1:18" s="313" customFormat="1">
      <c r="A960" s="339"/>
      <c r="B960" s="339"/>
      <c r="C960" s="339"/>
      <c r="D960" s="334" t="s">
        <v>275</v>
      </c>
      <c r="E960" s="335">
        <v>10</v>
      </c>
      <c r="F960" s="336">
        <v>7.7000000000000007E-4</v>
      </c>
      <c r="G960" s="337">
        <v>0</v>
      </c>
      <c r="H960" s="337">
        <v>7.7000000000000007E-4</v>
      </c>
      <c r="I960" s="337">
        <v>13143.658160000001</v>
      </c>
      <c r="J960" s="337">
        <v>771.64955000000009</v>
      </c>
      <c r="K960" s="337">
        <v>13915.307710000001</v>
      </c>
      <c r="L960" s="337">
        <v>37498.231</v>
      </c>
      <c r="M960" s="337">
        <v>1297.7914699999999</v>
      </c>
      <c r="N960" s="337">
        <v>38796.022469999996</v>
      </c>
      <c r="O960" s="337">
        <v>52711.330950000003</v>
      </c>
      <c r="P960" s="337">
        <v>61533.317719999999</v>
      </c>
      <c r="Q960" s="337">
        <v>35.891179999999999</v>
      </c>
      <c r="R960" s="338">
        <v>61569.208899999998</v>
      </c>
    </row>
    <row r="961" spans="1:18" s="313" customFormat="1">
      <c r="A961" s="339"/>
      <c r="B961" s="339"/>
      <c r="C961" s="339"/>
      <c r="D961" s="339"/>
      <c r="E961" s="340">
        <v>47</v>
      </c>
      <c r="F961" s="341">
        <v>150.18415999999999</v>
      </c>
      <c r="G961" s="342">
        <v>0</v>
      </c>
      <c r="H961" s="342">
        <v>150.18415999999999</v>
      </c>
      <c r="I961" s="342">
        <v>8459.9535999999989</v>
      </c>
      <c r="J961" s="342">
        <v>2386.4208100000001</v>
      </c>
      <c r="K961" s="342">
        <v>10846.37441</v>
      </c>
      <c r="L961" s="342">
        <v>32137.234769999999</v>
      </c>
      <c r="M961" s="342">
        <v>1414.8307399999999</v>
      </c>
      <c r="N961" s="342">
        <v>33552.06551</v>
      </c>
      <c r="O961" s="342">
        <v>44548.624080000001</v>
      </c>
      <c r="P961" s="342">
        <v>54999.772649999999</v>
      </c>
      <c r="Q961" s="342">
        <v>0</v>
      </c>
      <c r="R961" s="343">
        <v>54999.772649999999</v>
      </c>
    </row>
    <row r="962" spans="1:18" s="313" customFormat="1">
      <c r="A962" s="339"/>
      <c r="B962" s="339"/>
      <c r="C962" s="339"/>
      <c r="D962" s="339"/>
      <c r="E962" s="340">
        <v>349</v>
      </c>
      <c r="F962" s="341">
        <v>0</v>
      </c>
      <c r="G962" s="342">
        <v>0</v>
      </c>
      <c r="H962" s="342">
        <v>0</v>
      </c>
      <c r="I962" s="342">
        <v>2825.0044800000001</v>
      </c>
      <c r="J962" s="342">
        <v>315.03579999999999</v>
      </c>
      <c r="K962" s="342">
        <v>3140.0402799999997</v>
      </c>
      <c r="L962" s="342">
        <v>3778.13708</v>
      </c>
      <c r="M962" s="342">
        <v>13.22997</v>
      </c>
      <c r="N962" s="342">
        <v>3791.3670499999998</v>
      </c>
      <c r="O962" s="342">
        <v>6931.40733</v>
      </c>
      <c r="P962" s="342">
        <v>36849.481009999996</v>
      </c>
      <c r="Q962" s="342">
        <v>0</v>
      </c>
      <c r="R962" s="343">
        <v>36849.481009999996</v>
      </c>
    </row>
    <row r="963" spans="1:18" s="313" customFormat="1">
      <c r="A963" s="339"/>
      <c r="B963" s="339"/>
      <c r="C963" s="339"/>
      <c r="D963" s="339"/>
      <c r="E963" s="340">
        <v>276</v>
      </c>
      <c r="F963" s="341">
        <v>4.3970000000000002E-2</v>
      </c>
      <c r="G963" s="342">
        <v>0</v>
      </c>
      <c r="H963" s="342">
        <v>4.3970000000000002E-2</v>
      </c>
      <c r="I963" s="342">
        <v>2807.4413999999997</v>
      </c>
      <c r="J963" s="342">
        <v>104.63625999999999</v>
      </c>
      <c r="K963" s="342">
        <v>2912.0776599999999</v>
      </c>
      <c r="L963" s="342">
        <v>4320.9933000000001</v>
      </c>
      <c r="M963" s="342">
        <v>13.74741</v>
      </c>
      <c r="N963" s="342">
        <v>4334.74071</v>
      </c>
      <c r="O963" s="342">
        <v>7246.8623399999997</v>
      </c>
      <c r="P963" s="342">
        <v>35084.611819999998</v>
      </c>
      <c r="Q963" s="342">
        <v>0</v>
      </c>
      <c r="R963" s="343">
        <v>35084.611819999998</v>
      </c>
    </row>
    <row r="964" spans="1:18" s="313" customFormat="1">
      <c r="A964" s="339"/>
      <c r="B964" s="339"/>
      <c r="C964" s="339"/>
      <c r="D964" s="334" t="s">
        <v>77</v>
      </c>
      <c r="E964" s="335">
        <v>21</v>
      </c>
      <c r="F964" s="336">
        <v>83.87133</v>
      </c>
      <c r="G964" s="337">
        <v>0</v>
      </c>
      <c r="H964" s="337">
        <v>83.87133</v>
      </c>
      <c r="I964" s="337">
        <v>7009.7709100000002</v>
      </c>
      <c r="J964" s="337">
        <v>1202.5373999999999</v>
      </c>
      <c r="K964" s="337">
        <v>8212.3083100000003</v>
      </c>
      <c r="L964" s="337">
        <v>38105.350079999997</v>
      </c>
      <c r="M964" s="337">
        <v>1229.51189</v>
      </c>
      <c r="N964" s="337">
        <v>39334.861969999998</v>
      </c>
      <c r="O964" s="337">
        <v>47631.04161</v>
      </c>
      <c r="P964" s="337">
        <v>57612.43017</v>
      </c>
      <c r="Q964" s="337">
        <v>2285.6761800000004</v>
      </c>
      <c r="R964" s="338">
        <v>59898.106350000002</v>
      </c>
    </row>
    <row r="965" spans="1:18" s="313" customFormat="1">
      <c r="A965" s="339"/>
      <c r="B965" s="339"/>
      <c r="C965" s="339"/>
      <c r="D965" s="339"/>
      <c r="E965" s="340">
        <v>237</v>
      </c>
      <c r="F965" s="341">
        <v>0</v>
      </c>
      <c r="G965" s="342">
        <v>0</v>
      </c>
      <c r="H965" s="342">
        <v>0</v>
      </c>
      <c r="I965" s="342">
        <v>1570.3041799999999</v>
      </c>
      <c r="J965" s="342">
        <v>208.09860999999998</v>
      </c>
      <c r="K965" s="342">
        <v>1778.4027900000001</v>
      </c>
      <c r="L965" s="342">
        <v>2996.4676400000003</v>
      </c>
      <c r="M965" s="342">
        <v>56.627199999999995</v>
      </c>
      <c r="N965" s="342">
        <v>3053.0948399999997</v>
      </c>
      <c r="O965" s="342">
        <v>4831.4976299999998</v>
      </c>
      <c r="P965" s="342">
        <v>24284.766469999999</v>
      </c>
      <c r="Q965" s="342">
        <v>0</v>
      </c>
      <c r="R965" s="343">
        <v>24284.766469999999</v>
      </c>
    </row>
    <row r="966" spans="1:18" s="313" customFormat="1">
      <c r="A966" s="339"/>
      <c r="B966" s="339"/>
      <c r="C966" s="339"/>
      <c r="D966" s="334" t="s">
        <v>81</v>
      </c>
      <c r="E966" s="335">
        <v>98</v>
      </c>
      <c r="F966" s="336">
        <v>3.7910500000000003</v>
      </c>
      <c r="G966" s="337">
        <v>0.47367999999999999</v>
      </c>
      <c r="H966" s="337">
        <v>4.2647299999999992</v>
      </c>
      <c r="I966" s="337">
        <v>4390.7137899999998</v>
      </c>
      <c r="J966" s="337">
        <v>209.78479000000002</v>
      </c>
      <c r="K966" s="337">
        <v>4600.4985800000004</v>
      </c>
      <c r="L966" s="337">
        <v>6754.9241600000005</v>
      </c>
      <c r="M966" s="337">
        <v>68.114519999999999</v>
      </c>
      <c r="N966" s="337">
        <v>6823.0386799999997</v>
      </c>
      <c r="O966" s="337">
        <v>11427.80199</v>
      </c>
      <c r="P966" s="337">
        <v>73987.41833</v>
      </c>
      <c r="Q966" s="337">
        <v>86.280429999999996</v>
      </c>
      <c r="R966" s="338">
        <v>74073.698759999999</v>
      </c>
    </row>
    <row r="967" spans="1:18" s="313" customFormat="1">
      <c r="A967" s="339"/>
      <c r="B967" s="339"/>
      <c r="C967" s="339"/>
      <c r="D967" s="339"/>
      <c r="E967" s="340">
        <v>350</v>
      </c>
      <c r="F967" s="341">
        <v>0</v>
      </c>
      <c r="G967" s="342">
        <v>0</v>
      </c>
      <c r="H967" s="342">
        <v>0</v>
      </c>
      <c r="I967" s="342">
        <v>2215.14507</v>
      </c>
      <c r="J967" s="342">
        <v>52.327739999999999</v>
      </c>
      <c r="K967" s="342">
        <v>2267.4728100000002</v>
      </c>
      <c r="L967" s="342">
        <v>2162.7494999999999</v>
      </c>
      <c r="M967" s="342">
        <v>19.268259999999998</v>
      </c>
      <c r="N967" s="342">
        <v>2182.0177599999997</v>
      </c>
      <c r="O967" s="342">
        <v>4449.4905699999999</v>
      </c>
      <c r="P967" s="342">
        <v>49974.328659999999</v>
      </c>
      <c r="Q967" s="342">
        <v>0</v>
      </c>
      <c r="R967" s="343">
        <v>49974.328659999999</v>
      </c>
    </row>
    <row r="968" spans="1:18" s="313" customFormat="1">
      <c r="A968" s="339"/>
      <c r="B968" s="339"/>
      <c r="C968" s="339"/>
      <c r="D968" s="339"/>
      <c r="E968" s="340">
        <v>363</v>
      </c>
      <c r="F968" s="341">
        <v>0.6</v>
      </c>
      <c r="G968" s="342">
        <v>0</v>
      </c>
      <c r="H968" s="342">
        <v>0.6</v>
      </c>
      <c r="I968" s="342">
        <v>1200.99776</v>
      </c>
      <c r="J968" s="342">
        <v>37.878639999999997</v>
      </c>
      <c r="K968" s="342">
        <v>1238.8763999999999</v>
      </c>
      <c r="L968" s="342">
        <v>1503.90958</v>
      </c>
      <c r="M968" s="342">
        <v>0</v>
      </c>
      <c r="N968" s="342">
        <v>1503.90958</v>
      </c>
      <c r="O968" s="342">
        <v>2743.38598</v>
      </c>
      <c r="P968" s="342">
        <v>27520.2857</v>
      </c>
      <c r="Q968" s="342">
        <v>0</v>
      </c>
      <c r="R968" s="343">
        <v>27520.2857</v>
      </c>
    </row>
    <row r="969" spans="1:18" s="313" customFormat="1">
      <c r="A969" s="339"/>
      <c r="B969" s="339"/>
      <c r="C969" s="339"/>
      <c r="D969" s="334" t="s">
        <v>54</v>
      </c>
      <c r="E969" s="335">
        <v>8</v>
      </c>
      <c r="F969" s="336">
        <v>31.53098</v>
      </c>
      <c r="G969" s="337">
        <v>1.669E-2</v>
      </c>
      <c r="H969" s="337">
        <v>31.547669999999997</v>
      </c>
      <c r="I969" s="337">
        <v>9499.9821400000001</v>
      </c>
      <c r="J969" s="337">
        <v>1654.21027</v>
      </c>
      <c r="K969" s="337">
        <v>11154.19241</v>
      </c>
      <c r="L969" s="337">
        <v>33102.43735</v>
      </c>
      <c r="M969" s="337">
        <v>964.77800000000002</v>
      </c>
      <c r="N969" s="337">
        <v>34067.215349999999</v>
      </c>
      <c r="O969" s="337">
        <v>45252.955430000002</v>
      </c>
      <c r="P969" s="337">
        <v>100358.41053000001</v>
      </c>
      <c r="Q969" s="337">
        <v>0</v>
      </c>
      <c r="R969" s="338">
        <v>100358.41053000001</v>
      </c>
    </row>
    <row r="970" spans="1:18" s="313" customFormat="1">
      <c r="A970" s="339"/>
      <c r="B970" s="339"/>
      <c r="C970" s="339"/>
      <c r="D970" s="339"/>
      <c r="E970" s="340">
        <v>219</v>
      </c>
      <c r="F970" s="341">
        <v>887.15368999999998</v>
      </c>
      <c r="G970" s="342">
        <v>1.14293</v>
      </c>
      <c r="H970" s="342">
        <v>888.29661999999996</v>
      </c>
      <c r="I970" s="342">
        <v>10978.9627</v>
      </c>
      <c r="J970" s="342">
        <v>755.22801000000004</v>
      </c>
      <c r="K970" s="342">
        <v>11734.190710000001</v>
      </c>
      <c r="L970" s="342">
        <v>29096.807739999997</v>
      </c>
      <c r="M970" s="342">
        <v>360.26845000000003</v>
      </c>
      <c r="N970" s="342">
        <v>29457.07619</v>
      </c>
      <c r="O970" s="342">
        <v>42079.563520000003</v>
      </c>
      <c r="P970" s="342">
        <v>87309.790349999996</v>
      </c>
      <c r="Q970" s="342">
        <v>0</v>
      </c>
      <c r="R970" s="343">
        <v>87309.790349999996</v>
      </c>
    </row>
    <row r="971" spans="1:18" s="313" customFormat="1">
      <c r="A971" s="339"/>
      <c r="B971" s="339"/>
      <c r="C971" s="339"/>
      <c r="D971" s="334" t="s">
        <v>277</v>
      </c>
      <c r="E971" s="335">
        <v>3</v>
      </c>
      <c r="F971" s="336">
        <v>0.19543000000000002</v>
      </c>
      <c r="G971" s="337">
        <v>0</v>
      </c>
      <c r="H971" s="337">
        <v>0.19543000000000002</v>
      </c>
      <c r="I971" s="337">
        <v>5049.1087400000006</v>
      </c>
      <c r="J971" s="337">
        <v>1170.2752499999999</v>
      </c>
      <c r="K971" s="337">
        <v>6219.3839900000003</v>
      </c>
      <c r="L971" s="337">
        <v>7259.4993400000003</v>
      </c>
      <c r="M971" s="337">
        <v>92.09469</v>
      </c>
      <c r="N971" s="337">
        <v>7351.5940300000002</v>
      </c>
      <c r="O971" s="337">
        <v>13571.173449999998</v>
      </c>
      <c r="P971" s="337">
        <v>60390.459490000001</v>
      </c>
      <c r="Q971" s="337">
        <v>416.77623999999997</v>
      </c>
      <c r="R971" s="338">
        <v>60807.23573</v>
      </c>
    </row>
    <row r="972" spans="1:18" s="313" customFormat="1">
      <c r="A972" s="339"/>
      <c r="B972" s="339"/>
      <c r="C972" s="339"/>
      <c r="D972" s="339"/>
      <c r="E972" s="340">
        <v>247</v>
      </c>
      <c r="F972" s="341">
        <v>0.51290999999999998</v>
      </c>
      <c r="G972" s="342">
        <v>0</v>
      </c>
      <c r="H972" s="342">
        <v>0.51290999999999998</v>
      </c>
      <c r="I972" s="342">
        <v>3604.69056</v>
      </c>
      <c r="J972" s="342">
        <v>234.64126999999999</v>
      </c>
      <c r="K972" s="342">
        <v>3839.3318300000001</v>
      </c>
      <c r="L972" s="342">
        <v>5595.1013499999999</v>
      </c>
      <c r="M972" s="342">
        <v>155.61250000000001</v>
      </c>
      <c r="N972" s="342">
        <v>5750.7138499999992</v>
      </c>
      <c r="O972" s="342">
        <v>9590.5585900000005</v>
      </c>
      <c r="P972" s="342">
        <v>40452.068780000001</v>
      </c>
      <c r="Q972" s="342">
        <v>0</v>
      </c>
      <c r="R972" s="343">
        <v>40452.068780000001</v>
      </c>
    </row>
    <row r="973" spans="1:18" s="313" customFormat="1">
      <c r="A973" s="339"/>
      <c r="B973" s="339"/>
      <c r="C973" s="339"/>
      <c r="D973" s="334" t="s">
        <v>76</v>
      </c>
      <c r="E973" s="335">
        <v>87</v>
      </c>
      <c r="F973" s="336">
        <v>0.20391000000000001</v>
      </c>
      <c r="G973" s="337">
        <v>0</v>
      </c>
      <c r="H973" s="337">
        <v>0.20391000000000001</v>
      </c>
      <c r="I973" s="337">
        <v>16891.898949999999</v>
      </c>
      <c r="J973" s="337">
        <v>2364.3255099999997</v>
      </c>
      <c r="K973" s="337">
        <v>19256.224460000001</v>
      </c>
      <c r="L973" s="337">
        <v>43938.954829999995</v>
      </c>
      <c r="M973" s="337">
        <v>2308.62086</v>
      </c>
      <c r="N973" s="337">
        <v>46247.575689999998</v>
      </c>
      <c r="O973" s="337">
        <v>65504.004059999999</v>
      </c>
      <c r="P973" s="337">
        <v>93309.624530000001</v>
      </c>
      <c r="Q973" s="337">
        <v>158.30464000000001</v>
      </c>
      <c r="R973" s="338">
        <v>93467.929170000003</v>
      </c>
    </row>
    <row r="974" spans="1:18" s="313" customFormat="1">
      <c r="A974" s="339"/>
      <c r="B974" s="339"/>
      <c r="C974" s="339"/>
      <c r="D974" s="334" t="s">
        <v>278</v>
      </c>
      <c r="E974" s="335">
        <v>100</v>
      </c>
      <c r="F974" s="336">
        <v>51.519100000000002</v>
      </c>
      <c r="G974" s="337">
        <v>0.74184000000000005</v>
      </c>
      <c r="H974" s="337">
        <v>52.260940000000005</v>
      </c>
      <c r="I974" s="337">
        <v>10925.203509999999</v>
      </c>
      <c r="J974" s="337">
        <v>2775.1782899999998</v>
      </c>
      <c r="K974" s="337">
        <v>13700.381800000001</v>
      </c>
      <c r="L974" s="337">
        <v>34700.679810000001</v>
      </c>
      <c r="M974" s="337">
        <v>1291.4501499999999</v>
      </c>
      <c r="N974" s="337">
        <v>35992.129959999998</v>
      </c>
      <c r="O974" s="337">
        <v>49744.772700000001</v>
      </c>
      <c r="P974" s="337">
        <v>74657.289090000006</v>
      </c>
      <c r="Q974" s="337">
        <v>348.41715000000005</v>
      </c>
      <c r="R974" s="338">
        <v>75005.70624</v>
      </c>
    </row>
    <row r="975" spans="1:18" s="313" customFormat="1">
      <c r="A975" s="339"/>
      <c r="B975" s="339"/>
      <c r="C975" s="339"/>
      <c r="D975" s="334" t="s">
        <v>410</v>
      </c>
      <c r="E975" s="335">
        <v>256</v>
      </c>
      <c r="F975" s="336">
        <v>0</v>
      </c>
      <c r="G975" s="337">
        <v>0</v>
      </c>
      <c r="H975" s="337">
        <v>0</v>
      </c>
      <c r="I975" s="337">
        <v>2526.9662499999999</v>
      </c>
      <c r="J975" s="337">
        <v>177.03710000000001</v>
      </c>
      <c r="K975" s="337">
        <v>2704.00335</v>
      </c>
      <c r="L975" s="337">
        <v>3841.5188900000003</v>
      </c>
      <c r="M975" s="337">
        <v>1.4999999999999999E-4</v>
      </c>
      <c r="N975" s="337">
        <v>3841.5190400000001</v>
      </c>
      <c r="O975" s="337">
        <v>6545.5223900000001</v>
      </c>
      <c r="P975" s="337">
        <v>38866.864939999999</v>
      </c>
      <c r="Q975" s="337">
        <v>0</v>
      </c>
      <c r="R975" s="338">
        <v>38866.864939999999</v>
      </c>
    </row>
    <row r="976" spans="1:18" s="313" customFormat="1">
      <c r="A976" s="339"/>
      <c r="B976" s="339"/>
      <c r="C976" s="339"/>
      <c r="D976" s="334" t="s">
        <v>70</v>
      </c>
      <c r="E976" s="335">
        <v>1</v>
      </c>
      <c r="F976" s="336">
        <v>6614.9829600000003</v>
      </c>
      <c r="G976" s="337">
        <v>533.28058999999996</v>
      </c>
      <c r="H976" s="337">
        <v>7148.2635499999997</v>
      </c>
      <c r="I976" s="337">
        <v>34862.539669999998</v>
      </c>
      <c r="J976" s="337">
        <v>15328.559300000001</v>
      </c>
      <c r="K976" s="337">
        <v>50191.098969999999</v>
      </c>
      <c r="L976" s="337">
        <v>4555102.5433400003</v>
      </c>
      <c r="M976" s="337">
        <v>15665.47669</v>
      </c>
      <c r="N976" s="337">
        <v>4570768.0200299993</v>
      </c>
      <c r="O976" s="337">
        <v>4628107.3825500002</v>
      </c>
      <c r="P976" s="337">
        <v>56538.960679999997</v>
      </c>
      <c r="Q976" s="337">
        <v>812.78774999999996</v>
      </c>
      <c r="R976" s="338">
        <v>57351.74843</v>
      </c>
    </row>
    <row r="977" spans="1:18" s="313" customFormat="1">
      <c r="A977" s="339"/>
      <c r="B977" s="339"/>
      <c r="C977" s="334" t="s">
        <v>411</v>
      </c>
      <c r="D977" s="334" t="s">
        <v>412</v>
      </c>
      <c r="E977" s="335">
        <v>315</v>
      </c>
      <c r="F977" s="336">
        <v>4.3639399999999995</v>
      </c>
      <c r="G977" s="337">
        <v>0</v>
      </c>
      <c r="H977" s="337">
        <v>4.3639399999999995</v>
      </c>
      <c r="I977" s="337">
        <v>2514.4886900000001</v>
      </c>
      <c r="J977" s="337">
        <v>411.18485999999996</v>
      </c>
      <c r="K977" s="337">
        <v>2925.67355</v>
      </c>
      <c r="L977" s="337">
        <v>3614.03647</v>
      </c>
      <c r="M977" s="337">
        <v>0</v>
      </c>
      <c r="N977" s="337">
        <v>3614.03647</v>
      </c>
      <c r="O977" s="337">
        <v>6544.0739599999997</v>
      </c>
      <c r="P977" s="337">
        <v>49485.665070000003</v>
      </c>
      <c r="Q977" s="337">
        <v>0</v>
      </c>
      <c r="R977" s="338">
        <v>49485.665070000003</v>
      </c>
    </row>
    <row r="978" spans="1:18" s="313" customFormat="1">
      <c r="A978" s="339"/>
      <c r="B978" s="339"/>
      <c r="C978" s="339"/>
      <c r="D978" s="339"/>
      <c r="E978" s="340">
        <v>314</v>
      </c>
      <c r="F978" s="341">
        <v>6.0079500000000001</v>
      </c>
      <c r="G978" s="342">
        <v>0</v>
      </c>
      <c r="H978" s="342">
        <v>6.0079500000000001</v>
      </c>
      <c r="I978" s="342">
        <v>2231.9857400000001</v>
      </c>
      <c r="J978" s="342">
        <v>269.43484000000001</v>
      </c>
      <c r="K978" s="342">
        <v>2501.42058</v>
      </c>
      <c r="L978" s="342">
        <v>4532.6153299999996</v>
      </c>
      <c r="M978" s="342">
        <v>48.097610000000003</v>
      </c>
      <c r="N978" s="342">
        <v>4580.7129400000003</v>
      </c>
      <c r="O978" s="342">
        <v>7088.1414699999996</v>
      </c>
      <c r="P978" s="342">
        <v>25121.777610000001</v>
      </c>
      <c r="Q978" s="342">
        <v>0</v>
      </c>
      <c r="R978" s="343">
        <v>25121.777610000001</v>
      </c>
    </row>
    <row r="979" spans="1:18" s="313" customFormat="1">
      <c r="A979" s="339"/>
      <c r="B979" s="334" t="s">
        <v>17</v>
      </c>
      <c r="C979" s="334" t="s">
        <v>281</v>
      </c>
      <c r="D979" s="334" t="s">
        <v>282</v>
      </c>
      <c r="E979" s="335">
        <v>298</v>
      </c>
      <c r="F979" s="336">
        <v>0.24081</v>
      </c>
      <c r="G979" s="337">
        <v>1.4999999999999999E-4</v>
      </c>
      <c r="H979" s="337">
        <v>0.24096000000000001</v>
      </c>
      <c r="I979" s="337">
        <v>3568.3679400000001</v>
      </c>
      <c r="J979" s="337">
        <v>290.36034000000001</v>
      </c>
      <c r="K979" s="337">
        <v>3858.7282799999998</v>
      </c>
      <c r="L979" s="337">
        <v>3798.0446400000001</v>
      </c>
      <c r="M979" s="337">
        <v>38.643629999999995</v>
      </c>
      <c r="N979" s="337">
        <v>3836.6882700000001</v>
      </c>
      <c r="O979" s="337">
        <v>7695.65751</v>
      </c>
      <c r="P979" s="337">
        <v>67234.685310000001</v>
      </c>
      <c r="Q979" s="337">
        <v>0</v>
      </c>
      <c r="R979" s="338">
        <v>67234.685310000001</v>
      </c>
    </row>
    <row r="980" spans="1:18" s="313" customFormat="1">
      <c r="A980" s="339"/>
      <c r="B980" s="334" t="s">
        <v>18</v>
      </c>
      <c r="C980" s="334" t="s">
        <v>284</v>
      </c>
      <c r="D980" s="334" t="s">
        <v>284</v>
      </c>
      <c r="E980" s="335">
        <v>76</v>
      </c>
      <c r="F980" s="336">
        <v>6.5939999999999999E-2</v>
      </c>
      <c r="G980" s="337">
        <v>0.96898000000000006</v>
      </c>
      <c r="H980" s="337">
        <v>1.0349200000000001</v>
      </c>
      <c r="I980" s="337">
        <v>3844.3082100000001</v>
      </c>
      <c r="J980" s="337">
        <v>80.03067999999999</v>
      </c>
      <c r="K980" s="337">
        <v>3924.33889</v>
      </c>
      <c r="L980" s="337">
        <v>2325.9675299999999</v>
      </c>
      <c r="M980" s="337">
        <v>0</v>
      </c>
      <c r="N980" s="337">
        <v>2325.9675299999999</v>
      </c>
      <c r="O980" s="337">
        <v>6251.3413399999999</v>
      </c>
      <c r="P980" s="337">
        <v>38320.729289999996</v>
      </c>
      <c r="Q980" s="337">
        <v>0</v>
      </c>
      <c r="R980" s="338">
        <v>38320.729289999996</v>
      </c>
    </row>
    <row r="981" spans="1:18" s="313" customFormat="1">
      <c r="A981" s="339"/>
      <c r="B981" s="334" t="s">
        <v>19</v>
      </c>
      <c r="C981" s="334" t="s">
        <v>285</v>
      </c>
      <c r="D981" s="334" t="s">
        <v>285</v>
      </c>
      <c r="E981" s="335">
        <v>71</v>
      </c>
      <c r="F981" s="336">
        <v>6.105E-2</v>
      </c>
      <c r="G981" s="337">
        <v>0</v>
      </c>
      <c r="H981" s="337">
        <v>6.105E-2</v>
      </c>
      <c r="I981" s="337">
        <v>1941.2702199999999</v>
      </c>
      <c r="J981" s="337">
        <v>178.19265999999999</v>
      </c>
      <c r="K981" s="337">
        <v>2119.46288</v>
      </c>
      <c r="L981" s="337">
        <v>2905.7180199999998</v>
      </c>
      <c r="M981" s="337">
        <v>24.54983</v>
      </c>
      <c r="N981" s="337">
        <v>2930.2678500000002</v>
      </c>
      <c r="O981" s="337">
        <v>5049.7917800000005</v>
      </c>
      <c r="P981" s="337">
        <v>40761.728920000001</v>
      </c>
      <c r="Q981" s="337">
        <v>0</v>
      </c>
      <c r="R981" s="338">
        <v>40761.728920000001</v>
      </c>
    </row>
    <row r="982" spans="1:18" s="313" customFormat="1">
      <c r="A982" s="339"/>
      <c r="B982" s="339"/>
      <c r="C982" s="339"/>
      <c r="D982" s="339"/>
      <c r="E982" s="340">
        <v>308</v>
      </c>
      <c r="F982" s="341">
        <v>0</v>
      </c>
      <c r="G982" s="342">
        <v>0</v>
      </c>
      <c r="H982" s="342">
        <v>0</v>
      </c>
      <c r="I982" s="342">
        <v>1824.8648799999999</v>
      </c>
      <c r="J982" s="342">
        <v>48.4788</v>
      </c>
      <c r="K982" s="342">
        <v>1873.3436799999999</v>
      </c>
      <c r="L982" s="342">
        <v>2320.7396600000002</v>
      </c>
      <c r="M982" s="342">
        <v>2.2000000000000001E-4</v>
      </c>
      <c r="N982" s="342">
        <v>2320.7398800000001</v>
      </c>
      <c r="O982" s="342">
        <v>4194.08356</v>
      </c>
      <c r="P982" s="342">
        <v>64529.365709999998</v>
      </c>
      <c r="Q982" s="342">
        <v>0</v>
      </c>
      <c r="R982" s="343">
        <v>64529.365709999998</v>
      </c>
    </row>
    <row r="983" spans="1:18" s="313" customFormat="1">
      <c r="A983" s="339"/>
      <c r="B983" s="339"/>
      <c r="C983" s="334" t="s">
        <v>287</v>
      </c>
      <c r="D983" s="334" t="s">
        <v>19</v>
      </c>
      <c r="E983" s="335">
        <v>339</v>
      </c>
      <c r="F983" s="336">
        <v>0</v>
      </c>
      <c r="G983" s="337">
        <v>0</v>
      </c>
      <c r="H983" s="337">
        <v>0</v>
      </c>
      <c r="I983" s="337">
        <v>1816.96631</v>
      </c>
      <c r="J983" s="337">
        <v>220.65532999999999</v>
      </c>
      <c r="K983" s="337">
        <v>2037.6216399999998</v>
      </c>
      <c r="L983" s="337">
        <v>1616.1267</v>
      </c>
      <c r="M983" s="337">
        <v>14.91441</v>
      </c>
      <c r="N983" s="337">
        <v>1631.0411100000001</v>
      </c>
      <c r="O983" s="337">
        <v>3668.66275</v>
      </c>
      <c r="P983" s="337">
        <v>65168.020020000004</v>
      </c>
      <c r="Q983" s="337">
        <v>0</v>
      </c>
      <c r="R983" s="338">
        <v>65168.020020000004</v>
      </c>
    </row>
    <row r="984" spans="1:18" s="313" customFormat="1">
      <c r="A984" s="339"/>
      <c r="B984" s="334" t="s">
        <v>20</v>
      </c>
      <c r="C984" s="334" t="s">
        <v>289</v>
      </c>
      <c r="D984" s="334" t="s">
        <v>289</v>
      </c>
      <c r="E984" s="335">
        <v>341</v>
      </c>
      <c r="F984" s="336">
        <v>0</v>
      </c>
      <c r="G984" s="337">
        <v>0</v>
      </c>
      <c r="H984" s="337">
        <v>0</v>
      </c>
      <c r="I984" s="337">
        <v>1666.2509</v>
      </c>
      <c r="J984" s="337">
        <v>2.79603</v>
      </c>
      <c r="K984" s="337">
        <v>1669.04693</v>
      </c>
      <c r="L984" s="337">
        <v>1325.53865</v>
      </c>
      <c r="M984" s="337">
        <v>0</v>
      </c>
      <c r="N984" s="337">
        <v>1325.53865</v>
      </c>
      <c r="O984" s="337">
        <v>2994.5855799999999</v>
      </c>
      <c r="P984" s="337">
        <v>37177.901850000002</v>
      </c>
      <c r="Q984" s="337">
        <v>0</v>
      </c>
      <c r="R984" s="338">
        <v>37177.901850000002</v>
      </c>
    </row>
    <row r="985" spans="1:18" s="313" customFormat="1">
      <c r="A985" s="339"/>
      <c r="B985" s="339"/>
      <c r="C985" s="339"/>
      <c r="D985" s="334" t="s">
        <v>413</v>
      </c>
      <c r="E985" s="335">
        <v>382</v>
      </c>
      <c r="F985" s="336">
        <v>0</v>
      </c>
      <c r="G985" s="337">
        <v>0</v>
      </c>
      <c r="H985" s="337">
        <v>0</v>
      </c>
      <c r="I985" s="337">
        <v>2162.5986600000001</v>
      </c>
      <c r="J985" s="337">
        <v>3.8979200000000001</v>
      </c>
      <c r="K985" s="337">
        <v>2166.49658</v>
      </c>
      <c r="L985" s="337">
        <v>1590.6826699999999</v>
      </c>
      <c r="M985" s="337">
        <v>24.108499999999999</v>
      </c>
      <c r="N985" s="337">
        <v>1614.79117</v>
      </c>
      <c r="O985" s="337">
        <v>3781.28775</v>
      </c>
      <c r="P985" s="337">
        <v>23146.481079999998</v>
      </c>
      <c r="Q985" s="337">
        <v>0</v>
      </c>
      <c r="R985" s="338">
        <v>23146.481079999998</v>
      </c>
    </row>
    <row r="986" spans="1:18" s="313" customFormat="1">
      <c r="A986" s="339"/>
      <c r="B986" s="339"/>
      <c r="C986" s="334" t="s">
        <v>20</v>
      </c>
      <c r="D986" s="334" t="s">
        <v>414</v>
      </c>
      <c r="E986" s="335">
        <v>409</v>
      </c>
      <c r="F986" s="336">
        <v>0</v>
      </c>
      <c r="G986" s="337">
        <v>0</v>
      </c>
      <c r="H986" s="337">
        <v>0</v>
      </c>
      <c r="I986" s="337">
        <v>1037.1509699999999</v>
      </c>
      <c r="J986" s="337">
        <v>4.2830300000000001</v>
      </c>
      <c r="K986" s="337">
        <v>1041.434</v>
      </c>
      <c r="L986" s="337">
        <v>1598.74755</v>
      </c>
      <c r="M986" s="337">
        <v>0</v>
      </c>
      <c r="N986" s="337">
        <v>1598.74755</v>
      </c>
      <c r="O986" s="337">
        <v>2640.1815499999998</v>
      </c>
      <c r="P986" s="337">
        <v>23562.96053</v>
      </c>
      <c r="Q986" s="337">
        <v>0</v>
      </c>
      <c r="R986" s="338">
        <v>23562.96053</v>
      </c>
    </row>
    <row r="987" spans="1:18" s="313" customFormat="1">
      <c r="A987" s="339"/>
      <c r="B987" s="334" t="s">
        <v>21</v>
      </c>
      <c r="C987" s="334" t="s">
        <v>415</v>
      </c>
      <c r="D987" s="334" t="s">
        <v>415</v>
      </c>
      <c r="E987" s="335">
        <v>277</v>
      </c>
      <c r="F987" s="336">
        <v>0</v>
      </c>
      <c r="G987" s="337">
        <v>0</v>
      </c>
      <c r="H987" s="337">
        <v>0</v>
      </c>
      <c r="I987" s="337">
        <v>650.02206999999999</v>
      </c>
      <c r="J987" s="337">
        <v>26.031839999999999</v>
      </c>
      <c r="K987" s="337">
        <v>676.05391000000009</v>
      </c>
      <c r="L987" s="337">
        <v>1339.8306299999999</v>
      </c>
      <c r="M987" s="337">
        <v>0</v>
      </c>
      <c r="N987" s="337">
        <v>1339.8306299999999</v>
      </c>
      <c r="O987" s="337">
        <v>2015.88454</v>
      </c>
      <c r="P987" s="337">
        <v>17502.668409999998</v>
      </c>
      <c r="Q987" s="337">
        <v>0</v>
      </c>
      <c r="R987" s="338">
        <v>17502.668409999998</v>
      </c>
    </row>
    <row r="988" spans="1:18" s="313" customFormat="1">
      <c r="A988" s="339"/>
      <c r="B988" s="339"/>
      <c r="C988" s="339"/>
      <c r="D988" s="334" t="s">
        <v>416</v>
      </c>
      <c r="E988" s="335">
        <v>264</v>
      </c>
      <c r="F988" s="336">
        <v>0</v>
      </c>
      <c r="G988" s="337">
        <v>0</v>
      </c>
      <c r="H988" s="337">
        <v>0</v>
      </c>
      <c r="I988" s="337">
        <v>63.15296</v>
      </c>
      <c r="J988" s="337">
        <v>3.8020000000000005E-2</v>
      </c>
      <c r="K988" s="337">
        <v>63.190980000000003</v>
      </c>
      <c r="L988" s="337">
        <v>9.0000499999999999</v>
      </c>
      <c r="M988" s="337">
        <v>0</v>
      </c>
      <c r="N988" s="337">
        <v>9.0000499999999999</v>
      </c>
      <c r="O988" s="337">
        <v>72.191029999999998</v>
      </c>
      <c r="P988" s="337">
        <v>15294.55918</v>
      </c>
      <c r="Q988" s="337">
        <v>0</v>
      </c>
      <c r="R988" s="338">
        <v>15294.55918</v>
      </c>
    </row>
    <row r="989" spans="1:18" s="313" customFormat="1">
      <c r="A989" s="339"/>
      <c r="B989" s="339"/>
      <c r="C989" s="334" t="s">
        <v>417</v>
      </c>
      <c r="D989" s="334" t="s">
        <v>417</v>
      </c>
      <c r="E989" s="335">
        <v>170</v>
      </c>
      <c r="F989" s="336">
        <v>0</v>
      </c>
      <c r="G989" s="337">
        <v>0</v>
      </c>
      <c r="H989" s="337">
        <v>0</v>
      </c>
      <c r="I989" s="337">
        <v>1110.81753</v>
      </c>
      <c r="J989" s="337">
        <v>0.55374000000000001</v>
      </c>
      <c r="K989" s="337">
        <v>1111.3712700000001</v>
      </c>
      <c r="L989" s="337">
        <v>2366.0180099999998</v>
      </c>
      <c r="M989" s="337">
        <v>0</v>
      </c>
      <c r="N989" s="337">
        <v>2366.0180099999998</v>
      </c>
      <c r="O989" s="337">
        <v>3477.3892799999999</v>
      </c>
      <c r="P989" s="337">
        <v>19832.400890000001</v>
      </c>
      <c r="Q989" s="337">
        <v>0</v>
      </c>
      <c r="R989" s="338">
        <v>19832.400890000001</v>
      </c>
    </row>
    <row r="990" spans="1:18" s="313" customFormat="1">
      <c r="A990" s="339"/>
      <c r="B990" s="339"/>
      <c r="C990" s="339"/>
      <c r="D990" s="334" t="s">
        <v>418</v>
      </c>
      <c r="E990" s="335">
        <v>289</v>
      </c>
      <c r="F990" s="336">
        <v>65.475359999999995</v>
      </c>
      <c r="G990" s="337">
        <v>0</v>
      </c>
      <c r="H990" s="337">
        <v>65.475359999999995</v>
      </c>
      <c r="I990" s="337">
        <v>153.12461999999999</v>
      </c>
      <c r="J990" s="337">
        <v>25.06419</v>
      </c>
      <c r="K990" s="337">
        <v>178.18880999999999</v>
      </c>
      <c r="L990" s="337">
        <v>813.68286999999998</v>
      </c>
      <c r="M990" s="337">
        <v>0</v>
      </c>
      <c r="N990" s="337">
        <v>813.68286999999998</v>
      </c>
      <c r="O990" s="337">
        <v>1057.3470400000001</v>
      </c>
      <c r="P990" s="337">
        <v>10308.45876</v>
      </c>
      <c r="Q990" s="337">
        <v>0</v>
      </c>
      <c r="R990" s="338">
        <v>10308.45876</v>
      </c>
    </row>
    <row r="991" spans="1:18" s="313" customFormat="1">
      <c r="A991" s="339"/>
      <c r="B991" s="339"/>
      <c r="C991" s="334" t="s">
        <v>291</v>
      </c>
      <c r="D991" s="334" t="s">
        <v>292</v>
      </c>
      <c r="E991" s="335">
        <v>130</v>
      </c>
      <c r="F991" s="336">
        <v>0</v>
      </c>
      <c r="G991" s="337">
        <v>0</v>
      </c>
      <c r="H991" s="337">
        <v>0</v>
      </c>
      <c r="I991" s="337">
        <v>1063.2212099999999</v>
      </c>
      <c r="J991" s="337">
        <v>75.570429999999988</v>
      </c>
      <c r="K991" s="337">
        <v>1138.7916399999999</v>
      </c>
      <c r="L991" s="337">
        <v>1522.0897</v>
      </c>
      <c r="M991" s="337">
        <v>0</v>
      </c>
      <c r="N991" s="337">
        <v>1522.0897</v>
      </c>
      <c r="O991" s="337">
        <v>2660.8813399999999</v>
      </c>
      <c r="P991" s="337">
        <v>28006.29925</v>
      </c>
      <c r="Q991" s="337">
        <v>0</v>
      </c>
      <c r="R991" s="338">
        <v>28006.29925</v>
      </c>
    </row>
    <row r="992" spans="1:18" s="313" customFormat="1">
      <c r="A992" s="339"/>
      <c r="B992" s="339"/>
      <c r="C992" s="339"/>
      <c r="D992" s="339"/>
      <c r="E992" s="340">
        <v>149</v>
      </c>
      <c r="F992" s="341">
        <v>0.14000000000000001</v>
      </c>
      <c r="G992" s="342">
        <v>0</v>
      </c>
      <c r="H992" s="342">
        <v>0.14000000000000001</v>
      </c>
      <c r="I992" s="342">
        <v>1553.6532500000001</v>
      </c>
      <c r="J992" s="342">
        <v>2.4201299999999999</v>
      </c>
      <c r="K992" s="342">
        <v>1556.0733799999998</v>
      </c>
      <c r="L992" s="342">
        <v>1918.56395</v>
      </c>
      <c r="M992" s="342">
        <v>0</v>
      </c>
      <c r="N992" s="342">
        <v>1918.56395</v>
      </c>
      <c r="O992" s="342">
        <v>3474.7773299999999</v>
      </c>
      <c r="P992" s="342">
        <v>41204.598420000002</v>
      </c>
      <c r="Q992" s="342">
        <v>0</v>
      </c>
      <c r="R992" s="343">
        <v>41204.598420000002</v>
      </c>
    </row>
    <row r="993" spans="1:18" s="313" customFormat="1">
      <c r="A993" s="339"/>
      <c r="B993" s="339"/>
      <c r="C993" s="339"/>
      <c r="D993" s="334" t="s">
        <v>291</v>
      </c>
      <c r="E993" s="335">
        <v>164</v>
      </c>
      <c r="F993" s="336">
        <v>0</v>
      </c>
      <c r="G993" s="337">
        <v>0</v>
      </c>
      <c r="H993" s="337">
        <v>0</v>
      </c>
      <c r="I993" s="337">
        <v>412.15161000000001</v>
      </c>
      <c r="J993" s="337">
        <v>0.96750000000000003</v>
      </c>
      <c r="K993" s="337">
        <v>413.11910999999998</v>
      </c>
      <c r="L993" s="337">
        <v>659.95236</v>
      </c>
      <c r="M993" s="337">
        <v>0</v>
      </c>
      <c r="N993" s="337">
        <v>659.95236</v>
      </c>
      <c r="O993" s="337">
        <v>1073.0714699999999</v>
      </c>
      <c r="P993" s="337">
        <v>21453.668559999998</v>
      </c>
      <c r="Q993" s="337">
        <v>0</v>
      </c>
      <c r="R993" s="338">
        <v>21453.668559999998</v>
      </c>
    </row>
    <row r="994" spans="1:18" s="313" customFormat="1">
      <c r="A994" s="339"/>
      <c r="B994" s="339"/>
      <c r="C994" s="339"/>
      <c r="D994" s="334" t="s">
        <v>419</v>
      </c>
      <c r="E994" s="335">
        <v>203</v>
      </c>
      <c r="F994" s="336">
        <v>0</v>
      </c>
      <c r="G994" s="337">
        <v>0</v>
      </c>
      <c r="H994" s="337">
        <v>0</v>
      </c>
      <c r="I994" s="337">
        <v>20.216439999999999</v>
      </c>
      <c r="J994" s="337">
        <v>0.24490999999999999</v>
      </c>
      <c r="K994" s="337">
        <v>20.461349999999999</v>
      </c>
      <c r="L994" s="337">
        <v>34</v>
      </c>
      <c r="M994" s="337">
        <v>0</v>
      </c>
      <c r="N994" s="337">
        <v>34</v>
      </c>
      <c r="O994" s="337">
        <v>54.461349999999996</v>
      </c>
      <c r="P994" s="337">
        <v>7372.7808299999997</v>
      </c>
      <c r="Q994" s="337">
        <v>0</v>
      </c>
      <c r="R994" s="338">
        <v>7372.7808299999997</v>
      </c>
    </row>
    <row r="995" spans="1:18" s="313" customFormat="1">
      <c r="A995" s="339"/>
      <c r="B995" s="339"/>
      <c r="C995" s="334" t="s">
        <v>293</v>
      </c>
      <c r="D995" s="334" t="s">
        <v>293</v>
      </c>
      <c r="E995" s="335">
        <v>288</v>
      </c>
      <c r="F995" s="336">
        <v>15.56439</v>
      </c>
      <c r="G995" s="337">
        <v>0</v>
      </c>
      <c r="H995" s="337">
        <v>15.56439</v>
      </c>
      <c r="I995" s="337">
        <v>753.91519999999991</v>
      </c>
      <c r="J995" s="337">
        <v>4.5045000000000002</v>
      </c>
      <c r="K995" s="337">
        <v>758.41969999999992</v>
      </c>
      <c r="L995" s="337">
        <v>767.30078000000003</v>
      </c>
      <c r="M995" s="337">
        <v>0</v>
      </c>
      <c r="N995" s="337">
        <v>767.30078000000003</v>
      </c>
      <c r="O995" s="337">
        <v>1541.2848700000002</v>
      </c>
      <c r="P995" s="337">
        <v>31628.29506</v>
      </c>
      <c r="Q995" s="337">
        <v>0</v>
      </c>
      <c r="R995" s="338">
        <v>31628.29506</v>
      </c>
    </row>
    <row r="996" spans="1:18" s="313" customFormat="1">
      <c r="A996" s="339"/>
      <c r="B996" s="339"/>
      <c r="C996" s="339"/>
      <c r="D996" s="334" t="s">
        <v>420</v>
      </c>
      <c r="E996" s="335">
        <v>202</v>
      </c>
      <c r="F996" s="336">
        <v>0</v>
      </c>
      <c r="G996" s="337">
        <v>0</v>
      </c>
      <c r="H996" s="337">
        <v>0</v>
      </c>
      <c r="I996" s="337">
        <v>11.946549999999998</v>
      </c>
      <c r="J996" s="337">
        <v>3.635E-2</v>
      </c>
      <c r="K996" s="337">
        <v>11.982899999999999</v>
      </c>
      <c r="L996" s="337">
        <v>50</v>
      </c>
      <c r="M996" s="337">
        <v>0</v>
      </c>
      <c r="N996" s="337">
        <v>50</v>
      </c>
      <c r="O996" s="337">
        <v>61.982900000000001</v>
      </c>
      <c r="P996" s="337">
        <v>5328.6163699999997</v>
      </c>
      <c r="Q996" s="337">
        <v>0</v>
      </c>
      <c r="R996" s="338">
        <v>5328.6163699999997</v>
      </c>
    </row>
    <row r="997" spans="1:18" s="313" customFormat="1">
      <c r="A997" s="339"/>
      <c r="B997" s="339"/>
      <c r="C997" s="334" t="s">
        <v>21</v>
      </c>
      <c r="D997" s="334" t="s">
        <v>294</v>
      </c>
      <c r="E997" s="335">
        <v>97</v>
      </c>
      <c r="F997" s="336">
        <v>6.22173</v>
      </c>
      <c r="G997" s="337">
        <v>2.9999999999999997E-4</v>
      </c>
      <c r="H997" s="337">
        <v>6.2220300000000002</v>
      </c>
      <c r="I997" s="337">
        <v>2501.3987999999999</v>
      </c>
      <c r="J997" s="337">
        <v>32.367159999999998</v>
      </c>
      <c r="K997" s="337">
        <v>2533.7659600000002</v>
      </c>
      <c r="L997" s="337">
        <v>3942.43271</v>
      </c>
      <c r="M997" s="337">
        <v>23.058810000000001</v>
      </c>
      <c r="N997" s="337">
        <v>3965.49152</v>
      </c>
      <c r="O997" s="337">
        <v>6505.4795100000001</v>
      </c>
      <c r="P997" s="337">
        <v>81446.671359999993</v>
      </c>
      <c r="Q997" s="337">
        <v>0</v>
      </c>
      <c r="R997" s="338">
        <v>81446.671359999993</v>
      </c>
    </row>
    <row r="998" spans="1:18" s="313" customFormat="1">
      <c r="A998" s="339"/>
      <c r="B998" s="339"/>
      <c r="C998" s="339"/>
      <c r="D998" s="334" t="s">
        <v>386</v>
      </c>
      <c r="E998" s="335">
        <v>161</v>
      </c>
      <c r="F998" s="336">
        <v>0</v>
      </c>
      <c r="G998" s="337">
        <v>0</v>
      </c>
      <c r="H998" s="337">
        <v>0</v>
      </c>
      <c r="I998" s="337">
        <v>662.52981000000011</v>
      </c>
      <c r="J998" s="337">
        <v>2.42977</v>
      </c>
      <c r="K998" s="337">
        <v>664.95957999999996</v>
      </c>
      <c r="L998" s="337">
        <v>1391.3841</v>
      </c>
      <c r="M998" s="337">
        <v>0</v>
      </c>
      <c r="N998" s="337">
        <v>1391.3841</v>
      </c>
      <c r="O998" s="337">
        <v>2056.3436799999999</v>
      </c>
      <c r="P998" s="337">
        <v>38876.058830000002</v>
      </c>
      <c r="Q998" s="337">
        <v>0</v>
      </c>
      <c r="R998" s="338">
        <v>38876.058830000002</v>
      </c>
    </row>
    <row r="999" spans="1:18" s="313" customFormat="1">
      <c r="A999" s="339"/>
      <c r="B999" s="339"/>
      <c r="C999" s="339"/>
      <c r="D999" s="334" t="s">
        <v>421</v>
      </c>
      <c r="E999" s="335">
        <v>187</v>
      </c>
      <c r="F999" s="336">
        <v>0</v>
      </c>
      <c r="G999" s="337">
        <v>0</v>
      </c>
      <c r="H999" s="337">
        <v>0</v>
      </c>
      <c r="I999" s="337">
        <v>424.76965000000001</v>
      </c>
      <c r="J999" s="337">
        <v>0.41317999999999999</v>
      </c>
      <c r="K999" s="337">
        <v>425.18283000000002</v>
      </c>
      <c r="L999" s="337">
        <v>546.8611800000001</v>
      </c>
      <c r="M999" s="337">
        <v>0</v>
      </c>
      <c r="N999" s="337">
        <v>546.8611800000001</v>
      </c>
      <c r="O999" s="337">
        <v>972.04400999999996</v>
      </c>
      <c r="P999" s="337">
        <v>21897.561289999998</v>
      </c>
      <c r="Q999" s="337">
        <v>0</v>
      </c>
      <c r="R999" s="338">
        <v>21897.561289999998</v>
      </c>
    </row>
    <row r="1000" spans="1:18" s="313" customFormat="1">
      <c r="A1000" s="339"/>
      <c r="B1000" s="339"/>
      <c r="C1000" s="339"/>
      <c r="D1000" s="334" t="s">
        <v>21</v>
      </c>
      <c r="E1000" s="335">
        <v>42</v>
      </c>
      <c r="F1000" s="336">
        <v>10.562139999999999</v>
      </c>
      <c r="G1000" s="337">
        <v>0</v>
      </c>
      <c r="H1000" s="337">
        <v>10.562139999999999</v>
      </c>
      <c r="I1000" s="337">
        <v>4461.3220999999994</v>
      </c>
      <c r="J1000" s="337">
        <v>434.10465999999997</v>
      </c>
      <c r="K1000" s="337">
        <v>4895.4267599999994</v>
      </c>
      <c r="L1000" s="337">
        <v>10714.617470000001</v>
      </c>
      <c r="M1000" s="337">
        <v>34.956650000000003</v>
      </c>
      <c r="N1000" s="337">
        <v>10749.574119999999</v>
      </c>
      <c r="O1000" s="337">
        <v>15655.56302</v>
      </c>
      <c r="P1000" s="337">
        <v>70793.207640000008</v>
      </c>
      <c r="Q1000" s="337">
        <v>0</v>
      </c>
      <c r="R1000" s="338">
        <v>70793.207640000008</v>
      </c>
    </row>
    <row r="1001" spans="1:18" s="313" customFormat="1">
      <c r="A1001" s="339"/>
      <c r="B1001" s="339"/>
      <c r="C1001" s="339"/>
      <c r="D1001" s="339"/>
      <c r="E1001" s="340">
        <v>360</v>
      </c>
      <c r="F1001" s="341">
        <v>0</v>
      </c>
      <c r="G1001" s="342">
        <v>0</v>
      </c>
      <c r="H1001" s="342">
        <v>0</v>
      </c>
      <c r="I1001" s="342">
        <v>1925.5375800000002</v>
      </c>
      <c r="J1001" s="342">
        <v>6.6957500000000003</v>
      </c>
      <c r="K1001" s="342">
        <v>1932.23333</v>
      </c>
      <c r="L1001" s="342">
        <v>2210.0182999999997</v>
      </c>
      <c r="M1001" s="342">
        <v>0</v>
      </c>
      <c r="N1001" s="342">
        <v>2210.0182999999997</v>
      </c>
      <c r="O1001" s="342">
        <v>4142.2516299999997</v>
      </c>
      <c r="P1001" s="342">
        <v>63224.924450000006</v>
      </c>
      <c r="Q1001" s="342">
        <v>0</v>
      </c>
      <c r="R1001" s="343">
        <v>63224.924450000006</v>
      </c>
    </row>
    <row r="1002" spans="1:18" s="313" customFormat="1">
      <c r="A1002" s="339"/>
      <c r="B1002" s="339"/>
      <c r="C1002" s="339"/>
      <c r="D1002" s="334" t="s">
        <v>295</v>
      </c>
      <c r="E1002" s="335">
        <v>188</v>
      </c>
      <c r="F1002" s="336">
        <v>0</v>
      </c>
      <c r="G1002" s="337">
        <v>0</v>
      </c>
      <c r="H1002" s="337">
        <v>0</v>
      </c>
      <c r="I1002" s="337">
        <v>606.6221700000001</v>
      </c>
      <c r="J1002" s="337">
        <v>0.33288000000000001</v>
      </c>
      <c r="K1002" s="337">
        <v>606.95505000000003</v>
      </c>
      <c r="L1002" s="337">
        <v>1927.0101100000002</v>
      </c>
      <c r="M1002" s="337">
        <v>0.92725000000000002</v>
      </c>
      <c r="N1002" s="337">
        <v>1927.9373600000001</v>
      </c>
      <c r="O1002" s="337">
        <v>2534.8924099999999</v>
      </c>
      <c r="P1002" s="337">
        <v>48983.031080000001</v>
      </c>
      <c r="Q1002" s="337">
        <v>0</v>
      </c>
      <c r="R1002" s="338">
        <v>48983.031080000001</v>
      </c>
    </row>
    <row r="1003" spans="1:18" s="313" customFormat="1">
      <c r="A1003" s="339"/>
      <c r="B1003" s="339"/>
      <c r="C1003" s="339"/>
      <c r="D1003" s="334" t="s">
        <v>422</v>
      </c>
      <c r="E1003" s="335">
        <v>337</v>
      </c>
      <c r="F1003" s="336">
        <v>0.11606999999999999</v>
      </c>
      <c r="G1003" s="337">
        <v>0</v>
      </c>
      <c r="H1003" s="337">
        <v>0.11606999999999999</v>
      </c>
      <c r="I1003" s="337">
        <v>864.38288999999997</v>
      </c>
      <c r="J1003" s="337">
        <v>13.338089999999999</v>
      </c>
      <c r="K1003" s="337">
        <v>877.72097999999994</v>
      </c>
      <c r="L1003" s="337">
        <v>1367.4885300000001</v>
      </c>
      <c r="M1003" s="337">
        <v>3.7088100000000002</v>
      </c>
      <c r="N1003" s="337">
        <v>1371.1973400000002</v>
      </c>
      <c r="O1003" s="337">
        <v>2249.0343900000003</v>
      </c>
      <c r="P1003" s="337">
        <v>33771.523209999999</v>
      </c>
      <c r="Q1003" s="337">
        <v>0</v>
      </c>
      <c r="R1003" s="338">
        <v>33771.523209999999</v>
      </c>
    </row>
    <row r="1004" spans="1:18" s="313" customFormat="1">
      <c r="A1004" s="339"/>
      <c r="B1004" s="339"/>
      <c r="C1004" s="334" t="s">
        <v>296</v>
      </c>
      <c r="D1004" s="334" t="s">
        <v>296</v>
      </c>
      <c r="E1004" s="335">
        <v>218</v>
      </c>
      <c r="F1004" s="336">
        <v>0</v>
      </c>
      <c r="G1004" s="337">
        <v>0</v>
      </c>
      <c r="H1004" s="337">
        <v>0</v>
      </c>
      <c r="I1004" s="337">
        <v>592.07015999999999</v>
      </c>
      <c r="J1004" s="337">
        <v>1.2858399999999999</v>
      </c>
      <c r="K1004" s="337">
        <v>593.35599999999999</v>
      </c>
      <c r="L1004" s="337">
        <v>1286.9059199999999</v>
      </c>
      <c r="M1004" s="337">
        <v>0</v>
      </c>
      <c r="N1004" s="337">
        <v>1286.9059199999999</v>
      </c>
      <c r="O1004" s="337">
        <v>1880.2619199999999</v>
      </c>
      <c r="P1004" s="337">
        <v>40167.085359999997</v>
      </c>
      <c r="Q1004" s="337">
        <v>0</v>
      </c>
      <c r="R1004" s="338">
        <v>40167.085359999997</v>
      </c>
    </row>
    <row r="1005" spans="1:18" s="313" customFormat="1">
      <c r="A1005" s="339"/>
      <c r="B1005" s="339"/>
      <c r="C1005" s="334" t="s">
        <v>297</v>
      </c>
      <c r="D1005" s="334" t="s">
        <v>297</v>
      </c>
      <c r="E1005" s="335">
        <v>96</v>
      </c>
      <c r="F1005" s="336">
        <v>6.3579999999999998E-2</v>
      </c>
      <c r="G1005" s="337">
        <v>0</v>
      </c>
      <c r="H1005" s="337">
        <v>6.3579999999999998E-2</v>
      </c>
      <c r="I1005" s="337">
        <v>1451.52773</v>
      </c>
      <c r="J1005" s="337">
        <v>20.173509999999997</v>
      </c>
      <c r="K1005" s="337">
        <v>1471.7012400000001</v>
      </c>
      <c r="L1005" s="337">
        <v>1874.1687099999999</v>
      </c>
      <c r="M1005" s="337">
        <v>37.156649999999999</v>
      </c>
      <c r="N1005" s="337">
        <v>1911.32536</v>
      </c>
      <c r="O1005" s="337">
        <v>3383.0901800000001</v>
      </c>
      <c r="P1005" s="337">
        <v>50111.289669999998</v>
      </c>
      <c r="Q1005" s="337">
        <v>0</v>
      </c>
      <c r="R1005" s="338">
        <v>50111.289669999998</v>
      </c>
    </row>
    <row r="1006" spans="1:18" s="313" customFormat="1">
      <c r="A1006" s="339"/>
      <c r="B1006" s="339"/>
      <c r="C1006" s="339"/>
      <c r="D1006" s="339"/>
      <c r="E1006" s="340">
        <v>222</v>
      </c>
      <c r="F1006" s="341">
        <v>1.8600000000000001E-3</v>
      </c>
      <c r="G1006" s="342">
        <v>0</v>
      </c>
      <c r="H1006" s="342">
        <v>1.8600000000000001E-3</v>
      </c>
      <c r="I1006" s="342">
        <v>1354.0012099999999</v>
      </c>
      <c r="J1006" s="342">
        <v>10.93465</v>
      </c>
      <c r="K1006" s="342">
        <v>1364.93586</v>
      </c>
      <c r="L1006" s="342">
        <v>2037.65716</v>
      </c>
      <c r="M1006" s="342">
        <v>0</v>
      </c>
      <c r="N1006" s="342">
        <v>2037.65716</v>
      </c>
      <c r="O1006" s="342">
        <v>3402.5948800000001</v>
      </c>
      <c r="P1006" s="342">
        <v>59311.489540000002</v>
      </c>
      <c r="Q1006" s="342">
        <v>0</v>
      </c>
      <c r="R1006" s="343">
        <v>59311.489540000002</v>
      </c>
    </row>
    <row r="1007" spans="1:18" s="313" customFormat="1">
      <c r="A1007" s="339"/>
      <c r="B1007" s="339"/>
      <c r="C1007" s="339"/>
      <c r="D1007" s="334" t="s">
        <v>423</v>
      </c>
      <c r="E1007" s="335">
        <v>310</v>
      </c>
      <c r="F1007" s="336">
        <v>0</v>
      </c>
      <c r="G1007" s="337">
        <v>0</v>
      </c>
      <c r="H1007" s="337">
        <v>0</v>
      </c>
      <c r="I1007" s="337">
        <v>423.27794</v>
      </c>
      <c r="J1007" s="337">
        <v>13.945459999999999</v>
      </c>
      <c r="K1007" s="337">
        <v>437.22340000000003</v>
      </c>
      <c r="L1007" s="337">
        <v>550.11016000000006</v>
      </c>
      <c r="M1007" s="337">
        <v>0</v>
      </c>
      <c r="N1007" s="337">
        <v>550.11016000000006</v>
      </c>
      <c r="O1007" s="337">
        <v>987.33356000000003</v>
      </c>
      <c r="P1007" s="337">
        <v>16000.902239999999</v>
      </c>
      <c r="Q1007" s="337">
        <v>0</v>
      </c>
      <c r="R1007" s="338">
        <v>16000.902239999999</v>
      </c>
    </row>
    <row r="1008" spans="1:18" s="313" customFormat="1">
      <c r="A1008" s="339"/>
      <c r="B1008" s="339"/>
      <c r="C1008" s="334" t="s">
        <v>298</v>
      </c>
      <c r="D1008" s="334" t="s">
        <v>424</v>
      </c>
      <c r="E1008" s="335">
        <v>309</v>
      </c>
      <c r="F1008" s="336">
        <v>0</v>
      </c>
      <c r="G1008" s="337">
        <v>0</v>
      </c>
      <c r="H1008" s="337">
        <v>0</v>
      </c>
      <c r="I1008" s="337">
        <v>723.42930000000001</v>
      </c>
      <c r="J1008" s="337">
        <v>26.031869999999998</v>
      </c>
      <c r="K1008" s="337">
        <v>749.46117000000004</v>
      </c>
      <c r="L1008" s="337">
        <v>684.61604</v>
      </c>
      <c r="M1008" s="337">
        <v>0</v>
      </c>
      <c r="N1008" s="337">
        <v>684.61604</v>
      </c>
      <c r="O1008" s="337">
        <v>1434.0772099999999</v>
      </c>
      <c r="P1008" s="337">
        <v>20919.563839999999</v>
      </c>
      <c r="Q1008" s="337">
        <v>0</v>
      </c>
      <c r="R1008" s="338">
        <v>20919.563839999999</v>
      </c>
    </row>
    <row r="1009" spans="1:18" s="313" customFormat="1">
      <c r="A1009" s="339"/>
      <c r="B1009" s="339"/>
      <c r="C1009" s="339"/>
      <c r="D1009" s="334" t="s">
        <v>299</v>
      </c>
      <c r="E1009" s="335">
        <v>109</v>
      </c>
      <c r="F1009" s="336">
        <v>2.8900000000000002E-3</v>
      </c>
      <c r="G1009" s="337">
        <v>0</v>
      </c>
      <c r="H1009" s="337">
        <v>2.8900000000000002E-3</v>
      </c>
      <c r="I1009" s="337">
        <v>800.32428000000004</v>
      </c>
      <c r="J1009" s="337">
        <v>13.797649999999999</v>
      </c>
      <c r="K1009" s="337">
        <v>814.12193000000002</v>
      </c>
      <c r="L1009" s="337">
        <v>1562.5005000000001</v>
      </c>
      <c r="M1009" s="337">
        <v>0</v>
      </c>
      <c r="N1009" s="337">
        <v>1562.5005000000001</v>
      </c>
      <c r="O1009" s="337">
        <v>2376.6253199999996</v>
      </c>
      <c r="P1009" s="337">
        <v>15250.928739999999</v>
      </c>
      <c r="Q1009" s="337">
        <v>0</v>
      </c>
      <c r="R1009" s="338">
        <v>15250.928739999999</v>
      </c>
    </row>
    <row r="1010" spans="1:18" s="313" customFormat="1">
      <c r="A1010" s="339"/>
      <c r="B1010" s="334" t="s">
        <v>22</v>
      </c>
      <c r="C1010" s="334" t="s">
        <v>425</v>
      </c>
      <c r="D1010" s="334" t="s">
        <v>426</v>
      </c>
      <c r="E1010" s="335">
        <v>166</v>
      </c>
      <c r="F1010" s="336">
        <v>0</v>
      </c>
      <c r="G1010" s="337">
        <v>0</v>
      </c>
      <c r="H1010" s="337">
        <v>0</v>
      </c>
      <c r="I1010" s="337">
        <v>1060.1890000000001</v>
      </c>
      <c r="J1010" s="337">
        <v>323.46121999999997</v>
      </c>
      <c r="K1010" s="337">
        <v>1383.65022</v>
      </c>
      <c r="L1010" s="337">
        <v>416.37533000000002</v>
      </c>
      <c r="M1010" s="337">
        <v>81.222759999999994</v>
      </c>
      <c r="N1010" s="337">
        <v>497.59809000000001</v>
      </c>
      <c r="O1010" s="337">
        <v>1881.2483099999999</v>
      </c>
      <c r="P1010" s="337">
        <v>24792.647290000001</v>
      </c>
      <c r="Q1010" s="337">
        <v>0</v>
      </c>
      <c r="R1010" s="338">
        <v>24792.647290000001</v>
      </c>
    </row>
    <row r="1011" spans="1:18" s="313" customFormat="1">
      <c r="A1011" s="339"/>
      <c r="B1011" s="339"/>
      <c r="C1011" s="339"/>
      <c r="D1011" s="334" t="s">
        <v>427</v>
      </c>
      <c r="E1011" s="335">
        <v>204</v>
      </c>
      <c r="F1011" s="336">
        <v>0</v>
      </c>
      <c r="G1011" s="337">
        <v>0</v>
      </c>
      <c r="H1011" s="337">
        <v>0</v>
      </c>
      <c r="I1011" s="337">
        <v>225.54326</v>
      </c>
      <c r="J1011" s="337">
        <v>0.84108000000000005</v>
      </c>
      <c r="K1011" s="337">
        <v>226.38434000000001</v>
      </c>
      <c r="L1011" s="337">
        <v>736.60762999999997</v>
      </c>
      <c r="M1011" s="337">
        <v>0</v>
      </c>
      <c r="N1011" s="337">
        <v>736.60762999999997</v>
      </c>
      <c r="O1011" s="337">
        <v>962.99196999999992</v>
      </c>
      <c r="P1011" s="337">
        <v>17401.86606</v>
      </c>
      <c r="Q1011" s="337">
        <v>0</v>
      </c>
      <c r="R1011" s="338">
        <v>17401.86606</v>
      </c>
    </row>
    <row r="1012" spans="1:18" s="313" customFormat="1">
      <c r="A1012" s="339"/>
      <c r="B1012" s="339"/>
      <c r="C1012" s="334" t="s">
        <v>428</v>
      </c>
      <c r="D1012" s="334" t="s">
        <v>429</v>
      </c>
      <c r="E1012" s="335">
        <v>282</v>
      </c>
      <c r="F1012" s="336">
        <v>0</v>
      </c>
      <c r="G1012" s="337">
        <v>0</v>
      </c>
      <c r="H1012" s="337">
        <v>0</v>
      </c>
      <c r="I1012" s="337">
        <v>1012.77102</v>
      </c>
      <c r="J1012" s="337">
        <v>1.5421800000000001</v>
      </c>
      <c r="K1012" s="337">
        <v>1014.3131999999999</v>
      </c>
      <c r="L1012" s="337">
        <v>1123.5066200000001</v>
      </c>
      <c r="M1012" s="337">
        <v>0</v>
      </c>
      <c r="N1012" s="337">
        <v>1123.5066200000001</v>
      </c>
      <c r="O1012" s="337">
        <v>2137.8198199999997</v>
      </c>
      <c r="P1012" s="337">
        <v>39096.370020000002</v>
      </c>
      <c r="Q1012" s="337">
        <v>58.777749999999997</v>
      </c>
      <c r="R1012" s="338">
        <v>39155.147770000003</v>
      </c>
    </row>
    <row r="1013" spans="1:18" s="313" customFormat="1">
      <c r="A1013" s="339"/>
      <c r="B1013" s="339"/>
      <c r="C1013" s="334" t="s">
        <v>22</v>
      </c>
      <c r="D1013" s="334" t="s">
        <v>22</v>
      </c>
      <c r="E1013" s="335">
        <v>145</v>
      </c>
      <c r="F1013" s="336">
        <v>611.68968000000007</v>
      </c>
      <c r="G1013" s="337">
        <v>0</v>
      </c>
      <c r="H1013" s="337">
        <v>611.68968000000007</v>
      </c>
      <c r="I1013" s="337">
        <v>4888.8391200000005</v>
      </c>
      <c r="J1013" s="337">
        <v>1076.56468</v>
      </c>
      <c r="K1013" s="337">
        <v>5965.4038</v>
      </c>
      <c r="L1013" s="337">
        <v>24773.453140000001</v>
      </c>
      <c r="M1013" s="337">
        <v>1155.48344</v>
      </c>
      <c r="N1013" s="337">
        <v>25928.936579999998</v>
      </c>
      <c r="O1013" s="337">
        <v>32506.030059999997</v>
      </c>
      <c r="P1013" s="337">
        <v>57611.524400000002</v>
      </c>
      <c r="Q1013" s="337">
        <v>0</v>
      </c>
      <c r="R1013" s="338">
        <v>57611.524400000002</v>
      </c>
    </row>
    <row r="1014" spans="1:18" s="313" customFormat="1">
      <c r="A1014" s="339"/>
      <c r="B1014" s="339"/>
      <c r="C1014" s="339"/>
      <c r="D1014" s="339"/>
      <c r="E1014" s="340">
        <v>182</v>
      </c>
      <c r="F1014" s="341">
        <v>0</v>
      </c>
      <c r="G1014" s="342">
        <v>0</v>
      </c>
      <c r="H1014" s="342">
        <v>0</v>
      </c>
      <c r="I1014" s="342">
        <v>1037.11248</v>
      </c>
      <c r="J1014" s="342">
        <v>309.82989000000003</v>
      </c>
      <c r="K1014" s="342">
        <v>1346.9423700000002</v>
      </c>
      <c r="L1014" s="342">
        <v>2442.1596</v>
      </c>
      <c r="M1014" s="342">
        <v>0</v>
      </c>
      <c r="N1014" s="342">
        <v>2442.1596</v>
      </c>
      <c r="O1014" s="342">
        <v>3789.1019700000002</v>
      </c>
      <c r="P1014" s="342">
        <v>45597.97795</v>
      </c>
      <c r="Q1014" s="342">
        <v>16.49173</v>
      </c>
      <c r="R1014" s="343">
        <v>45614.469680000002</v>
      </c>
    </row>
    <row r="1015" spans="1:18" s="313" customFormat="1">
      <c r="A1015" s="339"/>
      <c r="B1015" s="339"/>
      <c r="C1015" s="339"/>
      <c r="D1015" s="339"/>
      <c r="E1015" s="340">
        <v>279</v>
      </c>
      <c r="F1015" s="341">
        <v>0</v>
      </c>
      <c r="G1015" s="342">
        <v>0</v>
      </c>
      <c r="H1015" s="342">
        <v>0</v>
      </c>
      <c r="I1015" s="342">
        <v>1037.89446</v>
      </c>
      <c r="J1015" s="342">
        <v>277.01826</v>
      </c>
      <c r="K1015" s="342">
        <v>1314.91272</v>
      </c>
      <c r="L1015" s="342">
        <v>2419.05062</v>
      </c>
      <c r="M1015" s="342">
        <v>8.3452500000000001</v>
      </c>
      <c r="N1015" s="342">
        <v>2427.3958700000003</v>
      </c>
      <c r="O1015" s="342">
        <v>3742.3085899999996</v>
      </c>
      <c r="P1015" s="342">
        <v>58799.347200000004</v>
      </c>
      <c r="Q1015" s="342">
        <v>0</v>
      </c>
      <c r="R1015" s="343">
        <v>58799.347200000004</v>
      </c>
    </row>
    <row r="1016" spans="1:18" s="313" customFormat="1">
      <c r="A1016" s="339"/>
      <c r="B1016" s="339"/>
      <c r="C1016" s="339"/>
      <c r="D1016" s="334" t="s">
        <v>430</v>
      </c>
      <c r="E1016" s="335">
        <v>321</v>
      </c>
      <c r="F1016" s="336">
        <v>0</v>
      </c>
      <c r="G1016" s="337">
        <v>0</v>
      </c>
      <c r="H1016" s="337">
        <v>0</v>
      </c>
      <c r="I1016" s="337">
        <v>253.50297</v>
      </c>
      <c r="J1016" s="337">
        <v>0.1193</v>
      </c>
      <c r="K1016" s="337">
        <v>253.62226999999999</v>
      </c>
      <c r="L1016" s="337">
        <v>529.35765000000004</v>
      </c>
      <c r="M1016" s="337">
        <v>15.206899999999999</v>
      </c>
      <c r="N1016" s="337">
        <v>544.56455000000005</v>
      </c>
      <c r="O1016" s="337">
        <v>798.1868199999999</v>
      </c>
      <c r="P1016" s="337">
        <v>17645.303829999997</v>
      </c>
      <c r="Q1016" s="337">
        <v>0</v>
      </c>
      <c r="R1016" s="338">
        <v>17645.303829999997</v>
      </c>
    </row>
    <row r="1017" spans="1:18" s="313" customFormat="1">
      <c r="A1017" s="339"/>
      <c r="B1017" s="339"/>
      <c r="C1017" s="334" t="s">
        <v>300</v>
      </c>
      <c r="D1017" s="334" t="s">
        <v>301</v>
      </c>
      <c r="E1017" s="335">
        <v>50</v>
      </c>
      <c r="F1017" s="336">
        <v>1.10805</v>
      </c>
      <c r="G1017" s="337">
        <v>0</v>
      </c>
      <c r="H1017" s="337">
        <v>1.10805</v>
      </c>
      <c r="I1017" s="337">
        <v>2129.3253399999999</v>
      </c>
      <c r="J1017" s="337">
        <v>215.88494</v>
      </c>
      <c r="K1017" s="337">
        <v>2345.2102799999998</v>
      </c>
      <c r="L1017" s="337">
        <v>3566.1385099999998</v>
      </c>
      <c r="M1017" s="337">
        <v>107.56100000000001</v>
      </c>
      <c r="N1017" s="337">
        <v>3673.6995099999999</v>
      </c>
      <c r="O1017" s="337">
        <v>6020.0178399999995</v>
      </c>
      <c r="P1017" s="337">
        <v>67472.113629999993</v>
      </c>
      <c r="Q1017" s="337">
        <v>0</v>
      </c>
      <c r="R1017" s="338">
        <v>67472.113629999993</v>
      </c>
    </row>
    <row r="1018" spans="1:18" s="313" customFormat="1">
      <c r="A1018" s="339"/>
      <c r="B1018" s="339"/>
      <c r="C1018" s="339"/>
      <c r="D1018" s="339"/>
      <c r="E1018" s="340">
        <v>181</v>
      </c>
      <c r="F1018" s="341">
        <v>18.06907</v>
      </c>
      <c r="G1018" s="342">
        <v>0</v>
      </c>
      <c r="H1018" s="342">
        <v>18.06907</v>
      </c>
      <c r="I1018" s="342">
        <v>1270.3184899999999</v>
      </c>
      <c r="J1018" s="342">
        <v>185.58313000000001</v>
      </c>
      <c r="K1018" s="342">
        <v>1455.9016200000001</v>
      </c>
      <c r="L1018" s="342">
        <v>2117.4003499999999</v>
      </c>
      <c r="M1018" s="342">
        <v>0</v>
      </c>
      <c r="N1018" s="342">
        <v>2117.4003499999999</v>
      </c>
      <c r="O1018" s="342">
        <v>3591.37104</v>
      </c>
      <c r="P1018" s="342">
        <v>53752.433929999999</v>
      </c>
      <c r="Q1018" s="342">
        <v>0</v>
      </c>
      <c r="R1018" s="343">
        <v>53752.433929999999</v>
      </c>
    </row>
    <row r="1019" spans="1:18" s="313" customFormat="1">
      <c r="A1019" s="339"/>
      <c r="B1019" s="339"/>
      <c r="C1019" s="339"/>
      <c r="D1019" s="339"/>
      <c r="E1019" s="340">
        <v>224</v>
      </c>
      <c r="F1019" s="341">
        <v>3.3399999999999997E-3</v>
      </c>
      <c r="G1019" s="342">
        <v>0</v>
      </c>
      <c r="H1019" s="342">
        <v>3.3399999999999997E-3</v>
      </c>
      <c r="I1019" s="342">
        <v>2427.37727</v>
      </c>
      <c r="J1019" s="342">
        <v>1.31467</v>
      </c>
      <c r="K1019" s="342">
        <v>2428.6919400000002</v>
      </c>
      <c r="L1019" s="342">
        <v>2435.5132200000003</v>
      </c>
      <c r="M1019" s="342">
        <v>4.6515000000000004</v>
      </c>
      <c r="N1019" s="342">
        <v>2440.1647200000002</v>
      </c>
      <c r="O1019" s="342">
        <v>4868.8599999999997</v>
      </c>
      <c r="P1019" s="342">
        <v>66176.109129999997</v>
      </c>
      <c r="Q1019" s="342">
        <v>0</v>
      </c>
      <c r="R1019" s="343">
        <v>66176.109129999997</v>
      </c>
    </row>
    <row r="1020" spans="1:18" s="313" customFormat="1">
      <c r="A1020" s="339"/>
      <c r="B1020" s="339"/>
      <c r="C1020" s="339"/>
      <c r="D1020" s="339"/>
      <c r="E1020" s="340">
        <v>348</v>
      </c>
      <c r="F1020" s="341">
        <v>8.77E-3</v>
      </c>
      <c r="G1020" s="342">
        <v>2.1900000000000001E-3</v>
      </c>
      <c r="H1020" s="342">
        <v>1.0960000000000001E-2</v>
      </c>
      <c r="I1020" s="342">
        <v>1343.6428600000002</v>
      </c>
      <c r="J1020" s="342">
        <v>40.896620000000006</v>
      </c>
      <c r="K1020" s="342">
        <v>1384.5394799999999</v>
      </c>
      <c r="L1020" s="342">
        <v>816.02447999999993</v>
      </c>
      <c r="M1020" s="342">
        <v>40.237900000000003</v>
      </c>
      <c r="N1020" s="342">
        <v>856.26238000000001</v>
      </c>
      <c r="O1020" s="342">
        <v>2240.8128199999996</v>
      </c>
      <c r="P1020" s="342">
        <v>36543.382530000003</v>
      </c>
      <c r="Q1020" s="342">
        <v>0</v>
      </c>
      <c r="R1020" s="343">
        <v>36543.382530000003</v>
      </c>
    </row>
    <row r="1021" spans="1:18" s="313" customFormat="1">
      <c r="A1021" s="339"/>
      <c r="B1021" s="339"/>
      <c r="C1021" s="339"/>
      <c r="D1021" s="339"/>
      <c r="E1021" s="340">
        <v>329</v>
      </c>
      <c r="F1021" s="341">
        <v>2.3120000000000002E-2</v>
      </c>
      <c r="G1021" s="342">
        <v>0</v>
      </c>
      <c r="H1021" s="342">
        <v>2.3120000000000002E-2</v>
      </c>
      <c r="I1021" s="342">
        <v>1704.86223</v>
      </c>
      <c r="J1021" s="342">
        <v>36.346690000000002</v>
      </c>
      <c r="K1021" s="342">
        <v>1741.20892</v>
      </c>
      <c r="L1021" s="342">
        <v>1602.2122199999999</v>
      </c>
      <c r="M1021" s="342">
        <v>0</v>
      </c>
      <c r="N1021" s="342">
        <v>1602.2122199999999</v>
      </c>
      <c r="O1021" s="342">
        <v>3343.4442599999998</v>
      </c>
      <c r="P1021" s="342">
        <v>59910.406860000003</v>
      </c>
      <c r="Q1021" s="342">
        <v>0</v>
      </c>
      <c r="R1021" s="343">
        <v>59910.406860000003</v>
      </c>
    </row>
    <row r="1022" spans="1:18" s="313" customFormat="1">
      <c r="A1022" s="339"/>
      <c r="B1022" s="339"/>
      <c r="C1022" s="339"/>
      <c r="D1022" s="339"/>
      <c r="E1022" s="340">
        <v>333</v>
      </c>
      <c r="F1022" s="341">
        <v>2.299E-2</v>
      </c>
      <c r="G1022" s="342">
        <v>0</v>
      </c>
      <c r="H1022" s="342">
        <v>2.299E-2</v>
      </c>
      <c r="I1022" s="342">
        <v>1250.63869</v>
      </c>
      <c r="J1022" s="342">
        <v>22.872250000000001</v>
      </c>
      <c r="K1022" s="342">
        <v>1273.5109399999999</v>
      </c>
      <c r="L1022" s="342">
        <v>1323.20499</v>
      </c>
      <c r="M1022" s="342">
        <v>4.0872399999999995</v>
      </c>
      <c r="N1022" s="342">
        <v>1327.29223</v>
      </c>
      <c r="O1022" s="342">
        <v>2600.8261600000001</v>
      </c>
      <c r="P1022" s="342">
        <v>55147.366710000002</v>
      </c>
      <c r="Q1022" s="342">
        <v>0</v>
      </c>
      <c r="R1022" s="343">
        <v>55147.366710000002</v>
      </c>
    </row>
    <row r="1023" spans="1:18" s="313" customFormat="1">
      <c r="A1023" s="339"/>
      <c r="B1023" s="339"/>
      <c r="C1023" s="334" t="s">
        <v>431</v>
      </c>
      <c r="D1023" s="334" t="s">
        <v>431</v>
      </c>
      <c r="E1023" s="335">
        <v>162</v>
      </c>
      <c r="F1023" s="336">
        <v>0</v>
      </c>
      <c r="G1023" s="337">
        <v>0</v>
      </c>
      <c r="H1023" s="337">
        <v>0</v>
      </c>
      <c r="I1023" s="337">
        <v>811.94880000000001</v>
      </c>
      <c r="J1023" s="337">
        <v>236.11102</v>
      </c>
      <c r="K1023" s="337">
        <v>1048.0598199999999</v>
      </c>
      <c r="L1023" s="337">
        <v>873.59957999999995</v>
      </c>
      <c r="M1023" s="337">
        <v>51.926000000000002</v>
      </c>
      <c r="N1023" s="337">
        <v>925.52557999999999</v>
      </c>
      <c r="O1023" s="337">
        <v>1973.5853999999999</v>
      </c>
      <c r="P1023" s="337">
        <v>32232.059149999997</v>
      </c>
      <c r="Q1023" s="337">
        <v>0</v>
      </c>
      <c r="R1023" s="338">
        <v>32232.059149999997</v>
      </c>
    </row>
    <row r="1024" spans="1:18" s="313" customFormat="1">
      <c r="A1024" s="339"/>
      <c r="B1024" s="339"/>
      <c r="C1024" s="334" t="s">
        <v>432</v>
      </c>
      <c r="D1024" s="334" t="s">
        <v>433</v>
      </c>
      <c r="E1024" s="335">
        <v>226</v>
      </c>
      <c r="F1024" s="336">
        <v>0</v>
      </c>
      <c r="G1024" s="337">
        <v>0</v>
      </c>
      <c r="H1024" s="337">
        <v>0</v>
      </c>
      <c r="I1024" s="337">
        <v>637.46564000000001</v>
      </c>
      <c r="J1024" s="337">
        <v>1.4362200000000001</v>
      </c>
      <c r="K1024" s="337">
        <v>638.90185999999994</v>
      </c>
      <c r="L1024" s="337">
        <v>504.41953999999998</v>
      </c>
      <c r="M1024" s="337">
        <v>0</v>
      </c>
      <c r="N1024" s="337">
        <v>504.41953999999998</v>
      </c>
      <c r="O1024" s="337">
        <v>1143.3213999999998</v>
      </c>
      <c r="P1024" s="337">
        <v>22773.74295</v>
      </c>
      <c r="Q1024" s="337">
        <v>0</v>
      </c>
      <c r="R1024" s="338">
        <v>22773.74295</v>
      </c>
    </row>
    <row r="1025" spans="1:18" s="313" customFormat="1">
      <c r="A1025" s="339"/>
      <c r="B1025" s="339"/>
      <c r="C1025" s="334" t="s">
        <v>434</v>
      </c>
      <c r="D1025" s="334" t="s">
        <v>434</v>
      </c>
      <c r="E1025" s="335">
        <v>227</v>
      </c>
      <c r="F1025" s="336">
        <v>0</v>
      </c>
      <c r="G1025" s="337">
        <v>0</v>
      </c>
      <c r="H1025" s="337">
        <v>0</v>
      </c>
      <c r="I1025" s="337">
        <v>244.33031</v>
      </c>
      <c r="J1025" s="337">
        <v>4.2345500000000005</v>
      </c>
      <c r="K1025" s="337">
        <v>248.56485999999998</v>
      </c>
      <c r="L1025" s="337">
        <v>629.97349999999994</v>
      </c>
      <c r="M1025" s="337">
        <v>45.997349999999997</v>
      </c>
      <c r="N1025" s="337">
        <v>675.97084999999993</v>
      </c>
      <c r="O1025" s="337">
        <v>924.53570999999999</v>
      </c>
      <c r="P1025" s="337">
        <v>17743.01685</v>
      </c>
      <c r="Q1025" s="337">
        <v>0</v>
      </c>
      <c r="R1025" s="338">
        <v>17743.01685</v>
      </c>
    </row>
    <row r="1026" spans="1:18" s="313" customFormat="1">
      <c r="A1026" s="339"/>
      <c r="B1026" s="339"/>
      <c r="C1026" s="334" t="s">
        <v>435</v>
      </c>
      <c r="D1026" s="334" t="s">
        <v>435</v>
      </c>
      <c r="E1026" s="335">
        <v>396</v>
      </c>
      <c r="F1026" s="336">
        <v>0</v>
      </c>
      <c r="G1026" s="337">
        <v>0</v>
      </c>
      <c r="H1026" s="337">
        <v>0</v>
      </c>
      <c r="I1026" s="337">
        <v>569.95770999999991</v>
      </c>
      <c r="J1026" s="337">
        <v>0.10978</v>
      </c>
      <c r="K1026" s="337">
        <v>570.06749000000002</v>
      </c>
      <c r="L1026" s="337">
        <v>609.29226000000006</v>
      </c>
      <c r="M1026" s="337">
        <v>0</v>
      </c>
      <c r="N1026" s="337">
        <v>609.29226000000006</v>
      </c>
      <c r="O1026" s="337">
        <v>1179.3597500000001</v>
      </c>
      <c r="P1026" s="337">
        <v>19540.273639999999</v>
      </c>
      <c r="Q1026" s="337">
        <v>0</v>
      </c>
      <c r="R1026" s="338">
        <v>19540.273639999999</v>
      </c>
    </row>
    <row r="1027" spans="1:18" s="313" customFormat="1">
      <c r="A1027" s="339"/>
      <c r="B1027" s="339"/>
      <c r="C1027" s="334" t="s">
        <v>436</v>
      </c>
      <c r="D1027" s="334" t="s">
        <v>437</v>
      </c>
      <c r="E1027" s="335">
        <v>408</v>
      </c>
      <c r="F1027" s="336">
        <v>0</v>
      </c>
      <c r="G1027" s="337">
        <v>0</v>
      </c>
      <c r="H1027" s="337">
        <v>0</v>
      </c>
      <c r="I1027" s="337">
        <v>970.34918000000005</v>
      </c>
      <c r="J1027" s="337">
        <v>77.948440000000005</v>
      </c>
      <c r="K1027" s="337">
        <v>1048.2976200000001</v>
      </c>
      <c r="L1027" s="337">
        <v>1112.3382799999999</v>
      </c>
      <c r="M1027" s="337">
        <v>23.012490000000003</v>
      </c>
      <c r="N1027" s="337">
        <v>1135.35077</v>
      </c>
      <c r="O1027" s="337">
        <v>2183.6483900000003</v>
      </c>
      <c r="P1027" s="337">
        <v>19293.986940000003</v>
      </c>
      <c r="Q1027" s="337">
        <v>0</v>
      </c>
      <c r="R1027" s="338">
        <v>19293.986940000003</v>
      </c>
    </row>
    <row r="1028" spans="1:18" s="313" customFormat="1">
      <c r="A1028" s="339"/>
      <c r="B1028" s="334" t="s">
        <v>302</v>
      </c>
      <c r="C1028" s="334" t="s">
        <v>303</v>
      </c>
      <c r="D1028" s="334" t="s">
        <v>304</v>
      </c>
      <c r="E1028" s="335">
        <v>356</v>
      </c>
      <c r="F1028" s="336">
        <v>0</v>
      </c>
      <c r="G1028" s="337">
        <v>0</v>
      </c>
      <c r="H1028" s="337">
        <v>0</v>
      </c>
      <c r="I1028" s="337">
        <v>762.17804000000001</v>
      </c>
      <c r="J1028" s="337">
        <v>572.00260000000003</v>
      </c>
      <c r="K1028" s="337">
        <v>1334.1806399999998</v>
      </c>
      <c r="L1028" s="337">
        <v>985.03404</v>
      </c>
      <c r="M1028" s="337">
        <v>0</v>
      </c>
      <c r="N1028" s="337">
        <v>985.03404</v>
      </c>
      <c r="O1028" s="337">
        <v>2319.21468</v>
      </c>
      <c r="P1028" s="337">
        <v>27105.617770000001</v>
      </c>
      <c r="Q1028" s="337">
        <v>0</v>
      </c>
      <c r="R1028" s="338">
        <v>27105.617770000001</v>
      </c>
    </row>
    <row r="1029" spans="1:18" s="313" customFormat="1">
      <c r="A1029" s="339"/>
      <c r="B1029" s="339"/>
      <c r="C1029" s="334" t="s">
        <v>305</v>
      </c>
      <c r="D1029" s="334" t="s">
        <v>305</v>
      </c>
      <c r="E1029" s="335">
        <v>78</v>
      </c>
      <c r="F1029" s="336">
        <v>0.39709</v>
      </c>
      <c r="G1029" s="337">
        <v>0</v>
      </c>
      <c r="H1029" s="337">
        <v>0.39709</v>
      </c>
      <c r="I1029" s="337">
        <v>1840.0489499999999</v>
      </c>
      <c r="J1029" s="337">
        <v>61.997219999999999</v>
      </c>
      <c r="K1029" s="337">
        <v>1902.0461699999998</v>
      </c>
      <c r="L1029" s="337">
        <v>1806.6022399999999</v>
      </c>
      <c r="M1029" s="337">
        <v>4.0711500000000003</v>
      </c>
      <c r="N1029" s="337">
        <v>1810.6733899999999</v>
      </c>
      <c r="O1029" s="337">
        <v>3713.1166499999999</v>
      </c>
      <c r="P1029" s="337">
        <v>44889.184209999999</v>
      </c>
      <c r="Q1029" s="337">
        <v>0</v>
      </c>
      <c r="R1029" s="338">
        <v>44889.184209999999</v>
      </c>
    </row>
    <row r="1030" spans="1:18" s="313" customFormat="1">
      <c r="A1030" s="339"/>
      <c r="B1030" s="339"/>
      <c r="C1030" s="334" t="s">
        <v>306</v>
      </c>
      <c r="D1030" s="334" t="s">
        <v>307</v>
      </c>
      <c r="E1030" s="335">
        <v>388</v>
      </c>
      <c r="F1030" s="336">
        <v>57.264559999999996</v>
      </c>
      <c r="G1030" s="337">
        <v>0</v>
      </c>
      <c r="H1030" s="337">
        <v>57.264559999999996</v>
      </c>
      <c r="I1030" s="337">
        <v>2582.9350199999999</v>
      </c>
      <c r="J1030" s="337">
        <v>7.7926000000000002</v>
      </c>
      <c r="K1030" s="337">
        <v>2590.7276200000001</v>
      </c>
      <c r="L1030" s="337">
        <v>881.15339000000006</v>
      </c>
      <c r="M1030" s="337">
        <v>0</v>
      </c>
      <c r="N1030" s="337">
        <v>881.15339000000006</v>
      </c>
      <c r="O1030" s="337">
        <v>3529.1455699999997</v>
      </c>
      <c r="P1030" s="337">
        <v>39765.246659999997</v>
      </c>
      <c r="Q1030" s="337">
        <v>0</v>
      </c>
      <c r="R1030" s="338">
        <v>39765.246659999997</v>
      </c>
    </row>
    <row r="1031" spans="1:18" s="313" customFormat="1">
      <c r="A1031" s="339"/>
      <c r="B1031" s="339"/>
      <c r="C1031" s="334" t="s">
        <v>302</v>
      </c>
      <c r="D1031" s="334" t="s">
        <v>308</v>
      </c>
      <c r="E1031" s="335">
        <v>117</v>
      </c>
      <c r="F1031" s="336">
        <v>1.65E-3</v>
      </c>
      <c r="G1031" s="337">
        <v>0</v>
      </c>
      <c r="H1031" s="337">
        <v>1.65E-3</v>
      </c>
      <c r="I1031" s="337">
        <v>4142.4703199999994</v>
      </c>
      <c r="J1031" s="337">
        <v>98.34778</v>
      </c>
      <c r="K1031" s="337">
        <v>4240.8180999999995</v>
      </c>
      <c r="L1031" s="337">
        <v>1300.8655000000001</v>
      </c>
      <c r="M1031" s="337">
        <v>0</v>
      </c>
      <c r="N1031" s="337">
        <v>1300.8655000000001</v>
      </c>
      <c r="O1031" s="337">
        <v>5541.6852500000005</v>
      </c>
      <c r="P1031" s="337">
        <v>93441.644579999993</v>
      </c>
      <c r="Q1031" s="337">
        <v>0</v>
      </c>
      <c r="R1031" s="338">
        <v>93441.644579999993</v>
      </c>
    </row>
    <row r="1032" spans="1:18" s="313" customFormat="1">
      <c r="A1032" s="339"/>
      <c r="B1032" s="339"/>
      <c r="C1032" s="339"/>
      <c r="D1032" s="339"/>
      <c r="E1032" s="340">
        <v>220</v>
      </c>
      <c r="F1032" s="341">
        <v>9.1309100000000001</v>
      </c>
      <c r="G1032" s="342">
        <v>1.2124699999999999</v>
      </c>
      <c r="H1032" s="342">
        <v>10.34338</v>
      </c>
      <c r="I1032" s="342">
        <v>2936.7725499999997</v>
      </c>
      <c r="J1032" s="342">
        <v>72.825679999999991</v>
      </c>
      <c r="K1032" s="342">
        <v>3009.5982300000001</v>
      </c>
      <c r="L1032" s="342">
        <v>2028.5003400000001</v>
      </c>
      <c r="M1032" s="342">
        <v>4.0779699999999997</v>
      </c>
      <c r="N1032" s="342">
        <v>2032.5783100000001</v>
      </c>
      <c r="O1032" s="342">
        <v>5052.5199199999997</v>
      </c>
      <c r="P1032" s="342">
        <v>88491.279779999997</v>
      </c>
      <c r="Q1032" s="342">
        <v>0</v>
      </c>
      <c r="R1032" s="343">
        <v>88491.279779999997</v>
      </c>
    </row>
    <row r="1033" spans="1:18" s="313" customFormat="1">
      <c r="A1033" s="339"/>
      <c r="B1033" s="339"/>
      <c r="C1033" s="334" t="s">
        <v>438</v>
      </c>
      <c r="D1033" s="334" t="s">
        <v>439</v>
      </c>
      <c r="E1033" s="335">
        <v>267</v>
      </c>
      <c r="F1033" s="336">
        <v>0</v>
      </c>
      <c r="G1033" s="337">
        <v>0</v>
      </c>
      <c r="H1033" s="337">
        <v>0</v>
      </c>
      <c r="I1033" s="337">
        <v>75.166820000000001</v>
      </c>
      <c r="J1033" s="337">
        <v>5.1600000000000005E-3</v>
      </c>
      <c r="K1033" s="337">
        <v>75.171979999999991</v>
      </c>
      <c r="L1033" s="337">
        <v>15.77788</v>
      </c>
      <c r="M1033" s="337">
        <v>0</v>
      </c>
      <c r="N1033" s="337">
        <v>15.77788</v>
      </c>
      <c r="O1033" s="337">
        <v>90.949860000000001</v>
      </c>
      <c r="P1033" s="337">
        <v>4912.74035</v>
      </c>
      <c r="Q1033" s="337">
        <v>0</v>
      </c>
      <c r="R1033" s="338">
        <v>4912.74035</v>
      </c>
    </row>
    <row r="1034" spans="1:18" s="313" customFormat="1">
      <c r="A1034" s="339"/>
      <c r="B1034" s="339"/>
      <c r="C1034" s="334" t="s">
        <v>440</v>
      </c>
      <c r="D1034" s="334" t="s">
        <v>441</v>
      </c>
      <c r="E1034" s="335">
        <v>268</v>
      </c>
      <c r="F1034" s="336">
        <v>0</v>
      </c>
      <c r="G1034" s="337">
        <v>0</v>
      </c>
      <c r="H1034" s="337">
        <v>0</v>
      </c>
      <c r="I1034" s="337">
        <v>25.17548</v>
      </c>
      <c r="J1034" s="337">
        <v>0</v>
      </c>
      <c r="K1034" s="337">
        <v>25.17548</v>
      </c>
      <c r="L1034" s="337">
        <v>0</v>
      </c>
      <c r="M1034" s="337">
        <v>0</v>
      </c>
      <c r="N1034" s="337">
        <v>0</v>
      </c>
      <c r="O1034" s="337">
        <v>25.17548</v>
      </c>
      <c r="P1034" s="337">
        <v>5249.7565800000002</v>
      </c>
      <c r="Q1034" s="337">
        <v>0</v>
      </c>
      <c r="R1034" s="338">
        <v>5249.7565800000002</v>
      </c>
    </row>
    <row r="1035" spans="1:18" s="313" customFormat="1">
      <c r="A1035" s="339"/>
      <c r="B1035" s="339"/>
      <c r="C1035" s="334" t="s">
        <v>442</v>
      </c>
      <c r="D1035" s="334" t="s">
        <v>442</v>
      </c>
      <c r="E1035" s="335">
        <v>391</v>
      </c>
      <c r="F1035" s="336">
        <v>1.32264</v>
      </c>
      <c r="G1035" s="337">
        <v>0</v>
      </c>
      <c r="H1035" s="337">
        <v>1.32264</v>
      </c>
      <c r="I1035" s="337">
        <v>1493.4993200000001</v>
      </c>
      <c r="J1035" s="337">
        <v>5.7063500000000005</v>
      </c>
      <c r="K1035" s="337">
        <v>1499.2056699999998</v>
      </c>
      <c r="L1035" s="337">
        <v>881.36924999999997</v>
      </c>
      <c r="M1035" s="337">
        <v>0</v>
      </c>
      <c r="N1035" s="337">
        <v>881.36924999999997</v>
      </c>
      <c r="O1035" s="337">
        <v>2381.8975599999999</v>
      </c>
      <c r="P1035" s="337">
        <v>25933.04968</v>
      </c>
      <c r="Q1035" s="337">
        <v>0</v>
      </c>
      <c r="R1035" s="338">
        <v>25933.04968</v>
      </c>
    </row>
    <row r="1036" spans="1:18" s="313" customFormat="1">
      <c r="A1036" s="339"/>
      <c r="B1036" s="334" t="s">
        <v>24</v>
      </c>
      <c r="C1036" s="334" t="s">
        <v>24</v>
      </c>
      <c r="D1036" s="334" t="s">
        <v>443</v>
      </c>
      <c r="E1036" s="335">
        <v>290</v>
      </c>
      <c r="F1036" s="336">
        <v>0</v>
      </c>
      <c r="G1036" s="337">
        <v>0</v>
      </c>
      <c r="H1036" s="337">
        <v>0</v>
      </c>
      <c r="I1036" s="337">
        <v>1336.8656799999999</v>
      </c>
      <c r="J1036" s="337">
        <v>174.27539999999999</v>
      </c>
      <c r="K1036" s="337">
        <v>1511.1410800000001</v>
      </c>
      <c r="L1036" s="337">
        <v>1098.8643200000001</v>
      </c>
      <c r="M1036" s="337">
        <v>4.56548</v>
      </c>
      <c r="N1036" s="337">
        <v>1103.4298000000001</v>
      </c>
      <c r="O1036" s="337">
        <v>2614.5708799999998</v>
      </c>
      <c r="P1036" s="337">
        <v>44158.254179999996</v>
      </c>
      <c r="Q1036" s="337">
        <v>0</v>
      </c>
      <c r="R1036" s="338">
        <v>44158.254179999996</v>
      </c>
    </row>
    <row r="1037" spans="1:18" s="313" customFormat="1">
      <c r="A1037" s="339"/>
      <c r="B1037" s="339"/>
      <c r="C1037" s="339"/>
      <c r="D1037" s="334" t="s">
        <v>444</v>
      </c>
      <c r="E1037" s="335">
        <v>265</v>
      </c>
      <c r="F1037" s="336">
        <v>5.0000000000000001E-4</v>
      </c>
      <c r="G1037" s="337">
        <v>0</v>
      </c>
      <c r="H1037" s="337">
        <v>5.0000000000000001E-4</v>
      </c>
      <c r="I1037" s="337">
        <v>2198.0091699999998</v>
      </c>
      <c r="J1037" s="337">
        <v>72.753910000000005</v>
      </c>
      <c r="K1037" s="337">
        <v>2270.7630800000002</v>
      </c>
      <c r="L1037" s="337">
        <v>2922.9712400000003</v>
      </c>
      <c r="M1037" s="337">
        <v>36.87529</v>
      </c>
      <c r="N1037" s="337">
        <v>2959.8465299999998</v>
      </c>
      <c r="O1037" s="337">
        <v>5230.6101100000005</v>
      </c>
      <c r="P1037" s="337">
        <v>76623.316720000003</v>
      </c>
      <c r="Q1037" s="337">
        <v>0</v>
      </c>
      <c r="R1037" s="338">
        <v>76623.316720000003</v>
      </c>
    </row>
    <row r="1038" spans="1:18" s="313" customFormat="1">
      <c r="A1038" s="339"/>
      <c r="B1038" s="339"/>
      <c r="C1038" s="339"/>
      <c r="D1038" s="334" t="s">
        <v>24</v>
      </c>
      <c r="E1038" s="335">
        <v>74</v>
      </c>
      <c r="F1038" s="336">
        <v>1.8370000000000001E-2</v>
      </c>
      <c r="G1038" s="337">
        <v>4.3E-3</v>
      </c>
      <c r="H1038" s="337">
        <v>2.2670000000000003E-2</v>
      </c>
      <c r="I1038" s="337">
        <v>1899.3895500000001</v>
      </c>
      <c r="J1038" s="337">
        <v>492.32663000000002</v>
      </c>
      <c r="K1038" s="337">
        <v>2391.7161800000003</v>
      </c>
      <c r="L1038" s="337">
        <v>2433.1294500000004</v>
      </c>
      <c r="M1038" s="337">
        <v>46.744819999999997</v>
      </c>
      <c r="N1038" s="337">
        <v>2479.8742699999998</v>
      </c>
      <c r="O1038" s="337">
        <v>4871.61312</v>
      </c>
      <c r="P1038" s="337">
        <v>50966.62657</v>
      </c>
      <c r="Q1038" s="337">
        <v>0</v>
      </c>
      <c r="R1038" s="338">
        <v>50966.62657</v>
      </c>
    </row>
    <row r="1039" spans="1:18" s="313" customFormat="1">
      <c r="A1039" s="339"/>
      <c r="B1039" s="339"/>
      <c r="C1039" s="339"/>
      <c r="D1039" s="339"/>
      <c r="E1039" s="340">
        <v>121</v>
      </c>
      <c r="F1039" s="341">
        <v>0.71825000000000006</v>
      </c>
      <c r="G1039" s="342">
        <v>0.26945999999999998</v>
      </c>
      <c r="H1039" s="342">
        <v>0.98771000000000009</v>
      </c>
      <c r="I1039" s="342">
        <v>4140.05386</v>
      </c>
      <c r="J1039" s="342">
        <v>807.88887999999997</v>
      </c>
      <c r="K1039" s="342">
        <v>4947.9427400000004</v>
      </c>
      <c r="L1039" s="342">
        <v>4841.3748900000001</v>
      </c>
      <c r="M1039" s="342">
        <v>102.84816000000001</v>
      </c>
      <c r="N1039" s="342">
        <v>4944.2230499999996</v>
      </c>
      <c r="O1039" s="342">
        <v>9893.1535000000003</v>
      </c>
      <c r="P1039" s="342">
        <v>94955.063129999995</v>
      </c>
      <c r="Q1039" s="342">
        <v>218.86474999999999</v>
      </c>
      <c r="R1039" s="343">
        <v>95173.927879999988</v>
      </c>
    </row>
    <row r="1040" spans="1:18" s="313" customFormat="1">
      <c r="A1040" s="339"/>
      <c r="B1040" s="334" t="s">
        <v>25</v>
      </c>
      <c r="C1040" s="334" t="s">
        <v>445</v>
      </c>
      <c r="D1040" s="334" t="s">
        <v>446</v>
      </c>
      <c r="E1040" s="335">
        <v>295</v>
      </c>
      <c r="F1040" s="336">
        <v>0</v>
      </c>
      <c r="G1040" s="337">
        <v>0</v>
      </c>
      <c r="H1040" s="337">
        <v>0</v>
      </c>
      <c r="I1040" s="337">
        <v>274.12290000000002</v>
      </c>
      <c r="J1040" s="337">
        <v>4.7960000000000003E-2</v>
      </c>
      <c r="K1040" s="337">
        <v>274.17086</v>
      </c>
      <c r="L1040" s="337">
        <v>63.202419999999996</v>
      </c>
      <c r="M1040" s="337">
        <v>0</v>
      </c>
      <c r="N1040" s="337">
        <v>63.202419999999996</v>
      </c>
      <c r="O1040" s="337">
        <v>337.37328000000002</v>
      </c>
      <c r="P1040" s="337">
        <v>7315.4918899999993</v>
      </c>
      <c r="Q1040" s="337">
        <v>0</v>
      </c>
      <c r="R1040" s="338">
        <v>7315.4918899999993</v>
      </c>
    </row>
    <row r="1041" spans="1:18" s="313" customFormat="1">
      <c r="A1041" s="339"/>
      <c r="B1041" s="339"/>
      <c r="C1041" s="334" t="s">
        <v>25</v>
      </c>
      <c r="D1041" s="334" t="s">
        <v>25</v>
      </c>
      <c r="E1041" s="335">
        <v>60</v>
      </c>
      <c r="F1041" s="336">
        <v>36.180320000000002</v>
      </c>
      <c r="G1041" s="337">
        <v>0</v>
      </c>
      <c r="H1041" s="337">
        <v>36.180320000000002</v>
      </c>
      <c r="I1041" s="337">
        <v>2565.8854700000002</v>
      </c>
      <c r="J1041" s="337">
        <v>139.72239000000002</v>
      </c>
      <c r="K1041" s="337">
        <v>2705.6078600000001</v>
      </c>
      <c r="L1041" s="337">
        <v>4618.0617499999998</v>
      </c>
      <c r="M1041" s="337">
        <v>92.724999999999994</v>
      </c>
      <c r="N1041" s="337">
        <v>4710.7867500000002</v>
      </c>
      <c r="O1041" s="337">
        <v>7452.5749299999998</v>
      </c>
      <c r="P1041" s="337">
        <v>60934.214509999998</v>
      </c>
      <c r="Q1041" s="337">
        <v>0</v>
      </c>
      <c r="R1041" s="338">
        <v>60934.214509999998</v>
      </c>
    </row>
    <row r="1042" spans="1:18" s="313" customFormat="1">
      <c r="A1042" s="339"/>
      <c r="B1042" s="339"/>
      <c r="C1042" s="339"/>
      <c r="D1042" s="339"/>
      <c r="E1042" s="340">
        <v>352</v>
      </c>
      <c r="F1042" s="341">
        <v>0.87275000000000003</v>
      </c>
      <c r="G1042" s="342">
        <v>0</v>
      </c>
      <c r="H1042" s="342">
        <v>0.87275000000000003</v>
      </c>
      <c r="I1042" s="342">
        <v>684.63326000000006</v>
      </c>
      <c r="J1042" s="342">
        <v>12.73781</v>
      </c>
      <c r="K1042" s="342">
        <v>697.37106999999992</v>
      </c>
      <c r="L1042" s="342">
        <v>823.03577000000007</v>
      </c>
      <c r="M1042" s="342">
        <v>0</v>
      </c>
      <c r="N1042" s="342">
        <v>823.03577000000007</v>
      </c>
      <c r="O1042" s="342">
        <v>1521.2795900000001</v>
      </c>
      <c r="P1042" s="342">
        <v>20561.599480000001</v>
      </c>
      <c r="Q1042" s="342">
        <v>63.345970000000001</v>
      </c>
      <c r="R1042" s="343">
        <v>20624.945449999999</v>
      </c>
    </row>
    <row r="1043" spans="1:18" s="313" customFormat="1">
      <c r="A1043" s="339"/>
      <c r="B1043" s="334" t="s">
        <v>26</v>
      </c>
      <c r="C1043" s="334" t="s">
        <v>311</v>
      </c>
      <c r="D1043" s="334" t="s">
        <v>313</v>
      </c>
      <c r="E1043" s="335">
        <v>45</v>
      </c>
      <c r="F1043" s="336">
        <v>0.36508999999999997</v>
      </c>
      <c r="G1043" s="337">
        <v>0</v>
      </c>
      <c r="H1043" s="337">
        <v>0.36508999999999997</v>
      </c>
      <c r="I1043" s="337">
        <v>5872.2769000000008</v>
      </c>
      <c r="J1043" s="337">
        <v>56.606850000000001</v>
      </c>
      <c r="K1043" s="337">
        <v>5928.88375</v>
      </c>
      <c r="L1043" s="337">
        <v>3508.1103700000003</v>
      </c>
      <c r="M1043" s="337">
        <v>54.357250000000001</v>
      </c>
      <c r="N1043" s="337">
        <v>3562.4676199999999</v>
      </c>
      <c r="O1043" s="337">
        <v>9491.7164600000015</v>
      </c>
      <c r="P1043" s="337">
        <v>106335.03027</v>
      </c>
      <c r="Q1043" s="337">
        <v>0</v>
      </c>
      <c r="R1043" s="338">
        <v>106335.03027</v>
      </c>
    </row>
    <row r="1044" spans="1:18" s="313" customFormat="1">
      <c r="A1044" s="339"/>
      <c r="B1044" s="339"/>
      <c r="C1044" s="334" t="s">
        <v>447</v>
      </c>
      <c r="D1044" s="334" t="s">
        <v>447</v>
      </c>
      <c r="E1044" s="335">
        <v>431</v>
      </c>
      <c r="F1044" s="336">
        <v>0</v>
      </c>
      <c r="G1044" s="337">
        <v>0</v>
      </c>
      <c r="H1044" s="337">
        <v>0</v>
      </c>
      <c r="I1044" s="337">
        <v>50.03313</v>
      </c>
      <c r="J1044" s="337">
        <v>3.8599999999999997E-3</v>
      </c>
      <c r="K1044" s="337">
        <v>50.036989999999996</v>
      </c>
      <c r="L1044" s="337">
        <v>2.5009999999999999</v>
      </c>
      <c r="M1044" s="337">
        <v>0</v>
      </c>
      <c r="N1044" s="337">
        <v>2.5009999999999999</v>
      </c>
      <c r="O1044" s="337">
        <v>52.537990000000001</v>
      </c>
      <c r="P1044" s="337">
        <v>11190.329760000001</v>
      </c>
      <c r="Q1044" s="337">
        <v>0</v>
      </c>
      <c r="R1044" s="338">
        <v>11190.329760000001</v>
      </c>
    </row>
    <row r="1045" spans="1:18" s="313" customFormat="1">
      <c r="A1045" s="334" t="s">
        <v>448</v>
      </c>
      <c r="B1045" s="334" t="s">
        <v>5</v>
      </c>
      <c r="C1045" s="334" t="s">
        <v>5</v>
      </c>
      <c r="D1045" s="334" t="s">
        <v>206</v>
      </c>
      <c r="E1045" s="335">
        <v>15</v>
      </c>
      <c r="F1045" s="336">
        <v>147.29917</v>
      </c>
      <c r="G1045" s="337">
        <v>194.29382999999999</v>
      </c>
      <c r="H1045" s="337">
        <v>341.59300000000002</v>
      </c>
      <c r="I1045" s="337">
        <v>21418.86205</v>
      </c>
      <c r="J1045" s="337">
        <v>12616.04759</v>
      </c>
      <c r="K1045" s="337">
        <v>34034.909639999998</v>
      </c>
      <c r="L1045" s="337">
        <v>24928.457249999999</v>
      </c>
      <c r="M1045" s="337">
        <v>7239.6569300000001</v>
      </c>
      <c r="N1045" s="337">
        <v>32168.11418</v>
      </c>
      <c r="O1045" s="337">
        <v>66544.616819999996</v>
      </c>
      <c r="P1045" s="337">
        <v>1852.27874</v>
      </c>
      <c r="Q1045" s="337">
        <v>0</v>
      </c>
      <c r="R1045" s="338">
        <v>1852.27874</v>
      </c>
    </row>
    <row r="1046" spans="1:18" s="313" customFormat="1">
      <c r="A1046" s="339"/>
      <c r="B1046" s="334" t="s">
        <v>14</v>
      </c>
      <c r="C1046" s="334" t="s">
        <v>254</v>
      </c>
      <c r="D1046" s="334" t="s">
        <v>254</v>
      </c>
      <c r="E1046" s="335">
        <v>25</v>
      </c>
      <c r="F1046" s="336">
        <v>302.76049</v>
      </c>
      <c r="G1046" s="337">
        <v>130.72751</v>
      </c>
      <c r="H1046" s="337">
        <v>433.488</v>
      </c>
      <c r="I1046" s="337">
        <v>22139.563859999998</v>
      </c>
      <c r="J1046" s="337">
        <v>9133.8129100000006</v>
      </c>
      <c r="K1046" s="337">
        <v>31273.376769999999</v>
      </c>
      <c r="L1046" s="337">
        <v>33552.276620000004</v>
      </c>
      <c r="M1046" s="337">
        <v>6181.3253199999999</v>
      </c>
      <c r="N1046" s="337">
        <v>39733.60194</v>
      </c>
      <c r="O1046" s="337">
        <v>71440.466709999993</v>
      </c>
      <c r="P1046" s="337">
        <v>1235.53018</v>
      </c>
      <c r="Q1046" s="337">
        <v>248.20457000000002</v>
      </c>
      <c r="R1046" s="338">
        <v>1483.7347500000001</v>
      </c>
    </row>
    <row r="1047" spans="1:18" s="313" customFormat="1">
      <c r="A1047" s="339"/>
      <c r="B1047" s="334" t="s">
        <v>15</v>
      </c>
      <c r="C1047" s="334" t="s">
        <v>257</v>
      </c>
      <c r="D1047" s="334" t="s">
        <v>257</v>
      </c>
      <c r="E1047" s="335">
        <v>19</v>
      </c>
      <c r="F1047" s="336">
        <v>972.78293999999994</v>
      </c>
      <c r="G1047" s="337">
        <v>269.07042999999999</v>
      </c>
      <c r="H1047" s="337">
        <v>1241.85337</v>
      </c>
      <c r="I1047" s="337">
        <v>16905.994119999999</v>
      </c>
      <c r="J1047" s="337">
        <v>6079.5874599999997</v>
      </c>
      <c r="K1047" s="337">
        <v>22985.581579999998</v>
      </c>
      <c r="L1047" s="337">
        <v>19711.955239999999</v>
      </c>
      <c r="M1047" s="337">
        <v>5643.4012499999999</v>
      </c>
      <c r="N1047" s="337">
        <v>25355.356489999998</v>
      </c>
      <c r="O1047" s="337">
        <v>49582.791440000001</v>
      </c>
      <c r="P1047" s="337">
        <v>892.83025999999995</v>
      </c>
      <c r="Q1047" s="337">
        <v>0</v>
      </c>
      <c r="R1047" s="338">
        <v>892.83025999999995</v>
      </c>
    </row>
    <row r="1048" spans="1:18" s="313" customFormat="1">
      <c r="A1048" s="339"/>
      <c r="B1048" s="334" t="s">
        <v>16</v>
      </c>
      <c r="C1048" s="334" t="s">
        <v>16</v>
      </c>
      <c r="D1048" s="334" t="s">
        <v>16</v>
      </c>
      <c r="E1048" s="335">
        <v>22</v>
      </c>
      <c r="F1048" s="336">
        <v>361.83055000000002</v>
      </c>
      <c r="G1048" s="337">
        <v>3785.47741</v>
      </c>
      <c r="H1048" s="337">
        <v>4147.3079600000001</v>
      </c>
      <c r="I1048" s="337">
        <v>82757.147379999995</v>
      </c>
      <c r="J1048" s="337">
        <v>19606.588219999998</v>
      </c>
      <c r="K1048" s="337">
        <v>102363.7356</v>
      </c>
      <c r="L1048" s="337">
        <v>50726.3</v>
      </c>
      <c r="M1048" s="337">
        <v>5831.7954200000004</v>
      </c>
      <c r="N1048" s="337">
        <v>56558.095420000005</v>
      </c>
      <c r="O1048" s="337">
        <v>163069.13897999999</v>
      </c>
      <c r="P1048" s="337">
        <v>12369.34692</v>
      </c>
      <c r="Q1048" s="337">
        <v>1961.51767</v>
      </c>
      <c r="R1048" s="338">
        <v>14330.864589999999</v>
      </c>
    </row>
    <row r="1049" spans="1:18" s="313" customFormat="1">
      <c r="A1049" s="339"/>
      <c r="B1049" s="339"/>
      <c r="C1049" s="339"/>
      <c r="D1049" s="334" t="s">
        <v>58</v>
      </c>
      <c r="E1049" s="335">
        <v>9</v>
      </c>
      <c r="F1049" s="336">
        <v>3.36877</v>
      </c>
      <c r="G1049" s="337">
        <v>107.02628</v>
      </c>
      <c r="H1049" s="337">
        <v>110.39505</v>
      </c>
      <c r="I1049" s="337">
        <v>57664.212960000004</v>
      </c>
      <c r="J1049" s="337">
        <v>16150.66913</v>
      </c>
      <c r="K1049" s="337">
        <v>73814.882089999999</v>
      </c>
      <c r="L1049" s="337">
        <v>38442.882939999996</v>
      </c>
      <c r="M1049" s="337">
        <v>7124.8074500000002</v>
      </c>
      <c r="N1049" s="337">
        <v>45567.690390000003</v>
      </c>
      <c r="O1049" s="337">
        <v>119492.96752999999</v>
      </c>
      <c r="P1049" s="337">
        <v>2185.1738300000002</v>
      </c>
      <c r="Q1049" s="337">
        <v>282.59924000000001</v>
      </c>
      <c r="R1049" s="338">
        <v>2467.7730699999997</v>
      </c>
    </row>
    <row r="1050" spans="1:18" s="313" customFormat="1">
      <c r="A1050" s="339"/>
      <c r="B1050" s="339"/>
      <c r="C1050" s="339"/>
      <c r="D1050" s="334" t="s">
        <v>60</v>
      </c>
      <c r="E1050" s="335">
        <v>20</v>
      </c>
      <c r="F1050" s="336">
        <v>2.1621700000000001</v>
      </c>
      <c r="G1050" s="337">
        <v>406.68608</v>
      </c>
      <c r="H1050" s="337">
        <v>408.84825000000001</v>
      </c>
      <c r="I1050" s="337">
        <v>70688.135200000004</v>
      </c>
      <c r="J1050" s="337">
        <v>40474.739569999998</v>
      </c>
      <c r="K1050" s="337">
        <v>111162.87476999999</v>
      </c>
      <c r="L1050" s="337">
        <v>77576.66231</v>
      </c>
      <c r="M1050" s="337">
        <v>25022.380789999999</v>
      </c>
      <c r="N1050" s="337">
        <v>102599.0431</v>
      </c>
      <c r="O1050" s="337">
        <v>214170.76612000001</v>
      </c>
      <c r="P1050" s="337">
        <v>2937.0007599999999</v>
      </c>
      <c r="Q1050" s="337">
        <v>1808.1251499999998</v>
      </c>
      <c r="R1050" s="338">
        <v>4745.1259099999997</v>
      </c>
    </row>
    <row r="1051" spans="1:18" s="313" customFormat="1">
      <c r="A1051" s="339"/>
      <c r="B1051" s="339"/>
      <c r="C1051" s="339"/>
      <c r="D1051" s="334" t="s">
        <v>63</v>
      </c>
      <c r="E1051" s="335">
        <v>1</v>
      </c>
      <c r="F1051" s="336">
        <v>192570.62738999998</v>
      </c>
      <c r="G1051" s="337">
        <v>32812.678870000003</v>
      </c>
      <c r="H1051" s="337">
        <v>225383.30625999998</v>
      </c>
      <c r="I1051" s="337">
        <v>34422.561009999998</v>
      </c>
      <c r="J1051" s="337">
        <v>670.07412999999997</v>
      </c>
      <c r="K1051" s="337">
        <v>35092.635139999999</v>
      </c>
      <c r="L1051" s="337">
        <v>1804290.2705099999</v>
      </c>
      <c r="M1051" s="337">
        <v>168533.82782000001</v>
      </c>
      <c r="N1051" s="337">
        <v>1972824.0983299999</v>
      </c>
      <c r="O1051" s="337">
        <v>2233300.0397299998</v>
      </c>
      <c r="P1051" s="337">
        <v>2823082.0448600003</v>
      </c>
      <c r="Q1051" s="337">
        <v>730545.25534000003</v>
      </c>
      <c r="R1051" s="338">
        <v>3553627.3001999999</v>
      </c>
    </row>
    <row r="1052" spans="1:18" s="313" customFormat="1">
      <c r="A1052" s="339"/>
      <c r="B1052" s="339"/>
      <c r="C1052" s="339"/>
      <c r="D1052" s="339"/>
      <c r="E1052" s="340">
        <v>8</v>
      </c>
      <c r="F1052" s="341">
        <v>1263.6353799999999</v>
      </c>
      <c r="G1052" s="342">
        <v>113.18942</v>
      </c>
      <c r="H1052" s="342">
        <v>1376.8248000000001</v>
      </c>
      <c r="I1052" s="342">
        <v>142195.92731</v>
      </c>
      <c r="J1052" s="342">
        <v>87530.219519999999</v>
      </c>
      <c r="K1052" s="342">
        <v>229726.14683000001</v>
      </c>
      <c r="L1052" s="342">
        <v>307895.33995999995</v>
      </c>
      <c r="M1052" s="342">
        <v>151425.22162</v>
      </c>
      <c r="N1052" s="342">
        <v>459320.56157999998</v>
      </c>
      <c r="O1052" s="342">
        <v>690423.53321000002</v>
      </c>
      <c r="P1052" s="342">
        <v>4456.6005999999998</v>
      </c>
      <c r="Q1052" s="342">
        <v>778.58279000000005</v>
      </c>
      <c r="R1052" s="343">
        <v>5235.1833899999992</v>
      </c>
    </row>
    <row r="1053" spans="1:18" s="313" customFormat="1">
      <c r="A1053" s="339"/>
      <c r="B1053" s="339"/>
      <c r="C1053" s="339"/>
      <c r="D1053" s="334" t="s">
        <v>68</v>
      </c>
      <c r="E1053" s="335">
        <v>10</v>
      </c>
      <c r="F1053" s="336">
        <v>1143.22957</v>
      </c>
      <c r="G1053" s="337">
        <v>8.10229</v>
      </c>
      <c r="H1053" s="337">
        <v>1151.33186</v>
      </c>
      <c r="I1053" s="337">
        <v>79370.284169999999</v>
      </c>
      <c r="J1053" s="337">
        <v>29381.057290000001</v>
      </c>
      <c r="K1053" s="337">
        <v>108751.34146</v>
      </c>
      <c r="L1053" s="337">
        <v>77586.392790000013</v>
      </c>
      <c r="M1053" s="337">
        <v>14232.52412</v>
      </c>
      <c r="N1053" s="337">
        <v>91818.91691</v>
      </c>
      <c r="O1053" s="337">
        <v>201721.59023</v>
      </c>
      <c r="P1053" s="337">
        <v>4152.8438200000001</v>
      </c>
      <c r="Q1053" s="337">
        <v>383.32274000000001</v>
      </c>
      <c r="R1053" s="338">
        <v>4536.1665599999997</v>
      </c>
    </row>
    <row r="1054" spans="1:18" s="313" customFormat="1">
      <c r="A1054" s="339"/>
      <c r="B1054" s="339"/>
      <c r="C1054" s="339"/>
      <c r="D1054" s="334" t="s">
        <v>69</v>
      </c>
      <c r="E1054" s="335">
        <v>7</v>
      </c>
      <c r="F1054" s="336">
        <v>102.40234</v>
      </c>
      <c r="G1054" s="337">
        <v>37.597619999999999</v>
      </c>
      <c r="H1054" s="337">
        <v>139.99995999999999</v>
      </c>
      <c r="I1054" s="337">
        <v>87534.5677</v>
      </c>
      <c r="J1054" s="337">
        <v>53953.995689999996</v>
      </c>
      <c r="K1054" s="337">
        <v>141488.56339</v>
      </c>
      <c r="L1054" s="337">
        <v>108930.54548</v>
      </c>
      <c r="M1054" s="337">
        <v>42507.747499999998</v>
      </c>
      <c r="N1054" s="337">
        <v>151438.29298</v>
      </c>
      <c r="O1054" s="337">
        <v>293066.85632999998</v>
      </c>
      <c r="P1054" s="337">
        <v>4587.3124100000005</v>
      </c>
      <c r="Q1054" s="337">
        <v>2295.9037599999997</v>
      </c>
      <c r="R1054" s="338">
        <v>6883.2161699999997</v>
      </c>
    </row>
    <row r="1055" spans="1:18" s="313" customFormat="1">
      <c r="A1055" s="339"/>
      <c r="B1055" s="334" t="s">
        <v>21</v>
      </c>
      <c r="C1055" s="334" t="s">
        <v>21</v>
      </c>
      <c r="D1055" s="334" t="s">
        <v>21</v>
      </c>
      <c r="E1055" s="335">
        <v>24</v>
      </c>
      <c r="F1055" s="336">
        <v>116.73053</v>
      </c>
      <c r="G1055" s="337">
        <v>549.19184999999993</v>
      </c>
      <c r="H1055" s="337">
        <v>665.92237999999998</v>
      </c>
      <c r="I1055" s="337">
        <v>11110.96557</v>
      </c>
      <c r="J1055" s="337">
        <v>3732.7209199999998</v>
      </c>
      <c r="K1055" s="337">
        <v>14843.68649</v>
      </c>
      <c r="L1055" s="337">
        <v>16057.172140000001</v>
      </c>
      <c r="M1055" s="337">
        <v>3492.12338</v>
      </c>
      <c r="N1055" s="337">
        <v>19549.29552</v>
      </c>
      <c r="O1055" s="337">
        <v>35058.904390000003</v>
      </c>
      <c r="P1055" s="337">
        <v>1125.51053</v>
      </c>
      <c r="Q1055" s="337">
        <v>0</v>
      </c>
      <c r="R1055" s="338">
        <v>1125.51053</v>
      </c>
    </row>
    <row r="1056" spans="1:18" s="313" customFormat="1">
      <c r="A1056" s="334" t="s">
        <v>449</v>
      </c>
      <c r="B1056" s="334" t="s">
        <v>3</v>
      </c>
      <c r="C1056" s="334" t="s">
        <v>201</v>
      </c>
      <c r="D1056" s="334" t="s">
        <v>202</v>
      </c>
      <c r="E1056" s="335">
        <v>68</v>
      </c>
      <c r="F1056" s="336">
        <v>0</v>
      </c>
      <c r="G1056" s="337">
        <v>0</v>
      </c>
      <c r="H1056" s="337">
        <v>0</v>
      </c>
      <c r="I1056" s="337">
        <v>4158.2920899999999</v>
      </c>
      <c r="J1056" s="337">
        <v>646.96517000000006</v>
      </c>
      <c r="K1056" s="337">
        <v>4805.2572599999994</v>
      </c>
      <c r="L1056" s="337">
        <v>15380.747460000001</v>
      </c>
      <c r="M1056" s="337">
        <v>1662.9469099999999</v>
      </c>
      <c r="N1056" s="337">
        <v>17043.694370000001</v>
      </c>
      <c r="O1056" s="337">
        <v>21848.95163</v>
      </c>
      <c r="P1056" s="337">
        <v>42278.5337</v>
      </c>
      <c r="Q1056" s="337">
        <v>0</v>
      </c>
      <c r="R1056" s="338">
        <v>42278.5337</v>
      </c>
    </row>
    <row r="1057" spans="1:18" s="313" customFormat="1">
      <c r="A1057" s="339"/>
      <c r="B1057" s="334" t="s">
        <v>5</v>
      </c>
      <c r="C1057" s="334" t="s">
        <v>5</v>
      </c>
      <c r="D1057" s="334" t="s">
        <v>5</v>
      </c>
      <c r="E1057" s="335">
        <v>131</v>
      </c>
      <c r="F1057" s="336">
        <v>0</v>
      </c>
      <c r="G1057" s="337">
        <v>0</v>
      </c>
      <c r="H1057" s="337">
        <v>0</v>
      </c>
      <c r="I1057" s="337">
        <v>1143.3593000000001</v>
      </c>
      <c r="J1057" s="337">
        <v>394.40627000000001</v>
      </c>
      <c r="K1057" s="337">
        <v>1537.76557</v>
      </c>
      <c r="L1057" s="337">
        <v>7682.5935499999996</v>
      </c>
      <c r="M1057" s="337">
        <v>3290.2606099999998</v>
      </c>
      <c r="N1057" s="337">
        <v>10972.854160000001</v>
      </c>
      <c r="O1057" s="337">
        <v>12510.61973</v>
      </c>
      <c r="P1057" s="337">
        <v>6407.6053200000006</v>
      </c>
      <c r="Q1057" s="337">
        <v>0</v>
      </c>
      <c r="R1057" s="338">
        <v>6407.6053200000006</v>
      </c>
    </row>
    <row r="1058" spans="1:18" s="313" customFormat="1">
      <c r="A1058" s="339"/>
      <c r="B1058" s="339"/>
      <c r="C1058" s="339"/>
      <c r="D1058" s="334" t="s">
        <v>206</v>
      </c>
      <c r="E1058" s="335">
        <v>12</v>
      </c>
      <c r="F1058" s="336">
        <v>0</v>
      </c>
      <c r="G1058" s="337">
        <v>0</v>
      </c>
      <c r="H1058" s="337">
        <v>0</v>
      </c>
      <c r="I1058" s="337">
        <v>6595.8032300000004</v>
      </c>
      <c r="J1058" s="337">
        <v>1525.26034</v>
      </c>
      <c r="K1058" s="337">
        <v>8121.0635700000003</v>
      </c>
      <c r="L1058" s="337">
        <v>27436.828719999998</v>
      </c>
      <c r="M1058" s="337">
        <v>8223.8223799999996</v>
      </c>
      <c r="N1058" s="337">
        <v>35660.651100000003</v>
      </c>
      <c r="O1058" s="337">
        <v>43781.714670000001</v>
      </c>
      <c r="P1058" s="337">
        <v>94048.797550000003</v>
      </c>
      <c r="Q1058" s="337">
        <v>0</v>
      </c>
      <c r="R1058" s="338">
        <v>94048.797550000003</v>
      </c>
    </row>
    <row r="1059" spans="1:18" s="313" customFormat="1">
      <c r="A1059" s="339"/>
      <c r="B1059" s="339"/>
      <c r="C1059" s="339"/>
      <c r="D1059" s="334" t="s">
        <v>209</v>
      </c>
      <c r="E1059" s="335">
        <v>56</v>
      </c>
      <c r="F1059" s="336">
        <v>0</v>
      </c>
      <c r="G1059" s="337">
        <v>0</v>
      </c>
      <c r="H1059" s="337">
        <v>0</v>
      </c>
      <c r="I1059" s="337">
        <v>9523.76872</v>
      </c>
      <c r="J1059" s="337">
        <v>1614.2382500000001</v>
      </c>
      <c r="K1059" s="337">
        <v>11138.00697</v>
      </c>
      <c r="L1059" s="337">
        <v>30924.941350000001</v>
      </c>
      <c r="M1059" s="337">
        <v>7280.3104599999997</v>
      </c>
      <c r="N1059" s="337">
        <v>38205.251810000002</v>
      </c>
      <c r="O1059" s="337">
        <v>49343.258780000004</v>
      </c>
      <c r="P1059" s="337">
        <v>55114.47681</v>
      </c>
      <c r="Q1059" s="337">
        <v>0</v>
      </c>
      <c r="R1059" s="338">
        <v>55114.47681</v>
      </c>
    </row>
    <row r="1060" spans="1:18" s="313" customFormat="1">
      <c r="A1060" s="339"/>
      <c r="B1060" s="334" t="s">
        <v>7</v>
      </c>
      <c r="C1060" s="334" t="s">
        <v>7</v>
      </c>
      <c r="D1060" s="334" t="s">
        <v>7</v>
      </c>
      <c r="E1060" s="335">
        <v>24</v>
      </c>
      <c r="F1060" s="336">
        <v>0</v>
      </c>
      <c r="G1060" s="337">
        <v>0</v>
      </c>
      <c r="H1060" s="337">
        <v>0</v>
      </c>
      <c r="I1060" s="337">
        <v>4781.6325800000004</v>
      </c>
      <c r="J1060" s="337">
        <v>595.53002000000004</v>
      </c>
      <c r="K1060" s="337">
        <v>5377.1625999999997</v>
      </c>
      <c r="L1060" s="337">
        <v>16285.38703</v>
      </c>
      <c r="M1060" s="337">
        <v>1506.1835100000001</v>
      </c>
      <c r="N1060" s="337">
        <v>17791.570540000001</v>
      </c>
      <c r="O1060" s="337">
        <v>23168.73314</v>
      </c>
      <c r="P1060" s="337">
        <v>33723.62556</v>
      </c>
      <c r="Q1060" s="337">
        <v>0</v>
      </c>
      <c r="R1060" s="338">
        <v>33723.62556</v>
      </c>
    </row>
    <row r="1061" spans="1:18" s="313" customFormat="1">
      <c r="A1061" s="339"/>
      <c r="B1061" s="334" t="s">
        <v>8</v>
      </c>
      <c r="C1061" s="334" t="s">
        <v>222</v>
      </c>
      <c r="D1061" s="334" t="s">
        <v>89</v>
      </c>
      <c r="E1061" s="335">
        <v>48</v>
      </c>
      <c r="F1061" s="336">
        <v>0</v>
      </c>
      <c r="G1061" s="337">
        <v>0</v>
      </c>
      <c r="H1061" s="337">
        <v>0</v>
      </c>
      <c r="I1061" s="337">
        <v>13340.638289999999</v>
      </c>
      <c r="J1061" s="337">
        <v>1770.1711399999999</v>
      </c>
      <c r="K1061" s="337">
        <v>15110.809429999999</v>
      </c>
      <c r="L1061" s="337">
        <v>48327.167820000002</v>
      </c>
      <c r="M1061" s="337">
        <v>6970.53838</v>
      </c>
      <c r="N1061" s="337">
        <v>55297.706200000001</v>
      </c>
      <c r="O1061" s="337">
        <v>70408.515629999994</v>
      </c>
      <c r="P1061" s="337">
        <v>57579.166060000003</v>
      </c>
      <c r="Q1061" s="337">
        <v>0</v>
      </c>
      <c r="R1061" s="338">
        <v>57579.166060000003</v>
      </c>
    </row>
    <row r="1062" spans="1:18" s="313" customFormat="1">
      <c r="A1062" s="339"/>
      <c r="B1062" s="339"/>
      <c r="C1062" s="339"/>
      <c r="D1062" s="334" t="s">
        <v>8</v>
      </c>
      <c r="E1062" s="335">
        <v>43</v>
      </c>
      <c r="F1062" s="336">
        <v>0</v>
      </c>
      <c r="G1062" s="337">
        <v>0</v>
      </c>
      <c r="H1062" s="337">
        <v>0</v>
      </c>
      <c r="I1062" s="337">
        <v>11246.288369999998</v>
      </c>
      <c r="J1062" s="337">
        <v>1827.8867</v>
      </c>
      <c r="K1062" s="337">
        <v>13074.175070000001</v>
      </c>
      <c r="L1062" s="337">
        <v>33697.249929999998</v>
      </c>
      <c r="M1062" s="337">
        <v>4542.8407999999999</v>
      </c>
      <c r="N1062" s="337">
        <v>38240.090729999996</v>
      </c>
      <c r="O1062" s="337">
        <v>51314.265799999994</v>
      </c>
      <c r="P1062" s="337">
        <v>50681.848610000001</v>
      </c>
      <c r="Q1062" s="337">
        <v>22.515189999999997</v>
      </c>
      <c r="R1062" s="338">
        <v>50704.363799999999</v>
      </c>
    </row>
    <row r="1063" spans="1:18" s="313" customFormat="1">
      <c r="A1063" s="339"/>
      <c r="B1063" s="334" t="s">
        <v>9</v>
      </c>
      <c r="C1063" s="334" t="s">
        <v>9</v>
      </c>
      <c r="D1063" s="334" t="s">
        <v>9</v>
      </c>
      <c r="E1063" s="335">
        <v>134</v>
      </c>
      <c r="F1063" s="336">
        <v>0</v>
      </c>
      <c r="G1063" s="337">
        <v>0</v>
      </c>
      <c r="H1063" s="337">
        <v>0</v>
      </c>
      <c r="I1063" s="337">
        <v>1257.7782299999999</v>
      </c>
      <c r="J1063" s="337">
        <v>812.65443999999991</v>
      </c>
      <c r="K1063" s="337">
        <v>2070.4326700000001</v>
      </c>
      <c r="L1063" s="337">
        <v>3602.7099900000003</v>
      </c>
      <c r="M1063" s="337">
        <v>2432.4334900000003</v>
      </c>
      <c r="N1063" s="337">
        <v>6035.1434800000006</v>
      </c>
      <c r="O1063" s="337">
        <v>8105.5761500000008</v>
      </c>
      <c r="P1063" s="337">
        <v>14652.274740000001</v>
      </c>
      <c r="Q1063" s="337">
        <v>0</v>
      </c>
      <c r="R1063" s="338">
        <v>14652.274740000001</v>
      </c>
    </row>
    <row r="1064" spans="1:18" s="313" customFormat="1">
      <c r="A1064" s="339"/>
      <c r="B1064" s="334" t="s">
        <v>232</v>
      </c>
      <c r="C1064" s="334" t="s">
        <v>232</v>
      </c>
      <c r="D1064" s="334" t="s">
        <v>232</v>
      </c>
      <c r="E1064" s="335">
        <v>85</v>
      </c>
      <c r="F1064" s="336">
        <v>0</v>
      </c>
      <c r="G1064" s="337">
        <v>0</v>
      </c>
      <c r="H1064" s="337">
        <v>0</v>
      </c>
      <c r="I1064" s="337">
        <v>1141.4248600000001</v>
      </c>
      <c r="J1064" s="337">
        <v>43.719279999999998</v>
      </c>
      <c r="K1064" s="337">
        <v>1185.1441399999999</v>
      </c>
      <c r="L1064" s="337">
        <v>2255.0212700000002</v>
      </c>
      <c r="M1064" s="337">
        <v>273.75346000000002</v>
      </c>
      <c r="N1064" s="337">
        <v>2528.7747300000001</v>
      </c>
      <c r="O1064" s="337">
        <v>3713.91887</v>
      </c>
      <c r="P1064" s="337">
        <v>12003.92208</v>
      </c>
      <c r="Q1064" s="337">
        <v>0</v>
      </c>
      <c r="R1064" s="338">
        <v>12003.92208</v>
      </c>
    </row>
    <row r="1065" spans="1:18" s="313" customFormat="1">
      <c r="A1065" s="339"/>
      <c r="B1065" s="334" t="s">
        <v>12</v>
      </c>
      <c r="C1065" s="334" t="s">
        <v>235</v>
      </c>
      <c r="D1065" s="334" t="s">
        <v>236</v>
      </c>
      <c r="E1065" s="335">
        <v>65</v>
      </c>
      <c r="F1065" s="336">
        <v>0</v>
      </c>
      <c r="G1065" s="337">
        <v>0</v>
      </c>
      <c r="H1065" s="337">
        <v>0</v>
      </c>
      <c r="I1065" s="337">
        <v>1074.6812199999999</v>
      </c>
      <c r="J1065" s="337">
        <v>38.15719</v>
      </c>
      <c r="K1065" s="337">
        <v>1112.8384099999998</v>
      </c>
      <c r="L1065" s="337">
        <v>3740.90166</v>
      </c>
      <c r="M1065" s="337">
        <v>106.08933999999999</v>
      </c>
      <c r="N1065" s="337">
        <v>3846.991</v>
      </c>
      <c r="O1065" s="337">
        <v>4959.8294100000003</v>
      </c>
      <c r="P1065" s="337">
        <v>14296.685880000001</v>
      </c>
      <c r="Q1065" s="337">
        <v>0</v>
      </c>
      <c r="R1065" s="338">
        <v>14296.685880000001</v>
      </c>
    </row>
    <row r="1066" spans="1:18" s="313" customFormat="1">
      <c r="A1066" s="339"/>
      <c r="B1066" s="339"/>
      <c r="C1066" s="334" t="s">
        <v>12</v>
      </c>
      <c r="D1066" s="334" t="s">
        <v>12</v>
      </c>
      <c r="E1066" s="335">
        <v>26</v>
      </c>
      <c r="F1066" s="336">
        <v>0</v>
      </c>
      <c r="G1066" s="337">
        <v>0</v>
      </c>
      <c r="H1066" s="337">
        <v>0</v>
      </c>
      <c r="I1066" s="337">
        <v>3696.1320099999998</v>
      </c>
      <c r="J1066" s="337">
        <v>197.82845</v>
      </c>
      <c r="K1066" s="337">
        <v>3893.9604599999998</v>
      </c>
      <c r="L1066" s="337">
        <v>7236.7480300000007</v>
      </c>
      <c r="M1066" s="337">
        <v>1191.52</v>
      </c>
      <c r="N1066" s="337">
        <v>8428.2680299999993</v>
      </c>
      <c r="O1066" s="337">
        <v>12322.22849</v>
      </c>
      <c r="P1066" s="337">
        <v>49473.794280000002</v>
      </c>
      <c r="Q1066" s="337">
        <v>0</v>
      </c>
      <c r="R1066" s="338">
        <v>49473.794280000002</v>
      </c>
    </row>
    <row r="1067" spans="1:18" s="313" customFormat="1">
      <c r="A1067" s="339"/>
      <c r="B1067" s="334" t="s">
        <v>240</v>
      </c>
      <c r="C1067" s="334" t="s">
        <v>243</v>
      </c>
      <c r="D1067" s="334" t="s">
        <v>243</v>
      </c>
      <c r="E1067" s="335">
        <v>125</v>
      </c>
      <c r="F1067" s="336">
        <v>0</v>
      </c>
      <c r="G1067" s="337">
        <v>0</v>
      </c>
      <c r="H1067" s="337">
        <v>0</v>
      </c>
      <c r="I1067" s="337">
        <v>2836.1971400000002</v>
      </c>
      <c r="J1067" s="337">
        <v>416.14446000000004</v>
      </c>
      <c r="K1067" s="337">
        <v>3252.3416000000002</v>
      </c>
      <c r="L1067" s="337">
        <v>5733.5367000000006</v>
      </c>
      <c r="M1067" s="337">
        <v>1488.7666399999998</v>
      </c>
      <c r="N1067" s="337">
        <v>7222.3033399999995</v>
      </c>
      <c r="O1067" s="337">
        <v>10474.64494</v>
      </c>
      <c r="P1067" s="337">
        <v>29257.20925</v>
      </c>
      <c r="Q1067" s="337">
        <v>0</v>
      </c>
      <c r="R1067" s="338">
        <v>29257.20925</v>
      </c>
    </row>
    <row r="1068" spans="1:18" s="313" customFormat="1">
      <c r="A1068" s="339"/>
      <c r="B1068" s="334" t="s">
        <v>14</v>
      </c>
      <c r="C1068" s="334" t="s">
        <v>251</v>
      </c>
      <c r="D1068" s="334" t="s">
        <v>251</v>
      </c>
      <c r="E1068" s="335">
        <v>84</v>
      </c>
      <c r="F1068" s="336">
        <v>0</v>
      </c>
      <c r="G1068" s="337">
        <v>0</v>
      </c>
      <c r="H1068" s="337">
        <v>0</v>
      </c>
      <c r="I1068" s="337">
        <v>62.034109999999998</v>
      </c>
      <c r="J1068" s="337">
        <v>0</v>
      </c>
      <c r="K1068" s="337">
        <v>62.034109999999998</v>
      </c>
      <c r="L1068" s="337">
        <v>2.7100000000000002E-3</v>
      </c>
      <c r="M1068" s="337">
        <v>0</v>
      </c>
      <c r="N1068" s="337">
        <v>2.7100000000000002E-3</v>
      </c>
      <c r="O1068" s="337">
        <v>62.036819999999999</v>
      </c>
      <c r="P1068" s="337">
        <v>3496.4576400000001</v>
      </c>
      <c r="Q1068" s="337">
        <v>0</v>
      </c>
      <c r="R1068" s="338">
        <v>3496.4576400000001</v>
      </c>
    </row>
    <row r="1069" spans="1:18" s="313" customFormat="1">
      <c r="A1069" s="339"/>
      <c r="B1069" s="339"/>
      <c r="C1069" s="334" t="s">
        <v>254</v>
      </c>
      <c r="D1069" s="334" t="s">
        <v>254</v>
      </c>
      <c r="E1069" s="335">
        <v>35</v>
      </c>
      <c r="F1069" s="336">
        <v>0</v>
      </c>
      <c r="G1069" s="337">
        <v>0</v>
      </c>
      <c r="H1069" s="337">
        <v>0</v>
      </c>
      <c r="I1069" s="337">
        <v>11248.181130000001</v>
      </c>
      <c r="J1069" s="337">
        <v>1697.25398</v>
      </c>
      <c r="K1069" s="337">
        <v>12945.435109999999</v>
      </c>
      <c r="L1069" s="337">
        <v>33177.943449999999</v>
      </c>
      <c r="M1069" s="337">
        <v>6754.58727</v>
      </c>
      <c r="N1069" s="337">
        <v>39932.530719999995</v>
      </c>
      <c r="O1069" s="337">
        <v>52877.965830000001</v>
      </c>
      <c r="P1069" s="337">
        <v>121940.41353000001</v>
      </c>
      <c r="Q1069" s="337">
        <v>0</v>
      </c>
      <c r="R1069" s="338">
        <v>121940.41353000001</v>
      </c>
    </row>
    <row r="1070" spans="1:18" s="313" customFormat="1">
      <c r="A1070" s="339"/>
      <c r="B1070" s="339"/>
      <c r="C1070" s="339"/>
      <c r="D1070" s="339"/>
      <c r="E1070" s="340">
        <v>47</v>
      </c>
      <c r="F1070" s="341">
        <v>0</v>
      </c>
      <c r="G1070" s="342">
        <v>0</v>
      </c>
      <c r="H1070" s="342">
        <v>0</v>
      </c>
      <c r="I1070" s="342">
        <v>3338.7642799999999</v>
      </c>
      <c r="J1070" s="342">
        <v>479.64653999999996</v>
      </c>
      <c r="K1070" s="342">
        <v>3818.4108200000001</v>
      </c>
      <c r="L1070" s="342">
        <v>12872.547710000001</v>
      </c>
      <c r="M1070" s="342">
        <v>2003.1916999999999</v>
      </c>
      <c r="N1070" s="342">
        <v>14875.73941</v>
      </c>
      <c r="O1070" s="342">
        <v>18694.150229999999</v>
      </c>
      <c r="P1070" s="342">
        <v>31568.024420000002</v>
      </c>
      <c r="Q1070" s="342">
        <v>0</v>
      </c>
      <c r="R1070" s="343">
        <v>31568.024420000002</v>
      </c>
    </row>
    <row r="1071" spans="1:18" s="313" customFormat="1">
      <c r="A1071" s="339"/>
      <c r="B1071" s="339"/>
      <c r="C1071" s="334" t="s">
        <v>256</v>
      </c>
      <c r="D1071" s="334" t="s">
        <v>256</v>
      </c>
      <c r="E1071" s="335">
        <v>73</v>
      </c>
      <c r="F1071" s="336">
        <v>0</v>
      </c>
      <c r="G1071" s="337">
        <v>0</v>
      </c>
      <c r="H1071" s="337">
        <v>0</v>
      </c>
      <c r="I1071" s="337">
        <v>368.96818999999999</v>
      </c>
      <c r="J1071" s="337">
        <v>74.744810000000001</v>
      </c>
      <c r="K1071" s="337">
        <v>443.71300000000002</v>
      </c>
      <c r="L1071" s="337">
        <v>2433.4836099999998</v>
      </c>
      <c r="M1071" s="337">
        <v>422.23685999999998</v>
      </c>
      <c r="N1071" s="337">
        <v>2855.7204700000002</v>
      </c>
      <c r="O1071" s="337">
        <v>3299.4334700000004</v>
      </c>
      <c r="P1071" s="337">
        <v>5187.0126399999999</v>
      </c>
      <c r="Q1071" s="337">
        <v>0</v>
      </c>
      <c r="R1071" s="338">
        <v>5187.0126399999999</v>
      </c>
    </row>
    <row r="1072" spans="1:18" s="313" customFormat="1">
      <c r="A1072" s="339"/>
      <c r="B1072" s="334" t="s">
        <v>15</v>
      </c>
      <c r="C1072" s="334" t="s">
        <v>257</v>
      </c>
      <c r="D1072" s="334" t="s">
        <v>257</v>
      </c>
      <c r="E1072" s="335">
        <v>33</v>
      </c>
      <c r="F1072" s="336">
        <v>0</v>
      </c>
      <c r="G1072" s="337">
        <v>0</v>
      </c>
      <c r="H1072" s="337">
        <v>0</v>
      </c>
      <c r="I1072" s="337">
        <v>9815.6872299999995</v>
      </c>
      <c r="J1072" s="337">
        <v>948.59721999999999</v>
      </c>
      <c r="K1072" s="337">
        <v>10764.284449999999</v>
      </c>
      <c r="L1072" s="337">
        <v>26309.734579999997</v>
      </c>
      <c r="M1072" s="337">
        <v>3088.46045</v>
      </c>
      <c r="N1072" s="337">
        <v>29398.195030000003</v>
      </c>
      <c r="O1072" s="337">
        <v>40162.479479999995</v>
      </c>
      <c r="P1072" s="337">
        <v>119644.72096999999</v>
      </c>
      <c r="Q1072" s="337">
        <v>0</v>
      </c>
      <c r="R1072" s="338">
        <v>119644.72096999999</v>
      </c>
    </row>
    <row r="1073" spans="1:18" s="313" customFormat="1">
      <c r="A1073" s="339"/>
      <c r="B1073" s="334" t="s">
        <v>16</v>
      </c>
      <c r="C1073" s="334" t="s">
        <v>260</v>
      </c>
      <c r="D1073" s="334" t="s">
        <v>263</v>
      </c>
      <c r="E1073" s="335">
        <v>74</v>
      </c>
      <c r="F1073" s="336">
        <v>0</v>
      </c>
      <c r="G1073" s="337">
        <v>0</v>
      </c>
      <c r="H1073" s="337">
        <v>0</v>
      </c>
      <c r="I1073" s="337">
        <v>2106.3811499999997</v>
      </c>
      <c r="J1073" s="337">
        <v>63.098059999999997</v>
      </c>
      <c r="K1073" s="337">
        <v>2169.47921</v>
      </c>
      <c r="L1073" s="337">
        <v>3829.7600600000001</v>
      </c>
      <c r="M1073" s="337">
        <v>308.35535999999996</v>
      </c>
      <c r="N1073" s="337">
        <v>4138.1154200000001</v>
      </c>
      <c r="O1073" s="337">
        <v>6307.5946299999996</v>
      </c>
      <c r="P1073" s="337">
        <v>18734.845739999997</v>
      </c>
      <c r="Q1073" s="337">
        <v>0</v>
      </c>
      <c r="R1073" s="338">
        <v>18734.845739999997</v>
      </c>
    </row>
    <row r="1074" spans="1:18" s="313" customFormat="1">
      <c r="A1074" s="339"/>
      <c r="B1074" s="339"/>
      <c r="C1074" s="334" t="s">
        <v>265</v>
      </c>
      <c r="D1074" s="334" t="s">
        <v>265</v>
      </c>
      <c r="E1074" s="335">
        <v>119</v>
      </c>
      <c r="F1074" s="336">
        <v>0</v>
      </c>
      <c r="G1074" s="337">
        <v>0</v>
      </c>
      <c r="H1074" s="337">
        <v>0</v>
      </c>
      <c r="I1074" s="337">
        <v>145.011</v>
      </c>
      <c r="J1074" s="337">
        <v>26.324150000000003</v>
      </c>
      <c r="K1074" s="337">
        <v>171.33515</v>
      </c>
      <c r="L1074" s="337">
        <v>285.26370000000003</v>
      </c>
      <c r="M1074" s="337">
        <v>22.254000000000001</v>
      </c>
      <c r="N1074" s="337">
        <v>307.51769999999999</v>
      </c>
      <c r="O1074" s="337">
        <v>478.85284999999999</v>
      </c>
      <c r="P1074" s="337">
        <v>4379.6976199999999</v>
      </c>
      <c r="Q1074" s="337">
        <v>0</v>
      </c>
      <c r="R1074" s="338">
        <v>4379.6976199999999</v>
      </c>
    </row>
    <row r="1075" spans="1:18" s="313" customFormat="1">
      <c r="A1075" s="339"/>
      <c r="B1075" s="339"/>
      <c r="C1075" s="334" t="s">
        <v>267</v>
      </c>
      <c r="D1075" s="334" t="s">
        <v>268</v>
      </c>
      <c r="E1075" s="335">
        <v>83</v>
      </c>
      <c r="F1075" s="336">
        <v>0</v>
      </c>
      <c r="G1075" s="337">
        <v>0</v>
      </c>
      <c r="H1075" s="337">
        <v>0</v>
      </c>
      <c r="I1075" s="337">
        <v>1357.57854</v>
      </c>
      <c r="J1075" s="337">
        <v>176.49735999999999</v>
      </c>
      <c r="K1075" s="337">
        <v>1534.0758999999998</v>
      </c>
      <c r="L1075" s="337">
        <v>4117.15139</v>
      </c>
      <c r="M1075" s="337">
        <v>226.96495000000002</v>
      </c>
      <c r="N1075" s="337">
        <v>4344.1163399999996</v>
      </c>
      <c r="O1075" s="337">
        <v>5878.1922400000003</v>
      </c>
      <c r="P1075" s="337">
        <v>11688.17261</v>
      </c>
      <c r="Q1075" s="337">
        <v>0</v>
      </c>
      <c r="R1075" s="338">
        <v>11688.17261</v>
      </c>
    </row>
    <row r="1076" spans="1:18" s="313" customFormat="1">
      <c r="A1076" s="339"/>
      <c r="B1076" s="339"/>
      <c r="C1076" s="334" t="s">
        <v>16</v>
      </c>
      <c r="D1076" s="334" t="s">
        <v>269</v>
      </c>
      <c r="E1076" s="335">
        <v>132</v>
      </c>
      <c r="F1076" s="336">
        <v>0</v>
      </c>
      <c r="G1076" s="337">
        <v>0</v>
      </c>
      <c r="H1076" s="337">
        <v>0</v>
      </c>
      <c r="I1076" s="337">
        <v>3423.2083199999997</v>
      </c>
      <c r="J1076" s="337">
        <v>940.04322999999999</v>
      </c>
      <c r="K1076" s="337">
        <v>4363.25155</v>
      </c>
      <c r="L1076" s="337">
        <v>27430.894620000003</v>
      </c>
      <c r="M1076" s="337">
        <v>7582.2021799999993</v>
      </c>
      <c r="N1076" s="337">
        <v>35013.096799999999</v>
      </c>
      <c r="O1076" s="337">
        <v>39376.34835</v>
      </c>
      <c r="P1076" s="337">
        <v>0</v>
      </c>
      <c r="Q1076" s="337">
        <v>0</v>
      </c>
      <c r="R1076" s="338">
        <v>0</v>
      </c>
    </row>
    <row r="1077" spans="1:18" s="313" customFormat="1">
      <c r="A1077" s="339"/>
      <c r="B1077" s="339"/>
      <c r="C1077" s="339"/>
      <c r="D1077" s="334" t="s">
        <v>73</v>
      </c>
      <c r="E1077" s="335">
        <v>133</v>
      </c>
      <c r="F1077" s="336">
        <v>0</v>
      </c>
      <c r="G1077" s="337">
        <v>0</v>
      </c>
      <c r="H1077" s="337">
        <v>0</v>
      </c>
      <c r="I1077" s="337">
        <v>7941.5772500000003</v>
      </c>
      <c r="J1077" s="337">
        <v>1120.3605299999999</v>
      </c>
      <c r="K1077" s="337">
        <v>9061.9377800000002</v>
      </c>
      <c r="L1077" s="337">
        <v>33058.802940000001</v>
      </c>
      <c r="M1077" s="337">
        <v>6138.9442300000001</v>
      </c>
      <c r="N1077" s="337">
        <v>39197.747170000002</v>
      </c>
      <c r="O1077" s="337">
        <v>48259.684950000003</v>
      </c>
      <c r="P1077" s="337">
        <v>6544.0085599999993</v>
      </c>
      <c r="Q1077" s="337">
        <v>0</v>
      </c>
      <c r="R1077" s="338">
        <v>6544.0085599999993</v>
      </c>
    </row>
    <row r="1078" spans="1:18" s="313" customFormat="1">
      <c r="A1078" s="339"/>
      <c r="B1078" s="339"/>
      <c r="C1078" s="339"/>
      <c r="D1078" s="334" t="s">
        <v>270</v>
      </c>
      <c r="E1078" s="335">
        <v>82</v>
      </c>
      <c r="F1078" s="336">
        <v>0</v>
      </c>
      <c r="G1078" s="337">
        <v>0</v>
      </c>
      <c r="H1078" s="337">
        <v>0</v>
      </c>
      <c r="I1078" s="337">
        <v>5541.08392</v>
      </c>
      <c r="J1078" s="337">
        <v>3578.39932</v>
      </c>
      <c r="K1078" s="337">
        <v>9119.4832399999996</v>
      </c>
      <c r="L1078" s="337">
        <v>48430.997170000002</v>
      </c>
      <c r="M1078" s="337">
        <v>12949.71391</v>
      </c>
      <c r="N1078" s="337">
        <v>61380.711080000001</v>
      </c>
      <c r="O1078" s="337">
        <v>70500.194319999995</v>
      </c>
      <c r="P1078" s="337">
        <v>23577.898699999998</v>
      </c>
      <c r="Q1078" s="337">
        <v>0</v>
      </c>
      <c r="R1078" s="338">
        <v>23577.898699999998</v>
      </c>
    </row>
    <row r="1079" spans="1:18" s="313" customFormat="1">
      <c r="A1079" s="339"/>
      <c r="B1079" s="339"/>
      <c r="C1079" s="339"/>
      <c r="D1079" s="334" t="s">
        <v>78</v>
      </c>
      <c r="E1079" s="335">
        <v>118</v>
      </c>
      <c r="F1079" s="336">
        <v>0</v>
      </c>
      <c r="G1079" s="337">
        <v>0</v>
      </c>
      <c r="H1079" s="337">
        <v>0</v>
      </c>
      <c r="I1079" s="337">
        <v>1400.8481000000002</v>
      </c>
      <c r="J1079" s="337">
        <v>616.76516000000004</v>
      </c>
      <c r="K1079" s="337">
        <v>2017.6132600000001</v>
      </c>
      <c r="L1079" s="337">
        <v>18322.141589999999</v>
      </c>
      <c r="M1079" s="337">
        <v>10203.23646</v>
      </c>
      <c r="N1079" s="337">
        <v>28525.378049999999</v>
      </c>
      <c r="O1079" s="337">
        <v>30542.991309999998</v>
      </c>
      <c r="P1079" s="337">
        <v>5344.04882</v>
      </c>
      <c r="Q1079" s="337">
        <v>0</v>
      </c>
      <c r="R1079" s="338">
        <v>5344.04882</v>
      </c>
    </row>
    <row r="1080" spans="1:18" s="313" customFormat="1">
      <c r="A1080" s="339"/>
      <c r="B1080" s="339"/>
      <c r="C1080" s="339"/>
      <c r="D1080" s="334" t="s">
        <v>16</v>
      </c>
      <c r="E1080" s="335">
        <v>44</v>
      </c>
      <c r="F1080" s="336">
        <v>0</v>
      </c>
      <c r="G1080" s="337">
        <v>0</v>
      </c>
      <c r="H1080" s="337">
        <v>0</v>
      </c>
      <c r="I1080" s="337">
        <v>14729.29545</v>
      </c>
      <c r="J1080" s="337">
        <v>1884.7243100000001</v>
      </c>
      <c r="K1080" s="337">
        <v>16614.019759999999</v>
      </c>
      <c r="L1080" s="337">
        <v>33781.82187</v>
      </c>
      <c r="M1080" s="337">
        <v>5615.9873600000001</v>
      </c>
      <c r="N1080" s="337">
        <v>39397.809229999999</v>
      </c>
      <c r="O1080" s="337">
        <v>56011.828990000002</v>
      </c>
      <c r="P1080" s="337">
        <v>99321.380400000009</v>
      </c>
      <c r="Q1080" s="337">
        <v>0</v>
      </c>
      <c r="R1080" s="338">
        <v>99321.380400000009</v>
      </c>
    </row>
    <row r="1081" spans="1:18" s="313" customFormat="1">
      <c r="A1081" s="339"/>
      <c r="B1081" s="339"/>
      <c r="C1081" s="339"/>
      <c r="D1081" s="339"/>
      <c r="E1081" s="340">
        <v>116</v>
      </c>
      <c r="F1081" s="341">
        <v>0</v>
      </c>
      <c r="G1081" s="342">
        <v>0</v>
      </c>
      <c r="H1081" s="342">
        <v>0</v>
      </c>
      <c r="I1081" s="342">
        <v>5816.6748399999997</v>
      </c>
      <c r="J1081" s="342">
        <v>1468.7603300000001</v>
      </c>
      <c r="K1081" s="342">
        <v>7285.4351699999997</v>
      </c>
      <c r="L1081" s="342">
        <v>31200.3537</v>
      </c>
      <c r="M1081" s="342">
        <v>3533.9447</v>
      </c>
      <c r="N1081" s="342">
        <v>34734.2984</v>
      </c>
      <c r="O1081" s="342">
        <v>42019.733569999997</v>
      </c>
      <c r="P1081" s="342">
        <v>35703.118190000001</v>
      </c>
      <c r="Q1081" s="342">
        <v>0</v>
      </c>
      <c r="R1081" s="343">
        <v>35703.118190000001</v>
      </c>
    </row>
    <row r="1082" spans="1:18" s="313" customFormat="1">
      <c r="A1082" s="339"/>
      <c r="B1082" s="339"/>
      <c r="C1082" s="339"/>
      <c r="D1082" s="334" t="s">
        <v>60</v>
      </c>
      <c r="E1082" s="335">
        <v>17</v>
      </c>
      <c r="F1082" s="336">
        <v>0</v>
      </c>
      <c r="G1082" s="337">
        <v>0</v>
      </c>
      <c r="H1082" s="337">
        <v>0</v>
      </c>
      <c r="I1082" s="337">
        <v>11945.480720000001</v>
      </c>
      <c r="J1082" s="337">
        <v>3456.0432000000001</v>
      </c>
      <c r="K1082" s="337">
        <v>15401.52392</v>
      </c>
      <c r="L1082" s="337">
        <v>53791.359229999995</v>
      </c>
      <c r="M1082" s="337">
        <v>16754.016960000001</v>
      </c>
      <c r="N1082" s="337">
        <v>70545.376189999995</v>
      </c>
      <c r="O1082" s="337">
        <v>85946.900110000002</v>
      </c>
      <c r="P1082" s="337">
        <v>41238.373850000004</v>
      </c>
      <c r="Q1082" s="337">
        <v>0</v>
      </c>
      <c r="R1082" s="338">
        <v>41238.373850000004</v>
      </c>
    </row>
    <row r="1083" spans="1:18" s="313" customFormat="1">
      <c r="A1083" s="339"/>
      <c r="B1083" s="339"/>
      <c r="C1083" s="339"/>
      <c r="D1083" s="339"/>
      <c r="E1083" s="340">
        <v>126</v>
      </c>
      <c r="F1083" s="341">
        <v>0</v>
      </c>
      <c r="G1083" s="342">
        <v>0</v>
      </c>
      <c r="H1083" s="342">
        <v>0</v>
      </c>
      <c r="I1083" s="342">
        <v>4093.03325</v>
      </c>
      <c r="J1083" s="342">
        <v>2195.7056299999999</v>
      </c>
      <c r="K1083" s="342">
        <v>6288.7388799999999</v>
      </c>
      <c r="L1083" s="342">
        <v>30496.716350000002</v>
      </c>
      <c r="M1083" s="342">
        <v>11923.817710000001</v>
      </c>
      <c r="N1083" s="342">
        <v>42420.534060000005</v>
      </c>
      <c r="O1083" s="342">
        <v>48709.272939999995</v>
      </c>
      <c r="P1083" s="342">
        <v>8034.36031</v>
      </c>
      <c r="Q1083" s="342">
        <v>0</v>
      </c>
      <c r="R1083" s="343">
        <v>8034.36031</v>
      </c>
    </row>
    <row r="1084" spans="1:18" s="313" customFormat="1">
      <c r="A1084" s="339"/>
      <c r="B1084" s="339"/>
      <c r="C1084" s="339"/>
      <c r="D1084" s="334" t="s">
        <v>82</v>
      </c>
      <c r="E1084" s="335">
        <v>49</v>
      </c>
      <c r="F1084" s="336">
        <v>0</v>
      </c>
      <c r="G1084" s="337">
        <v>0</v>
      </c>
      <c r="H1084" s="337">
        <v>0</v>
      </c>
      <c r="I1084" s="337">
        <v>3433.5637000000002</v>
      </c>
      <c r="J1084" s="337">
        <v>404.05516</v>
      </c>
      <c r="K1084" s="337">
        <v>3837.61886</v>
      </c>
      <c r="L1084" s="337">
        <v>8910.5690399999985</v>
      </c>
      <c r="M1084" s="337">
        <v>980.82981000000007</v>
      </c>
      <c r="N1084" s="337">
        <v>9891.3988499999996</v>
      </c>
      <c r="O1084" s="337">
        <v>13729.01771</v>
      </c>
      <c r="P1084" s="337">
        <v>22083.13248</v>
      </c>
      <c r="Q1084" s="337">
        <v>0</v>
      </c>
      <c r="R1084" s="338">
        <v>22083.13248</v>
      </c>
    </row>
    <row r="1085" spans="1:18" s="313" customFormat="1">
      <c r="A1085" s="339"/>
      <c r="B1085" s="339"/>
      <c r="C1085" s="339"/>
      <c r="D1085" s="334" t="s">
        <v>67</v>
      </c>
      <c r="E1085" s="335">
        <v>1</v>
      </c>
      <c r="F1085" s="336">
        <v>0</v>
      </c>
      <c r="G1085" s="337">
        <v>0</v>
      </c>
      <c r="H1085" s="337">
        <v>0</v>
      </c>
      <c r="I1085" s="337">
        <v>66682.081649999993</v>
      </c>
      <c r="J1085" s="337">
        <v>10387.653319999999</v>
      </c>
      <c r="K1085" s="337">
        <v>77069.734970000005</v>
      </c>
      <c r="L1085" s="337">
        <v>671178.12848000007</v>
      </c>
      <c r="M1085" s="337">
        <v>40954.653530000003</v>
      </c>
      <c r="N1085" s="337">
        <v>712132.78200999997</v>
      </c>
      <c r="O1085" s="337">
        <v>789202.51698000007</v>
      </c>
      <c r="P1085" s="337">
        <v>1643033.5258499999</v>
      </c>
      <c r="Q1085" s="337">
        <v>129.63548</v>
      </c>
      <c r="R1085" s="338">
        <v>1643163.16133</v>
      </c>
    </row>
    <row r="1086" spans="1:18" s="313" customFormat="1">
      <c r="A1086" s="339"/>
      <c r="B1086" s="339"/>
      <c r="C1086" s="339"/>
      <c r="D1086" s="334" t="s">
        <v>63</v>
      </c>
      <c r="E1086" s="335">
        <v>2</v>
      </c>
      <c r="F1086" s="336">
        <v>0</v>
      </c>
      <c r="G1086" s="337">
        <v>0</v>
      </c>
      <c r="H1086" s="337">
        <v>0</v>
      </c>
      <c r="I1086" s="337">
        <v>23868.044670000003</v>
      </c>
      <c r="J1086" s="337">
        <v>7087.4578899999997</v>
      </c>
      <c r="K1086" s="337">
        <v>30955.502559999997</v>
      </c>
      <c r="L1086" s="337">
        <v>85261.842720000001</v>
      </c>
      <c r="M1086" s="337">
        <v>22873.663370000002</v>
      </c>
      <c r="N1086" s="337">
        <v>108135.50609000001</v>
      </c>
      <c r="O1086" s="337">
        <v>139091.00865</v>
      </c>
      <c r="P1086" s="337">
        <v>110161.86653</v>
      </c>
      <c r="Q1086" s="337">
        <v>0</v>
      </c>
      <c r="R1086" s="338">
        <v>110161.86653</v>
      </c>
    </row>
    <row r="1087" spans="1:18" s="313" customFormat="1">
      <c r="A1087" s="339"/>
      <c r="B1087" s="339"/>
      <c r="C1087" s="339"/>
      <c r="D1087" s="334" t="s">
        <v>64</v>
      </c>
      <c r="E1087" s="335">
        <v>117</v>
      </c>
      <c r="F1087" s="336">
        <v>0</v>
      </c>
      <c r="G1087" s="337">
        <v>0</v>
      </c>
      <c r="H1087" s="337">
        <v>0</v>
      </c>
      <c r="I1087" s="337">
        <v>7238.3829900000001</v>
      </c>
      <c r="J1087" s="337">
        <v>882.06250999999997</v>
      </c>
      <c r="K1087" s="337">
        <v>8120.4454999999998</v>
      </c>
      <c r="L1087" s="337">
        <v>23600.212379999997</v>
      </c>
      <c r="M1087" s="337">
        <v>2268.9449599999998</v>
      </c>
      <c r="N1087" s="337">
        <v>25869.157340000002</v>
      </c>
      <c r="O1087" s="337">
        <v>33989.602840000007</v>
      </c>
      <c r="P1087" s="337">
        <v>35824.346549999995</v>
      </c>
      <c r="Q1087" s="337">
        <v>0</v>
      </c>
      <c r="R1087" s="338">
        <v>35824.346549999995</v>
      </c>
    </row>
    <row r="1088" spans="1:18" s="313" customFormat="1">
      <c r="A1088" s="339"/>
      <c r="B1088" s="339"/>
      <c r="C1088" s="339"/>
      <c r="D1088" s="334" t="s">
        <v>84</v>
      </c>
      <c r="E1088" s="335">
        <v>22</v>
      </c>
      <c r="F1088" s="336">
        <v>0</v>
      </c>
      <c r="G1088" s="337">
        <v>0</v>
      </c>
      <c r="H1088" s="337">
        <v>0</v>
      </c>
      <c r="I1088" s="337">
        <v>14152.26201</v>
      </c>
      <c r="J1088" s="337">
        <v>1895.5953500000001</v>
      </c>
      <c r="K1088" s="337">
        <v>16047.85736</v>
      </c>
      <c r="L1088" s="337">
        <v>44021.966380000005</v>
      </c>
      <c r="M1088" s="337">
        <v>8741.2409399999997</v>
      </c>
      <c r="N1088" s="337">
        <v>52763.207320000001</v>
      </c>
      <c r="O1088" s="337">
        <v>68811.06468000001</v>
      </c>
      <c r="P1088" s="337">
        <v>71931.222170000008</v>
      </c>
      <c r="Q1088" s="337">
        <v>3.4511100000000003</v>
      </c>
      <c r="R1088" s="338">
        <v>71934.673280000003</v>
      </c>
    </row>
    <row r="1089" spans="1:18" s="313" customFormat="1">
      <c r="A1089" s="339"/>
      <c r="B1089" s="339"/>
      <c r="C1089" s="339"/>
      <c r="D1089" s="339"/>
      <c r="E1089" s="340">
        <v>120</v>
      </c>
      <c r="F1089" s="341">
        <v>0</v>
      </c>
      <c r="G1089" s="342">
        <v>0</v>
      </c>
      <c r="H1089" s="342">
        <v>0</v>
      </c>
      <c r="I1089" s="342">
        <v>8098.6955099999996</v>
      </c>
      <c r="J1089" s="342">
        <v>1558.76233</v>
      </c>
      <c r="K1089" s="342">
        <v>9657.4578399999991</v>
      </c>
      <c r="L1089" s="342">
        <v>54386.053049999995</v>
      </c>
      <c r="M1089" s="342">
        <v>6920.32341</v>
      </c>
      <c r="N1089" s="342">
        <v>61306.376459999999</v>
      </c>
      <c r="O1089" s="342">
        <v>70963.834300000002</v>
      </c>
      <c r="P1089" s="342">
        <v>58488.778189999997</v>
      </c>
      <c r="Q1089" s="342">
        <v>0</v>
      </c>
      <c r="R1089" s="343">
        <v>58488.778189999997</v>
      </c>
    </row>
    <row r="1090" spans="1:18" s="313" customFormat="1">
      <c r="A1090" s="339"/>
      <c r="B1090" s="339"/>
      <c r="C1090" s="339"/>
      <c r="D1090" s="334" t="s">
        <v>68</v>
      </c>
      <c r="E1090" s="335">
        <v>31</v>
      </c>
      <c r="F1090" s="336">
        <v>0</v>
      </c>
      <c r="G1090" s="337">
        <v>0</v>
      </c>
      <c r="H1090" s="337">
        <v>0</v>
      </c>
      <c r="I1090" s="337">
        <v>14355.488720000001</v>
      </c>
      <c r="J1090" s="337">
        <v>5228.8918600000006</v>
      </c>
      <c r="K1090" s="337">
        <v>19584.380579999997</v>
      </c>
      <c r="L1090" s="337">
        <v>75691.455069999996</v>
      </c>
      <c r="M1090" s="337">
        <v>16372.97638</v>
      </c>
      <c r="N1090" s="337">
        <v>92064.431450000004</v>
      </c>
      <c r="O1090" s="337">
        <v>111648.81203</v>
      </c>
      <c r="P1090" s="337">
        <v>41310.591789999999</v>
      </c>
      <c r="Q1090" s="337">
        <v>0</v>
      </c>
      <c r="R1090" s="338">
        <v>41310.591789999999</v>
      </c>
    </row>
    <row r="1091" spans="1:18" s="313" customFormat="1">
      <c r="A1091" s="339"/>
      <c r="B1091" s="339"/>
      <c r="C1091" s="339"/>
      <c r="D1091" s="339"/>
      <c r="E1091" s="340">
        <v>129</v>
      </c>
      <c r="F1091" s="341">
        <v>0</v>
      </c>
      <c r="G1091" s="342">
        <v>0</v>
      </c>
      <c r="H1091" s="342">
        <v>0</v>
      </c>
      <c r="I1091" s="342">
        <v>19290.302620000002</v>
      </c>
      <c r="J1091" s="342">
        <v>4830.1785099999997</v>
      </c>
      <c r="K1091" s="342">
        <v>24120.48113</v>
      </c>
      <c r="L1091" s="342">
        <v>117766.64975</v>
      </c>
      <c r="M1091" s="342">
        <v>22450.858329999999</v>
      </c>
      <c r="N1091" s="342">
        <v>140217.50808</v>
      </c>
      <c r="O1091" s="342">
        <v>164337.98921</v>
      </c>
      <c r="P1091" s="342">
        <v>116034.41933</v>
      </c>
      <c r="Q1091" s="342">
        <v>0</v>
      </c>
      <c r="R1091" s="343">
        <v>116034.41933</v>
      </c>
    </row>
    <row r="1092" spans="1:18" s="313" customFormat="1">
      <c r="A1092" s="339"/>
      <c r="B1092" s="339"/>
      <c r="C1092" s="339"/>
      <c r="D1092" s="334" t="s">
        <v>83</v>
      </c>
      <c r="E1092" s="335">
        <v>67</v>
      </c>
      <c r="F1092" s="336">
        <v>0</v>
      </c>
      <c r="G1092" s="337">
        <v>0</v>
      </c>
      <c r="H1092" s="337">
        <v>0</v>
      </c>
      <c r="I1092" s="337">
        <v>11755.965470000001</v>
      </c>
      <c r="J1092" s="337">
        <v>2039.3867499999999</v>
      </c>
      <c r="K1092" s="337">
        <v>13795.352220000001</v>
      </c>
      <c r="L1092" s="337">
        <v>39065.664649999999</v>
      </c>
      <c r="M1092" s="337">
        <v>6869.5005799999999</v>
      </c>
      <c r="N1092" s="337">
        <v>45935.165229999999</v>
      </c>
      <c r="O1092" s="337">
        <v>59730.517449999999</v>
      </c>
      <c r="P1092" s="337">
        <v>59023.567630000005</v>
      </c>
      <c r="Q1092" s="337">
        <v>0</v>
      </c>
      <c r="R1092" s="338">
        <v>59023.567630000005</v>
      </c>
    </row>
    <row r="1093" spans="1:18" s="313" customFormat="1">
      <c r="A1093" s="339"/>
      <c r="B1093" s="339"/>
      <c r="C1093" s="339"/>
      <c r="D1093" s="334" t="s">
        <v>69</v>
      </c>
      <c r="E1093" s="335">
        <v>4</v>
      </c>
      <c r="F1093" s="336">
        <v>0</v>
      </c>
      <c r="G1093" s="337">
        <v>0</v>
      </c>
      <c r="H1093" s="337">
        <v>0</v>
      </c>
      <c r="I1093" s="337">
        <v>22704.554690000001</v>
      </c>
      <c r="J1093" s="337">
        <v>5271.15254</v>
      </c>
      <c r="K1093" s="337">
        <v>27975.70723</v>
      </c>
      <c r="L1093" s="337">
        <v>122978.22064</v>
      </c>
      <c r="M1093" s="337">
        <v>32133.370360000001</v>
      </c>
      <c r="N1093" s="337">
        <v>155111.59099999999</v>
      </c>
      <c r="O1093" s="337">
        <v>183087.29822999999</v>
      </c>
      <c r="P1093" s="337">
        <v>125359.63720999999</v>
      </c>
      <c r="Q1093" s="337">
        <v>0.61536000000000002</v>
      </c>
      <c r="R1093" s="338">
        <v>125360.25257</v>
      </c>
    </row>
    <row r="1094" spans="1:18" s="313" customFormat="1">
      <c r="A1094" s="339"/>
      <c r="B1094" s="339"/>
      <c r="C1094" s="339"/>
      <c r="D1094" s="334" t="s">
        <v>275</v>
      </c>
      <c r="E1094" s="335">
        <v>46</v>
      </c>
      <c r="F1094" s="336">
        <v>0</v>
      </c>
      <c r="G1094" s="337">
        <v>0</v>
      </c>
      <c r="H1094" s="337">
        <v>0</v>
      </c>
      <c r="I1094" s="337">
        <v>2696.40229</v>
      </c>
      <c r="J1094" s="337">
        <v>872.72455000000002</v>
      </c>
      <c r="K1094" s="337">
        <v>3569.1268399999999</v>
      </c>
      <c r="L1094" s="337">
        <v>9981.7635800000007</v>
      </c>
      <c r="M1094" s="337">
        <v>697.5959499999999</v>
      </c>
      <c r="N1094" s="337">
        <v>10679.35953</v>
      </c>
      <c r="O1094" s="337">
        <v>14248.486369999999</v>
      </c>
      <c r="P1094" s="337">
        <v>26986.462800000001</v>
      </c>
      <c r="Q1094" s="337">
        <v>0</v>
      </c>
      <c r="R1094" s="338">
        <v>26986.462800000001</v>
      </c>
    </row>
    <row r="1095" spans="1:18" s="313" customFormat="1">
      <c r="A1095" s="339"/>
      <c r="B1095" s="339"/>
      <c r="C1095" s="339"/>
      <c r="D1095" s="334" t="s">
        <v>77</v>
      </c>
      <c r="E1095" s="335">
        <v>14</v>
      </c>
      <c r="F1095" s="336">
        <v>0</v>
      </c>
      <c r="G1095" s="337">
        <v>0</v>
      </c>
      <c r="H1095" s="337">
        <v>0</v>
      </c>
      <c r="I1095" s="337">
        <v>9437.0668499999992</v>
      </c>
      <c r="J1095" s="337">
        <v>1671.9610500000001</v>
      </c>
      <c r="K1095" s="337">
        <v>11109.027900000001</v>
      </c>
      <c r="L1095" s="337">
        <v>28369.857530000001</v>
      </c>
      <c r="M1095" s="337">
        <v>3713.03613</v>
      </c>
      <c r="N1095" s="337">
        <v>32082.893660000002</v>
      </c>
      <c r="O1095" s="337">
        <v>43191.921560000003</v>
      </c>
      <c r="P1095" s="337">
        <v>88209.911349999995</v>
      </c>
      <c r="Q1095" s="337">
        <v>0</v>
      </c>
      <c r="R1095" s="338">
        <v>88209.911349999995</v>
      </c>
    </row>
    <row r="1096" spans="1:18" s="313" customFormat="1">
      <c r="A1096" s="339"/>
      <c r="B1096" s="339"/>
      <c r="C1096" s="339"/>
      <c r="D1096" s="339"/>
      <c r="E1096" s="340">
        <v>23</v>
      </c>
      <c r="F1096" s="341">
        <v>0</v>
      </c>
      <c r="G1096" s="342">
        <v>0</v>
      </c>
      <c r="H1096" s="342">
        <v>0</v>
      </c>
      <c r="I1096" s="342">
        <v>23018.75748</v>
      </c>
      <c r="J1096" s="342">
        <v>4344.2039299999997</v>
      </c>
      <c r="K1096" s="342">
        <v>27362.96141</v>
      </c>
      <c r="L1096" s="342">
        <v>80362.927089999997</v>
      </c>
      <c r="M1096" s="342">
        <v>11033.838519999999</v>
      </c>
      <c r="N1096" s="342">
        <v>91396.765610000002</v>
      </c>
      <c r="O1096" s="342">
        <v>118759.72701999999</v>
      </c>
      <c r="P1096" s="342">
        <v>74825.245869999999</v>
      </c>
      <c r="Q1096" s="342">
        <v>0</v>
      </c>
      <c r="R1096" s="343">
        <v>74825.245869999999</v>
      </c>
    </row>
    <row r="1097" spans="1:18" s="313" customFormat="1">
      <c r="A1097" s="339"/>
      <c r="B1097" s="339"/>
      <c r="C1097" s="339"/>
      <c r="D1097" s="339"/>
      <c r="E1097" s="340">
        <v>71</v>
      </c>
      <c r="F1097" s="341">
        <v>0</v>
      </c>
      <c r="G1097" s="342">
        <v>0</v>
      </c>
      <c r="H1097" s="342">
        <v>0</v>
      </c>
      <c r="I1097" s="342">
        <v>12510.984039999999</v>
      </c>
      <c r="J1097" s="342">
        <v>3461.8076499999997</v>
      </c>
      <c r="K1097" s="342">
        <v>15972.79169</v>
      </c>
      <c r="L1097" s="342">
        <v>67041.112699999998</v>
      </c>
      <c r="M1097" s="342">
        <v>12476.48415</v>
      </c>
      <c r="N1097" s="342">
        <v>79517.596849999987</v>
      </c>
      <c r="O1097" s="342">
        <v>95490.38854</v>
      </c>
      <c r="P1097" s="342">
        <v>55902.016770000002</v>
      </c>
      <c r="Q1097" s="342">
        <v>45.442589999999996</v>
      </c>
      <c r="R1097" s="343">
        <v>55947.459360000001</v>
      </c>
    </row>
    <row r="1098" spans="1:18" s="313" customFormat="1">
      <c r="A1098" s="339"/>
      <c r="B1098" s="339"/>
      <c r="C1098" s="339"/>
      <c r="D1098" s="334" t="s">
        <v>54</v>
      </c>
      <c r="E1098" s="335">
        <v>32</v>
      </c>
      <c r="F1098" s="336">
        <v>0</v>
      </c>
      <c r="G1098" s="337">
        <v>0</v>
      </c>
      <c r="H1098" s="337">
        <v>0</v>
      </c>
      <c r="I1098" s="337">
        <v>6923.16428</v>
      </c>
      <c r="J1098" s="337">
        <v>940.39993000000004</v>
      </c>
      <c r="K1098" s="337">
        <v>7863.5642099999995</v>
      </c>
      <c r="L1098" s="337">
        <v>27579.846610000001</v>
      </c>
      <c r="M1098" s="337">
        <v>3645.48234</v>
      </c>
      <c r="N1098" s="337">
        <v>31225.328949999999</v>
      </c>
      <c r="O1098" s="337">
        <v>39088.89316</v>
      </c>
      <c r="P1098" s="337">
        <v>24467.396069999999</v>
      </c>
      <c r="Q1098" s="337">
        <v>0</v>
      </c>
      <c r="R1098" s="338">
        <v>24467.396069999999</v>
      </c>
    </row>
    <row r="1099" spans="1:18" s="313" customFormat="1">
      <c r="A1099" s="339"/>
      <c r="B1099" s="339"/>
      <c r="C1099" s="339"/>
      <c r="D1099" s="334" t="s">
        <v>76</v>
      </c>
      <c r="E1099" s="335">
        <v>45</v>
      </c>
      <c r="F1099" s="336">
        <v>0</v>
      </c>
      <c r="G1099" s="337">
        <v>0</v>
      </c>
      <c r="H1099" s="337">
        <v>0</v>
      </c>
      <c r="I1099" s="337">
        <v>3002.12527</v>
      </c>
      <c r="J1099" s="337">
        <v>346.66803000000004</v>
      </c>
      <c r="K1099" s="337">
        <v>3348.7932999999998</v>
      </c>
      <c r="L1099" s="337">
        <v>11988.74648</v>
      </c>
      <c r="M1099" s="337">
        <v>864.40833999999995</v>
      </c>
      <c r="N1099" s="337">
        <v>12853.15482</v>
      </c>
      <c r="O1099" s="337">
        <v>16201.948119999999</v>
      </c>
      <c r="P1099" s="337">
        <v>15848.041640000001</v>
      </c>
      <c r="Q1099" s="337">
        <v>0</v>
      </c>
      <c r="R1099" s="338">
        <v>15848.041640000001</v>
      </c>
    </row>
    <row r="1100" spans="1:18" s="313" customFormat="1">
      <c r="A1100" s="339"/>
      <c r="B1100" s="339"/>
      <c r="C1100" s="339"/>
      <c r="D1100" s="334" t="s">
        <v>70</v>
      </c>
      <c r="E1100" s="335">
        <v>55</v>
      </c>
      <c r="F1100" s="336">
        <v>0</v>
      </c>
      <c r="G1100" s="337">
        <v>0</v>
      </c>
      <c r="H1100" s="337">
        <v>0</v>
      </c>
      <c r="I1100" s="337">
        <v>15565.862230000001</v>
      </c>
      <c r="J1100" s="337">
        <v>5910.1094999999996</v>
      </c>
      <c r="K1100" s="337">
        <v>21475.971730000001</v>
      </c>
      <c r="L1100" s="337">
        <v>90371.487980000005</v>
      </c>
      <c r="M1100" s="337">
        <v>25818.706989999999</v>
      </c>
      <c r="N1100" s="337">
        <v>116190.19497</v>
      </c>
      <c r="O1100" s="337">
        <v>137666.1667</v>
      </c>
      <c r="P1100" s="337">
        <v>61158.990899999997</v>
      </c>
      <c r="Q1100" s="337">
        <v>0</v>
      </c>
      <c r="R1100" s="338">
        <v>61158.990899999997</v>
      </c>
    </row>
    <row r="1101" spans="1:18" s="313" customFormat="1">
      <c r="A1101" s="339"/>
      <c r="B1101" s="334" t="s">
        <v>17</v>
      </c>
      <c r="C1101" s="334" t="s">
        <v>281</v>
      </c>
      <c r="D1101" s="334" t="s">
        <v>282</v>
      </c>
      <c r="E1101" s="335">
        <v>81</v>
      </c>
      <c r="F1101" s="336">
        <v>0</v>
      </c>
      <c r="G1101" s="337">
        <v>0</v>
      </c>
      <c r="H1101" s="337">
        <v>0</v>
      </c>
      <c r="I1101" s="337">
        <v>940.01170999999999</v>
      </c>
      <c r="J1101" s="337">
        <v>141.59872000000001</v>
      </c>
      <c r="K1101" s="337">
        <v>1081.61043</v>
      </c>
      <c r="L1101" s="337">
        <v>2538.9784799999998</v>
      </c>
      <c r="M1101" s="337">
        <v>362.58053000000001</v>
      </c>
      <c r="N1101" s="337">
        <v>2901.5590099999999</v>
      </c>
      <c r="O1101" s="337">
        <v>3983.1694400000001</v>
      </c>
      <c r="P1101" s="337">
        <v>10180.23684</v>
      </c>
      <c r="Q1101" s="337">
        <v>0</v>
      </c>
      <c r="R1101" s="338">
        <v>10180.23684</v>
      </c>
    </row>
    <row r="1102" spans="1:18" s="313" customFormat="1">
      <c r="A1102" s="339"/>
      <c r="B1102" s="334" t="s">
        <v>21</v>
      </c>
      <c r="C1102" s="334" t="s">
        <v>21</v>
      </c>
      <c r="D1102" s="334" t="s">
        <v>294</v>
      </c>
      <c r="E1102" s="335">
        <v>57</v>
      </c>
      <c r="F1102" s="336">
        <v>0</v>
      </c>
      <c r="G1102" s="337">
        <v>0</v>
      </c>
      <c r="H1102" s="337">
        <v>0</v>
      </c>
      <c r="I1102" s="337">
        <v>3380.18487</v>
      </c>
      <c r="J1102" s="337">
        <v>245.34189000000001</v>
      </c>
      <c r="K1102" s="337">
        <v>3625.5267599999997</v>
      </c>
      <c r="L1102" s="337">
        <v>8144.9917500000001</v>
      </c>
      <c r="M1102" s="337">
        <v>1284.2104299999999</v>
      </c>
      <c r="N1102" s="337">
        <v>9429.2021800000002</v>
      </c>
      <c r="O1102" s="337">
        <v>13054.728939999999</v>
      </c>
      <c r="P1102" s="337">
        <v>36299.311200000004</v>
      </c>
      <c r="Q1102" s="337">
        <v>0</v>
      </c>
      <c r="R1102" s="338">
        <v>36299.311200000004</v>
      </c>
    </row>
    <row r="1103" spans="1:18" s="313" customFormat="1">
      <c r="A1103" s="339"/>
      <c r="B1103" s="339"/>
      <c r="C1103" s="339"/>
      <c r="D1103" s="334" t="s">
        <v>21</v>
      </c>
      <c r="E1103" s="335">
        <v>11</v>
      </c>
      <c r="F1103" s="336">
        <v>0</v>
      </c>
      <c r="G1103" s="337">
        <v>0</v>
      </c>
      <c r="H1103" s="337">
        <v>0</v>
      </c>
      <c r="I1103" s="337">
        <v>2230.3751200000002</v>
      </c>
      <c r="J1103" s="337">
        <v>136.22905</v>
      </c>
      <c r="K1103" s="337">
        <v>2366.6041700000001</v>
      </c>
      <c r="L1103" s="337">
        <v>5253.6826900000005</v>
      </c>
      <c r="M1103" s="337">
        <v>912.47716000000003</v>
      </c>
      <c r="N1103" s="337">
        <v>6166.15985</v>
      </c>
      <c r="O1103" s="337">
        <v>8532.7640199999987</v>
      </c>
      <c r="P1103" s="337">
        <v>58511.515549999996</v>
      </c>
      <c r="Q1103" s="337">
        <v>0</v>
      </c>
      <c r="R1103" s="338">
        <v>58511.515549999996</v>
      </c>
    </row>
    <row r="1104" spans="1:18" s="313" customFormat="1">
      <c r="A1104" s="339"/>
      <c r="B1104" s="339"/>
      <c r="C1104" s="339"/>
      <c r="D1104" s="334" t="s">
        <v>450</v>
      </c>
      <c r="E1104" s="335">
        <v>124</v>
      </c>
      <c r="F1104" s="336">
        <v>0</v>
      </c>
      <c r="G1104" s="337">
        <v>0</v>
      </c>
      <c r="H1104" s="337">
        <v>0</v>
      </c>
      <c r="I1104" s="337">
        <v>401.40631000000002</v>
      </c>
      <c r="J1104" s="337">
        <v>2.1019600000000001</v>
      </c>
      <c r="K1104" s="337">
        <v>403.50827000000004</v>
      </c>
      <c r="L1104" s="337">
        <v>840.28224</v>
      </c>
      <c r="M1104" s="337">
        <v>115.60292999999999</v>
      </c>
      <c r="N1104" s="337">
        <v>955.88517000000002</v>
      </c>
      <c r="O1104" s="337">
        <v>1359.3934400000001</v>
      </c>
      <c r="P1104" s="337">
        <v>4938.7477099999996</v>
      </c>
      <c r="Q1104" s="337">
        <v>0</v>
      </c>
      <c r="R1104" s="338">
        <v>4938.7477099999996</v>
      </c>
    </row>
    <row r="1105" spans="1:18" s="313" customFormat="1">
      <c r="A1105" s="339"/>
      <c r="B1105" s="339"/>
      <c r="C1105" s="334" t="s">
        <v>297</v>
      </c>
      <c r="D1105" s="334" t="s">
        <v>297</v>
      </c>
      <c r="E1105" s="335">
        <v>78</v>
      </c>
      <c r="F1105" s="336">
        <v>0</v>
      </c>
      <c r="G1105" s="337">
        <v>0</v>
      </c>
      <c r="H1105" s="337">
        <v>0</v>
      </c>
      <c r="I1105" s="337">
        <v>1158.6029599999999</v>
      </c>
      <c r="J1105" s="337">
        <v>37.45185</v>
      </c>
      <c r="K1105" s="337">
        <v>1196.0548100000001</v>
      </c>
      <c r="L1105" s="337">
        <v>1892.5623600000001</v>
      </c>
      <c r="M1105" s="337">
        <v>228.69546</v>
      </c>
      <c r="N1105" s="337">
        <v>2121.2578199999998</v>
      </c>
      <c r="O1105" s="337">
        <v>3317.3126299999999</v>
      </c>
      <c r="P1105" s="337">
        <v>16774.736840000001</v>
      </c>
      <c r="Q1105" s="337">
        <v>0</v>
      </c>
      <c r="R1105" s="338">
        <v>16774.736840000001</v>
      </c>
    </row>
    <row r="1106" spans="1:18" s="313" customFormat="1">
      <c r="A1106" s="339"/>
      <c r="B1106" s="334" t="s">
        <v>24</v>
      </c>
      <c r="C1106" s="334" t="s">
        <v>24</v>
      </c>
      <c r="D1106" s="334" t="s">
        <v>24</v>
      </c>
      <c r="E1106" s="335">
        <v>115</v>
      </c>
      <c r="F1106" s="336">
        <v>0</v>
      </c>
      <c r="G1106" s="337">
        <v>0</v>
      </c>
      <c r="H1106" s="337">
        <v>0</v>
      </c>
      <c r="I1106" s="337">
        <v>839.47514000000001</v>
      </c>
      <c r="J1106" s="337">
        <v>151.52148</v>
      </c>
      <c r="K1106" s="337">
        <v>990.99662000000001</v>
      </c>
      <c r="L1106" s="337">
        <v>3127.4633599999997</v>
      </c>
      <c r="M1106" s="337">
        <v>1276.3789899999999</v>
      </c>
      <c r="N1106" s="337">
        <v>4403.8423499999999</v>
      </c>
      <c r="O1106" s="337">
        <v>5394.8389699999998</v>
      </c>
      <c r="P1106" s="337">
        <v>5287.5811800000001</v>
      </c>
      <c r="Q1106" s="337">
        <v>0</v>
      </c>
      <c r="R1106" s="338">
        <v>5287.5811800000001</v>
      </c>
    </row>
    <row r="1107" spans="1:18" s="313" customFormat="1">
      <c r="A1107" s="339"/>
      <c r="B1107" s="334" t="s">
        <v>26</v>
      </c>
      <c r="C1107" s="334" t="s">
        <v>311</v>
      </c>
      <c r="D1107" s="334" t="s">
        <v>313</v>
      </c>
      <c r="E1107" s="335">
        <v>77</v>
      </c>
      <c r="F1107" s="336">
        <v>0</v>
      </c>
      <c r="G1107" s="337">
        <v>0</v>
      </c>
      <c r="H1107" s="337">
        <v>0</v>
      </c>
      <c r="I1107" s="337">
        <v>1831.08098</v>
      </c>
      <c r="J1107" s="337">
        <v>111.75153999999999</v>
      </c>
      <c r="K1107" s="337">
        <v>1942.8325199999999</v>
      </c>
      <c r="L1107" s="337">
        <v>4005.74037</v>
      </c>
      <c r="M1107" s="337">
        <v>128.81186</v>
      </c>
      <c r="N1107" s="337">
        <v>4134.5522300000002</v>
      </c>
      <c r="O1107" s="337">
        <v>6077.3847500000002</v>
      </c>
      <c r="P1107" s="337">
        <v>16571.944779999998</v>
      </c>
      <c r="Q1107" s="337">
        <v>0</v>
      </c>
      <c r="R1107" s="338">
        <v>16571.944779999998</v>
      </c>
    </row>
    <row r="1108" spans="1:18" s="313" customFormat="1">
      <c r="A1108" s="334" t="s">
        <v>451</v>
      </c>
      <c r="B1108" s="334" t="s">
        <v>16</v>
      </c>
      <c r="C1108" s="334" t="s">
        <v>16</v>
      </c>
      <c r="D1108" s="334" t="s">
        <v>63</v>
      </c>
      <c r="E1108" s="335">
        <v>1</v>
      </c>
      <c r="F1108" s="336">
        <v>835255.10616999993</v>
      </c>
      <c r="G1108" s="337">
        <v>2277477.3657399998</v>
      </c>
      <c r="H1108" s="337">
        <v>3112732.4719099998</v>
      </c>
      <c r="I1108" s="337">
        <v>4.3484300000000005</v>
      </c>
      <c r="J1108" s="337">
        <v>132286.05976</v>
      </c>
      <c r="K1108" s="337">
        <v>132290.40818999999</v>
      </c>
      <c r="L1108" s="337">
        <v>1616533.2329599999</v>
      </c>
      <c r="M1108" s="337">
        <v>2326445.9959</v>
      </c>
      <c r="N1108" s="337">
        <v>3942979.2288600001</v>
      </c>
      <c r="O1108" s="337">
        <v>7188002.1089599999</v>
      </c>
      <c r="P1108" s="337">
        <v>2283756.2994499998</v>
      </c>
      <c r="Q1108" s="337">
        <v>4156268.3547899998</v>
      </c>
      <c r="R1108" s="338">
        <v>6440024.6542400001</v>
      </c>
    </row>
    <row r="1109" spans="1:18" s="313" customFormat="1">
      <c r="A1109" s="334" t="s">
        <v>452</v>
      </c>
      <c r="B1109" s="334" t="s">
        <v>3</v>
      </c>
      <c r="C1109" s="334" t="s">
        <v>201</v>
      </c>
      <c r="D1109" s="334" t="s">
        <v>202</v>
      </c>
      <c r="E1109" s="335">
        <v>126</v>
      </c>
      <c r="F1109" s="336">
        <v>0</v>
      </c>
      <c r="G1109" s="337">
        <v>0</v>
      </c>
      <c r="H1109" s="337">
        <v>0</v>
      </c>
      <c r="I1109" s="337">
        <v>2687.0463500000001</v>
      </c>
      <c r="J1109" s="337">
        <v>3.7240000000000002E-2</v>
      </c>
      <c r="K1109" s="337">
        <v>2687.0835899999997</v>
      </c>
      <c r="L1109" s="337">
        <v>8241.1844400000009</v>
      </c>
      <c r="M1109" s="337">
        <v>0</v>
      </c>
      <c r="N1109" s="337">
        <v>8241.1844400000009</v>
      </c>
      <c r="O1109" s="337">
        <v>10928.268029999999</v>
      </c>
      <c r="P1109" s="337">
        <v>7215.9304900000006</v>
      </c>
      <c r="Q1109" s="337">
        <v>0</v>
      </c>
      <c r="R1109" s="338">
        <v>7215.9304900000006</v>
      </c>
    </row>
    <row r="1110" spans="1:18" s="313" customFormat="1">
      <c r="A1110" s="339"/>
      <c r="B1110" s="334" t="s">
        <v>5</v>
      </c>
      <c r="C1110" s="334" t="s">
        <v>5</v>
      </c>
      <c r="D1110" s="334" t="s">
        <v>206</v>
      </c>
      <c r="E1110" s="335">
        <v>85</v>
      </c>
      <c r="F1110" s="336">
        <v>0</v>
      </c>
      <c r="G1110" s="337">
        <v>0</v>
      </c>
      <c r="H1110" s="337">
        <v>0</v>
      </c>
      <c r="I1110" s="337">
        <v>10012.125300000002</v>
      </c>
      <c r="J1110" s="337">
        <v>1.2595000000000001</v>
      </c>
      <c r="K1110" s="337">
        <v>10013.384800000002</v>
      </c>
      <c r="L1110" s="337">
        <v>17541.773239999999</v>
      </c>
      <c r="M1110" s="337">
        <v>0</v>
      </c>
      <c r="N1110" s="337">
        <v>17541.773239999999</v>
      </c>
      <c r="O1110" s="337">
        <v>27555.158039999998</v>
      </c>
      <c r="P1110" s="337">
        <v>3009.9980299999997</v>
      </c>
      <c r="Q1110" s="337">
        <v>0</v>
      </c>
      <c r="R1110" s="338">
        <v>3009.9980299999997</v>
      </c>
    </row>
    <row r="1111" spans="1:18" s="313" customFormat="1">
      <c r="A1111" s="339"/>
      <c r="B1111" s="339"/>
      <c r="C1111" s="339"/>
      <c r="D1111" s="334" t="s">
        <v>209</v>
      </c>
      <c r="E1111" s="335">
        <v>64</v>
      </c>
      <c r="F1111" s="336">
        <v>0</v>
      </c>
      <c r="G1111" s="337">
        <v>0</v>
      </c>
      <c r="H1111" s="337">
        <v>0</v>
      </c>
      <c r="I1111" s="337">
        <v>10479.75856</v>
      </c>
      <c r="J1111" s="337">
        <v>21.638490000000001</v>
      </c>
      <c r="K1111" s="337">
        <v>10501.397050000001</v>
      </c>
      <c r="L1111" s="337">
        <v>19401.64</v>
      </c>
      <c r="M1111" s="337">
        <v>22.254000000000001</v>
      </c>
      <c r="N1111" s="337">
        <v>19423.894</v>
      </c>
      <c r="O1111" s="337">
        <v>29925.29105</v>
      </c>
      <c r="P1111" s="337">
        <v>13327.637210000001</v>
      </c>
      <c r="Q1111" s="337">
        <v>0</v>
      </c>
      <c r="R1111" s="338">
        <v>13327.637210000001</v>
      </c>
    </row>
    <row r="1112" spans="1:18" s="313" customFormat="1">
      <c r="A1112" s="339"/>
      <c r="B1112" s="334" t="s">
        <v>7</v>
      </c>
      <c r="C1112" s="334" t="s">
        <v>7</v>
      </c>
      <c r="D1112" s="334" t="s">
        <v>7</v>
      </c>
      <c r="E1112" s="335">
        <v>73</v>
      </c>
      <c r="F1112" s="336">
        <v>0</v>
      </c>
      <c r="G1112" s="337">
        <v>0</v>
      </c>
      <c r="H1112" s="337">
        <v>0</v>
      </c>
      <c r="I1112" s="337">
        <v>5827.13958</v>
      </c>
      <c r="J1112" s="337">
        <v>7.5219999999999995E-2</v>
      </c>
      <c r="K1112" s="337">
        <v>5827.2147999999997</v>
      </c>
      <c r="L1112" s="337">
        <v>8277.3077300000004</v>
      </c>
      <c r="M1112" s="337">
        <v>0</v>
      </c>
      <c r="N1112" s="337">
        <v>8277.3077300000004</v>
      </c>
      <c r="O1112" s="337">
        <v>14104.52253</v>
      </c>
      <c r="P1112" s="337">
        <v>6220.6523999999999</v>
      </c>
      <c r="Q1112" s="337">
        <v>0</v>
      </c>
      <c r="R1112" s="338">
        <v>6220.6523999999999</v>
      </c>
    </row>
    <row r="1113" spans="1:18" s="313" customFormat="1">
      <c r="A1113" s="339"/>
      <c r="B1113" s="334" t="s">
        <v>8</v>
      </c>
      <c r="C1113" s="334" t="s">
        <v>222</v>
      </c>
      <c r="D1113" s="334" t="s">
        <v>89</v>
      </c>
      <c r="E1113" s="335">
        <v>58</v>
      </c>
      <c r="F1113" s="336">
        <v>0</v>
      </c>
      <c r="G1113" s="337">
        <v>0</v>
      </c>
      <c r="H1113" s="337">
        <v>0</v>
      </c>
      <c r="I1113" s="337">
        <v>8851.0664199999992</v>
      </c>
      <c r="J1113" s="337">
        <v>11.171139999999999</v>
      </c>
      <c r="K1113" s="337">
        <v>8862.2375600000014</v>
      </c>
      <c r="L1113" s="337">
        <v>19125.283530000001</v>
      </c>
      <c r="M1113" s="337">
        <v>28.650650000000002</v>
      </c>
      <c r="N1113" s="337">
        <v>19153.93418</v>
      </c>
      <c r="O1113" s="337">
        <v>28016.171739999998</v>
      </c>
      <c r="P1113" s="337">
        <v>9820.25648</v>
      </c>
      <c r="Q1113" s="337">
        <v>0</v>
      </c>
      <c r="R1113" s="338">
        <v>9820.25648</v>
      </c>
    </row>
    <row r="1114" spans="1:18" s="313" customFormat="1">
      <c r="A1114" s="339"/>
      <c r="B1114" s="334" t="s">
        <v>12</v>
      </c>
      <c r="C1114" s="334" t="s">
        <v>12</v>
      </c>
      <c r="D1114" s="334" t="s">
        <v>12</v>
      </c>
      <c r="E1114" s="335">
        <v>71</v>
      </c>
      <c r="F1114" s="336">
        <v>0</v>
      </c>
      <c r="G1114" s="337">
        <v>0</v>
      </c>
      <c r="H1114" s="337">
        <v>0</v>
      </c>
      <c r="I1114" s="337">
        <v>2439.6871900000001</v>
      </c>
      <c r="J1114" s="337">
        <v>9.7669800000000002</v>
      </c>
      <c r="K1114" s="337">
        <v>2449.45417</v>
      </c>
      <c r="L1114" s="337">
        <v>4057.0310600000003</v>
      </c>
      <c r="M1114" s="337">
        <v>0</v>
      </c>
      <c r="N1114" s="337">
        <v>4057.0310600000003</v>
      </c>
      <c r="O1114" s="337">
        <v>6506.4852300000002</v>
      </c>
      <c r="P1114" s="337">
        <v>5900.3874500000002</v>
      </c>
      <c r="Q1114" s="337">
        <v>0</v>
      </c>
      <c r="R1114" s="338">
        <v>5900.3874500000002</v>
      </c>
    </row>
    <row r="1115" spans="1:18" s="313" customFormat="1">
      <c r="A1115" s="339"/>
      <c r="B1115" s="334" t="s">
        <v>240</v>
      </c>
      <c r="C1115" s="334" t="s">
        <v>243</v>
      </c>
      <c r="D1115" s="334" t="s">
        <v>243</v>
      </c>
      <c r="E1115" s="335">
        <v>66</v>
      </c>
      <c r="F1115" s="336">
        <v>0</v>
      </c>
      <c r="G1115" s="337">
        <v>0</v>
      </c>
      <c r="H1115" s="337">
        <v>0</v>
      </c>
      <c r="I1115" s="337">
        <v>3972.43136</v>
      </c>
      <c r="J1115" s="337">
        <v>23.649660000000001</v>
      </c>
      <c r="K1115" s="337">
        <v>3996.0810200000001</v>
      </c>
      <c r="L1115" s="337">
        <v>3915.5575099999996</v>
      </c>
      <c r="M1115" s="337">
        <v>0</v>
      </c>
      <c r="N1115" s="337">
        <v>3915.5575099999996</v>
      </c>
      <c r="O1115" s="337">
        <v>7911.6385300000002</v>
      </c>
      <c r="P1115" s="337">
        <v>4848.27153</v>
      </c>
      <c r="Q1115" s="337">
        <v>0</v>
      </c>
      <c r="R1115" s="338">
        <v>4848.27153</v>
      </c>
    </row>
    <row r="1116" spans="1:18" s="313" customFormat="1">
      <c r="A1116" s="339"/>
      <c r="B1116" s="334" t="s">
        <v>14</v>
      </c>
      <c r="C1116" s="334" t="s">
        <v>254</v>
      </c>
      <c r="D1116" s="334" t="s">
        <v>254</v>
      </c>
      <c r="E1116" s="335">
        <v>53</v>
      </c>
      <c r="F1116" s="336">
        <v>0</v>
      </c>
      <c r="G1116" s="337">
        <v>0</v>
      </c>
      <c r="H1116" s="337">
        <v>0</v>
      </c>
      <c r="I1116" s="337">
        <v>6619.7144000000008</v>
      </c>
      <c r="J1116" s="337">
        <v>2.46048</v>
      </c>
      <c r="K1116" s="337">
        <v>6622.1748799999996</v>
      </c>
      <c r="L1116" s="337">
        <v>17692.224340000001</v>
      </c>
      <c r="M1116" s="337">
        <v>2.9671999999999996</v>
      </c>
      <c r="N1116" s="337">
        <v>17695.19154</v>
      </c>
      <c r="O1116" s="337">
        <v>24317.366420000002</v>
      </c>
      <c r="P1116" s="337">
        <v>17383.35526</v>
      </c>
      <c r="Q1116" s="337">
        <v>0</v>
      </c>
      <c r="R1116" s="338">
        <v>17383.35526</v>
      </c>
    </row>
    <row r="1117" spans="1:18" s="313" customFormat="1">
      <c r="A1117" s="339"/>
      <c r="B1117" s="339"/>
      <c r="C1117" s="339"/>
      <c r="D1117" s="339"/>
      <c r="E1117" s="340">
        <v>79</v>
      </c>
      <c r="F1117" s="341">
        <v>0</v>
      </c>
      <c r="G1117" s="342">
        <v>0</v>
      </c>
      <c r="H1117" s="342">
        <v>0</v>
      </c>
      <c r="I1117" s="342">
        <v>3855.7362499999999</v>
      </c>
      <c r="J1117" s="342">
        <v>1.9824200000000001</v>
      </c>
      <c r="K1117" s="342">
        <v>3857.7186699999997</v>
      </c>
      <c r="L1117" s="342">
        <v>9619.0205299999998</v>
      </c>
      <c r="M1117" s="342">
        <v>38.571559999999998</v>
      </c>
      <c r="N1117" s="342">
        <v>9657.5920900000001</v>
      </c>
      <c r="O1117" s="342">
        <v>13515.31076</v>
      </c>
      <c r="P1117" s="342">
        <v>2254.7183399999999</v>
      </c>
      <c r="Q1117" s="342">
        <v>0</v>
      </c>
      <c r="R1117" s="343">
        <v>2254.7183399999999</v>
      </c>
    </row>
    <row r="1118" spans="1:18" s="313" customFormat="1">
      <c r="A1118" s="339"/>
      <c r="B1118" s="334" t="s">
        <v>15</v>
      </c>
      <c r="C1118" s="334" t="s">
        <v>257</v>
      </c>
      <c r="D1118" s="334" t="s">
        <v>257</v>
      </c>
      <c r="E1118" s="335">
        <v>59</v>
      </c>
      <c r="F1118" s="336">
        <v>0</v>
      </c>
      <c r="G1118" s="337">
        <v>0</v>
      </c>
      <c r="H1118" s="337">
        <v>0</v>
      </c>
      <c r="I1118" s="337">
        <v>2396.5969</v>
      </c>
      <c r="J1118" s="337">
        <v>1.306E-2</v>
      </c>
      <c r="K1118" s="337">
        <v>2396.6099599999998</v>
      </c>
      <c r="L1118" s="337">
        <v>11967.893779999999</v>
      </c>
      <c r="M1118" s="337">
        <v>0</v>
      </c>
      <c r="N1118" s="337">
        <v>11967.893779999999</v>
      </c>
      <c r="O1118" s="337">
        <v>14364.50374</v>
      </c>
      <c r="P1118" s="337">
        <v>22364.222329999997</v>
      </c>
      <c r="Q1118" s="337">
        <v>0</v>
      </c>
      <c r="R1118" s="338">
        <v>22364.222329999997</v>
      </c>
    </row>
    <row r="1119" spans="1:18" s="313" customFormat="1">
      <c r="A1119" s="339"/>
      <c r="B1119" s="339"/>
      <c r="C1119" s="339"/>
      <c r="D1119" s="339"/>
      <c r="E1119" s="340">
        <v>94</v>
      </c>
      <c r="F1119" s="341">
        <v>0</v>
      </c>
      <c r="G1119" s="342">
        <v>0</v>
      </c>
      <c r="H1119" s="342">
        <v>0</v>
      </c>
      <c r="I1119" s="342">
        <v>1172.49964</v>
      </c>
      <c r="J1119" s="342">
        <v>0</v>
      </c>
      <c r="K1119" s="342">
        <v>1172.49964</v>
      </c>
      <c r="L1119" s="342">
        <v>2583.6168499999999</v>
      </c>
      <c r="M1119" s="342">
        <v>0</v>
      </c>
      <c r="N1119" s="342">
        <v>2583.6168499999999</v>
      </c>
      <c r="O1119" s="342">
        <v>3756.1164900000003</v>
      </c>
      <c r="P1119" s="342">
        <v>2795.3328199999996</v>
      </c>
      <c r="Q1119" s="342">
        <v>0</v>
      </c>
      <c r="R1119" s="343">
        <v>2795.3328199999996</v>
      </c>
    </row>
    <row r="1120" spans="1:18" s="313" customFormat="1">
      <c r="A1120" s="339"/>
      <c r="B1120" s="334" t="s">
        <v>16</v>
      </c>
      <c r="C1120" s="334" t="s">
        <v>16</v>
      </c>
      <c r="D1120" s="334" t="s">
        <v>269</v>
      </c>
      <c r="E1120" s="335">
        <v>91</v>
      </c>
      <c r="F1120" s="336">
        <v>0</v>
      </c>
      <c r="G1120" s="337">
        <v>0</v>
      </c>
      <c r="H1120" s="337">
        <v>0</v>
      </c>
      <c r="I1120" s="337">
        <v>8645.2523499999988</v>
      </c>
      <c r="J1120" s="337">
        <v>8.5901899999999998</v>
      </c>
      <c r="K1120" s="337">
        <v>8653.8425399999996</v>
      </c>
      <c r="L1120" s="337">
        <v>16147.304970000001</v>
      </c>
      <c r="M1120" s="337">
        <v>0</v>
      </c>
      <c r="N1120" s="337">
        <v>16147.304970000001</v>
      </c>
      <c r="O1120" s="337">
        <v>24801.147510000003</v>
      </c>
      <c r="P1120" s="337">
        <v>3153.9679500000002</v>
      </c>
      <c r="Q1120" s="337">
        <v>0</v>
      </c>
      <c r="R1120" s="338">
        <v>3153.9679500000002</v>
      </c>
    </row>
    <row r="1121" spans="1:18" s="313" customFormat="1">
      <c r="A1121" s="339"/>
      <c r="B1121" s="339"/>
      <c r="C1121" s="339"/>
      <c r="D1121" s="334" t="s">
        <v>73</v>
      </c>
      <c r="E1121" s="335">
        <v>93</v>
      </c>
      <c r="F1121" s="336">
        <v>0</v>
      </c>
      <c r="G1121" s="337">
        <v>0</v>
      </c>
      <c r="H1121" s="337">
        <v>0</v>
      </c>
      <c r="I1121" s="337">
        <v>8562.7030999999988</v>
      </c>
      <c r="J1121" s="337">
        <v>17.014959999999999</v>
      </c>
      <c r="K1121" s="337">
        <v>8579.7180600000011</v>
      </c>
      <c r="L1121" s="337">
        <v>13504.189199999999</v>
      </c>
      <c r="M1121" s="337">
        <v>7.8258799999999997</v>
      </c>
      <c r="N1121" s="337">
        <v>13512.015079999999</v>
      </c>
      <c r="O1121" s="337">
        <v>22091.73314</v>
      </c>
      <c r="P1121" s="337">
        <v>2903.1882500000002</v>
      </c>
      <c r="Q1121" s="337">
        <v>0</v>
      </c>
      <c r="R1121" s="338">
        <v>2903.1882500000002</v>
      </c>
    </row>
    <row r="1122" spans="1:18" s="313" customFormat="1">
      <c r="A1122" s="339"/>
      <c r="B1122" s="339"/>
      <c r="C1122" s="339"/>
      <c r="D1122" s="334" t="s">
        <v>270</v>
      </c>
      <c r="E1122" s="335">
        <v>75</v>
      </c>
      <c r="F1122" s="336">
        <v>0</v>
      </c>
      <c r="G1122" s="337">
        <v>0</v>
      </c>
      <c r="H1122" s="337">
        <v>0</v>
      </c>
      <c r="I1122" s="337">
        <v>17216.323190000003</v>
      </c>
      <c r="J1122" s="337">
        <v>0.44956999999999997</v>
      </c>
      <c r="K1122" s="337">
        <v>17216.77276</v>
      </c>
      <c r="L1122" s="337">
        <v>45054.013049999994</v>
      </c>
      <c r="M1122" s="337">
        <v>18.679380000000002</v>
      </c>
      <c r="N1122" s="337">
        <v>45072.692430000003</v>
      </c>
      <c r="O1122" s="337">
        <v>62289.465189999995</v>
      </c>
      <c r="P1122" s="337">
        <v>5452.0573899999999</v>
      </c>
      <c r="Q1122" s="337">
        <v>0</v>
      </c>
      <c r="R1122" s="338">
        <v>5452.0573899999999</v>
      </c>
    </row>
    <row r="1123" spans="1:18" s="313" customFormat="1">
      <c r="A1123" s="339"/>
      <c r="B1123" s="339"/>
      <c r="C1123" s="339"/>
      <c r="D1123" s="334" t="s">
        <v>16</v>
      </c>
      <c r="E1123" s="335">
        <v>68</v>
      </c>
      <c r="F1123" s="336">
        <v>0</v>
      </c>
      <c r="G1123" s="337">
        <v>0</v>
      </c>
      <c r="H1123" s="337">
        <v>0</v>
      </c>
      <c r="I1123" s="337">
        <v>7045.4614099999999</v>
      </c>
      <c r="J1123" s="337">
        <v>8.3003700000000009</v>
      </c>
      <c r="K1123" s="337">
        <v>7053.7617799999998</v>
      </c>
      <c r="L1123" s="337">
        <v>9379.370789999999</v>
      </c>
      <c r="M1123" s="337">
        <v>0</v>
      </c>
      <c r="N1123" s="337">
        <v>9379.370789999999</v>
      </c>
      <c r="O1123" s="337">
        <v>16433.132570000002</v>
      </c>
      <c r="P1123" s="337">
        <v>4491.3162300000004</v>
      </c>
      <c r="Q1123" s="337">
        <v>0</v>
      </c>
      <c r="R1123" s="338">
        <v>4491.3162300000004</v>
      </c>
    </row>
    <row r="1124" spans="1:18" s="313" customFormat="1">
      <c r="A1124" s="339"/>
      <c r="B1124" s="339"/>
      <c r="C1124" s="339"/>
      <c r="D1124" s="334" t="s">
        <v>60</v>
      </c>
      <c r="E1124" s="335">
        <v>34</v>
      </c>
      <c r="F1124" s="336">
        <v>0</v>
      </c>
      <c r="G1124" s="337">
        <v>0</v>
      </c>
      <c r="H1124" s="337">
        <v>0</v>
      </c>
      <c r="I1124" s="337">
        <v>13161.63279</v>
      </c>
      <c r="J1124" s="337">
        <v>89.675830000000005</v>
      </c>
      <c r="K1124" s="337">
        <v>13251.30862</v>
      </c>
      <c r="L1124" s="337">
        <v>47426.716619999999</v>
      </c>
      <c r="M1124" s="337">
        <v>28.005580000000002</v>
      </c>
      <c r="N1124" s="337">
        <v>47454.722200000004</v>
      </c>
      <c r="O1124" s="337">
        <v>60706.03082</v>
      </c>
      <c r="P1124" s="337">
        <v>10503.74005</v>
      </c>
      <c r="Q1124" s="337">
        <v>0</v>
      </c>
      <c r="R1124" s="338">
        <v>10503.74005</v>
      </c>
    </row>
    <row r="1125" spans="1:18" s="313" customFormat="1">
      <c r="A1125" s="339"/>
      <c r="B1125" s="339"/>
      <c r="C1125" s="339"/>
      <c r="D1125" s="334" t="s">
        <v>67</v>
      </c>
      <c r="E1125" s="335">
        <v>43</v>
      </c>
      <c r="F1125" s="336">
        <v>0</v>
      </c>
      <c r="G1125" s="337">
        <v>0</v>
      </c>
      <c r="H1125" s="337">
        <v>0</v>
      </c>
      <c r="I1125" s="337">
        <v>17011.261739999998</v>
      </c>
      <c r="J1125" s="337">
        <v>29.250880000000002</v>
      </c>
      <c r="K1125" s="337">
        <v>17040.512620000001</v>
      </c>
      <c r="L1125" s="337">
        <v>58426.5622</v>
      </c>
      <c r="M1125" s="337">
        <v>0</v>
      </c>
      <c r="N1125" s="337">
        <v>58426.5622</v>
      </c>
      <c r="O1125" s="337">
        <v>75467.074819999994</v>
      </c>
      <c r="P1125" s="337">
        <v>11464.57122</v>
      </c>
      <c r="Q1125" s="337">
        <v>0</v>
      </c>
      <c r="R1125" s="338">
        <v>11464.57122</v>
      </c>
    </row>
    <row r="1126" spans="1:18" s="313" customFormat="1">
      <c r="A1126" s="339"/>
      <c r="B1126" s="339"/>
      <c r="C1126" s="339"/>
      <c r="D1126" s="339"/>
      <c r="E1126" s="340">
        <v>69</v>
      </c>
      <c r="F1126" s="341">
        <v>0</v>
      </c>
      <c r="G1126" s="342">
        <v>0</v>
      </c>
      <c r="H1126" s="342">
        <v>0</v>
      </c>
      <c r="I1126" s="342">
        <v>16317.421269999999</v>
      </c>
      <c r="J1126" s="342">
        <v>5.3809100000000001</v>
      </c>
      <c r="K1126" s="342">
        <v>16322.802180000001</v>
      </c>
      <c r="L1126" s="342">
        <v>43720.02549</v>
      </c>
      <c r="M1126" s="342">
        <v>12.42886</v>
      </c>
      <c r="N1126" s="342">
        <v>43732.45435</v>
      </c>
      <c r="O1126" s="342">
        <v>60055.256529999999</v>
      </c>
      <c r="P1126" s="342">
        <v>7687.4730499999996</v>
      </c>
      <c r="Q1126" s="342">
        <v>0</v>
      </c>
      <c r="R1126" s="343">
        <v>7687.4730499999996</v>
      </c>
    </row>
    <row r="1127" spans="1:18" s="313" customFormat="1">
      <c r="A1127" s="339"/>
      <c r="B1127" s="339"/>
      <c r="C1127" s="339"/>
      <c r="D1127" s="334" t="s">
        <v>63</v>
      </c>
      <c r="E1127" s="335">
        <v>22</v>
      </c>
      <c r="F1127" s="336">
        <v>0</v>
      </c>
      <c r="G1127" s="337">
        <v>0</v>
      </c>
      <c r="H1127" s="337">
        <v>0</v>
      </c>
      <c r="I1127" s="337">
        <v>66210.266709999996</v>
      </c>
      <c r="J1127" s="337">
        <v>70.164720000000003</v>
      </c>
      <c r="K1127" s="337">
        <v>66280.431429999997</v>
      </c>
      <c r="L1127" s="337">
        <v>266072.7389</v>
      </c>
      <c r="M1127" s="337">
        <v>5733.2767300000005</v>
      </c>
      <c r="N1127" s="337">
        <v>271806.01562999998</v>
      </c>
      <c r="O1127" s="337">
        <v>338086.44705999998</v>
      </c>
      <c r="P1127" s="337">
        <v>1176408.9511300002</v>
      </c>
      <c r="Q1127" s="337">
        <v>0</v>
      </c>
      <c r="R1127" s="338">
        <v>1176408.9511300002</v>
      </c>
    </row>
    <row r="1128" spans="1:18" s="313" customFormat="1">
      <c r="A1128" s="339"/>
      <c r="B1128" s="339"/>
      <c r="C1128" s="339"/>
      <c r="D1128" s="339"/>
      <c r="E1128" s="340">
        <v>24</v>
      </c>
      <c r="F1128" s="341">
        <v>0</v>
      </c>
      <c r="G1128" s="342">
        <v>0</v>
      </c>
      <c r="H1128" s="342">
        <v>0</v>
      </c>
      <c r="I1128" s="342">
        <v>20832.199170000004</v>
      </c>
      <c r="J1128" s="342">
        <v>55.40437</v>
      </c>
      <c r="K1128" s="342">
        <v>20887.60354</v>
      </c>
      <c r="L1128" s="342">
        <v>54879.953479999996</v>
      </c>
      <c r="M1128" s="342">
        <v>20.904040000000002</v>
      </c>
      <c r="N1128" s="342">
        <v>54900.857520000005</v>
      </c>
      <c r="O1128" s="342">
        <v>75788.461060000001</v>
      </c>
      <c r="P1128" s="342">
        <v>164946.41050999999</v>
      </c>
      <c r="Q1128" s="342">
        <v>0</v>
      </c>
      <c r="R1128" s="343">
        <v>164946.41050999999</v>
      </c>
    </row>
    <row r="1129" spans="1:18" s="313" customFormat="1">
      <c r="A1129" s="339"/>
      <c r="B1129" s="339"/>
      <c r="C1129" s="339"/>
      <c r="D1129" s="334" t="s">
        <v>64</v>
      </c>
      <c r="E1129" s="335">
        <v>123</v>
      </c>
      <c r="F1129" s="336">
        <v>0</v>
      </c>
      <c r="G1129" s="337">
        <v>0</v>
      </c>
      <c r="H1129" s="337">
        <v>0</v>
      </c>
      <c r="I1129" s="337">
        <v>4736.4592999999995</v>
      </c>
      <c r="J1129" s="337">
        <v>9.9465000000000003</v>
      </c>
      <c r="K1129" s="337">
        <v>4746.4057999999995</v>
      </c>
      <c r="L1129" s="337">
        <v>18192.856589999999</v>
      </c>
      <c r="M1129" s="337">
        <v>0</v>
      </c>
      <c r="N1129" s="337">
        <v>18192.856589999999</v>
      </c>
      <c r="O1129" s="337">
        <v>22939.26239</v>
      </c>
      <c r="P1129" s="337">
        <v>5271.4201199999998</v>
      </c>
      <c r="Q1129" s="337">
        <v>0</v>
      </c>
      <c r="R1129" s="338">
        <v>5271.4201199999998</v>
      </c>
    </row>
    <row r="1130" spans="1:18" s="313" customFormat="1">
      <c r="A1130" s="339"/>
      <c r="B1130" s="339"/>
      <c r="C1130" s="339"/>
      <c r="D1130" s="334" t="s">
        <v>84</v>
      </c>
      <c r="E1130" s="335">
        <v>83</v>
      </c>
      <c r="F1130" s="336">
        <v>0</v>
      </c>
      <c r="G1130" s="337">
        <v>0</v>
      </c>
      <c r="H1130" s="337">
        <v>0</v>
      </c>
      <c r="I1130" s="337">
        <v>14524.693640000001</v>
      </c>
      <c r="J1130" s="337">
        <v>23.4908</v>
      </c>
      <c r="K1130" s="337">
        <v>14548.184439999999</v>
      </c>
      <c r="L1130" s="337">
        <v>27739.780019999998</v>
      </c>
      <c r="M1130" s="337">
        <v>7.4180000000000001</v>
      </c>
      <c r="N1130" s="337">
        <v>27747.19802</v>
      </c>
      <c r="O1130" s="337">
        <v>42295.382460000001</v>
      </c>
      <c r="P1130" s="337">
        <v>6804.1688400000003</v>
      </c>
      <c r="Q1130" s="337">
        <v>0</v>
      </c>
      <c r="R1130" s="338">
        <v>6804.1688400000003</v>
      </c>
    </row>
    <row r="1131" spans="1:18" s="313" customFormat="1">
      <c r="A1131" s="339"/>
      <c r="B1131" s="339"/>
      <c r="C1131" s="339"/>
      <c r="D1131" s="334" t="s">
        <v>68</v>
      </c>
      <c r="E1131" s="335">
        <v>25</v>
      </c>
      <c r="F1131" s="336">
        <v>0</v>
      </c>
      <c r="G1131" s="337">
        <v>0</v>
      </c>
      <c r="H1131" s="337">
        <v>0</v>
      </c>
      <c r="I1131" s="337">
        <v>23486.88047</v>
      </c>
      <c r="J1131" s="337">
        <v>200.65607999999997</v>
      </c>
      <c r="K1131" s="337">
        <v>23687.536550000001</v>
      </c>
      <c r="L1131" s="337">
        <v>86410.628530000002</v>
      </c>
      <c r="M1131" s="337">
        <v>138.04930999999999</v>
      </c>
      <c r="N1131" s="337">
        <v>86548.677840000004</v>
      </c>
      <c r="O1131" s="337">
        <v>110236.21438999999</v>
      </c>
      <c r="P1131" s="337">
        <v>27363.51051</v>
      </c>
      <c r="Q1131" s="337">
        <v>0</v>
      </c>
      <c r="R1131" s="338">
        <v>27363.51051</v>
      </c>
    </row>
    <row r="1132" spans="1:18" s="313" customFormat="1">
      <c r="A1132" s="339"/>
      <c r="B1132" s="339"/>
      <c r="C1132" s="339"/>
      <c r="D1132" s="334" t="s">
        <v>83</v>
      </c>
      <c r="E1132" s="335">
        <v>67</v>
      </c>
      <c r="F1132" s="336">
        <v>0</v>
      </c>
      <c r="G1132" s="337">
        <v>0</v>
      </c>
      <c r="H1132" s="337">
        <v>0</v>
      </c>
      <c r="I1132" s="337">
        <v>9697.5993400000007</v>
      </c>
      <c r="J1132" s="337">
        <v>13.820959999999999</v>
      </c>
      <c r="K1132" s="337">
        <v>9711.4203000000016</v>
      </c>
      <c r="L1132" s="337">
        <v>17773.210370000001</v>
      </c>
      <c r="M1132" s="337">
        <v>0</v>
      </c>
      <c r="N1132" s="337">
        <v>17773.210370000001</v>
      </c>
      <c r="O1132" s="337">
        <v>27484.630670000002</v>
      </c>
      <c r="P1132" s="337">
        <v>8526.0188300000009</v>
      </c>
      <c r="Q1132" s="337">
        <v>0</v>
      </c>
      <c r="R1132" s="338">
        <v>8526.0188300000009</v>
      </c>
    </row>
    <row r="1133" spans="1:18" s="313" customFormat="1">
      <c r="A1133" s="339"/>
      <c r="B1133" s="339"/>
      <c r="C1133" s="339"/>
      <c r="D1133" s="334" t="s">
        <v>69</v>
      </c>
      <c r="E1133" s="335">
        <v>23</v>
      </c>
      <c r="F1133" s="336">
        <v>0</v>
      </c>
      <c r="G1133" s="337">
        <v>0</v>
      </c>
      <c r="H1133" s="337">
        <v>0</v>
      </c>
      <c r="I1133" s="337">
        <v>20650.436710000002</v>
      </c>
      <c r="J1133" s="337">
        <v>247.10378</v>
      </c>
      <c r="K1133" s="337">
        <v>20897.540489999999</v>
      </c>
      <c r="L1133" s="337">
        <v>84559.205269999991</v>
      </c>
      <c r="M1133" s="337">
        <v>0</v>
      </c>
      <c r="N1133" s="337">
        <v>84559.205269999991</v>
      </c>
      <c r="O1133" s="337">
        <v>105456.74576000001</v>
      </c>
      <c r="P1133" s="337">
        <v>23322.107609999999</v>
      </c>
      <c r="Q1133" s="337">
        <v>0</v>
      </c>
      <c r="R1133" s="338">
        <v>23322.107609999999</v>
      </c>
    </row>
    <row r="1134" spans="1:18" s="313" customFormat="1">
      <c r="A1134" s="339"/>
      <c r="B1134" s="339"/>
      <c r="C1134" s="339"/>
      <c r="D1134" s="334" t="s">
        <v>77</v>
      </c>
      <c r="E1134" s="335">
        <v>37</v>
      </c>
      <c r="F1134" s="336">
        <v>0</v>
      </c>
      <c r="G1134" s="337">
        <v>0</v>
      </c>
      <c r="H1134" s="337">
        <v>0</v>
      </c>
      <c r="I1134" s="337">
        <v>16341.44061</v>
      </c>
      <c r="J1134" s="337">
        <v>21.23443</v>
      </c>
      <c r="K1134" s="337">
        <v>16362.675039999998</v>
      </c>
      <c r="L1134" s="337">
        <v>33171.26109</v>
      </c>
      <c r="M1134" s="337">
        <v>38.944499999999998</v>
      </c>
      <c r="N1134" s="337">
        <v>33210.205589999998</v>
      </c>
      <c r="O1134" s="337">
        <v>49572.88063</v>
      </c>
      <c r="P1134" s="337">
        <v>24423.239460000001</v>
      </c>
      <c r="Q1134" s="337">
        <v>0</v>
      </c>
      <c r="R1134" s="338">
        <v>24423.239460000001</v>
      </c>
    </row>
    <row r="1135" spans="1:18" s="313" customFormat="1">
      <c r="A1135" s="339"/>
      <c r="B1135" s="339"/>
      <c r="C1135" s="339"/>
      <c r="D1135" s="339"/>
      <c r="E1135" s="340">
        <v>63</v>
      </c>
      <c r="F1135" s="341">
        <v>0</v>
      </c>
      <c r="G1135" s="342">
        <v>0</v>
      </c>
      <c r="H1135" s="342">
        <v>0</v>
      </c>
      <c r="I1135" s="342">
        <v>13387.68809</v>
      </c>
      <c r="J1135" s="342">
        <v>5.5476299999999998</v>
      </c>
      <c r="K1135" s="342">
        <v>13393.235720000001</v>
      </c>
      <c r="L1135" s="342">
        <v>33114.111219999999</v>
      </c>
      <c r="M1135" s="342">
        <v>5.8528000000000002</v>
      </c>
      <c r="N1135" s="342">
        <v>33119.964019999999</v>
      </c>
      <c r="O1135" s="342">
        <v>46513.199740000004</v>
      </c>
      <c r="P1135" s="342">
        <v>10888.874890000001</v>
      </c>
      <c r="Q1135" s="342">
        <v>0</v>
      </c>
      <c r="R1135" s="343">
        <v>10888.874890000001</v>
      </c>
    </row>
    <row r="1136" spans="1:18" s="313" customFormat="1">
      <c r="A1136" s="339"/>
      <c r="B1136" s="339"/>
      <c r="C1136" s="339"/>
      <c r="D1136" s="334" t="s">
        <v>53</v>
      </c>
      <c r="E1136" s="335">
        <v>78</v>
      </c>
      <c r="F1136" s="336">
        <v>0</v>
      </c>
      <c r="G1136" s="337">
        <v>0</v>
      </c>
      <c r="H1136" s="337">
        <v>0</v>
      </c>
      <c r="I1136" s="337">
        <v>5107.1109200000001</v>
      </c>
      <c r="J1136" s="337">
        <v>23.956250000000001</v>
      </c>
      <c r="K1136" s="337">
        <v>5131.0671700000003</v>
      </c>
      <c r="L1136" s="337">
        <v>18855.968109999998</v>
      </c>
      <c r="M1136" s="337">
        <v>36.459470000000003</v>
      </c>
      <c r="N1136" s="337">
        <v>18892.42758</v>
      </c>
      <c r="O1136" s="337">
        <v>24023.494750000002</v>
      </c>
      <c r="P1136" s="337">
        <v>4743.4599699999999</v>
      </c>
      <c r="Q1136" s="337">
        <v>0</v>
      </c>
      <c r="R1136" s="338">
        <v>4743.4599699999999</v>
      </c>
    </row>
    <row r="1137" spans="1:18" s="313" customFormat="1">
      <c r="A1137" s="339"/>
      <c r="B1137" s="339"/>
      <c r="C1137" s="339"/>
      <c r="D1137" s="334" t="s">
        <v>54</v>
      </c>
      <c r="E1137" s="335">
        <v>124</v>
      </c>
      <c r="F1137" s="336">
        <v>0</v>
      </c>
      <c r="G1137" s="337">
        <v>0</v>
      </c>
      <c r="H1137" s="337">
        <v>0</v>
      </c>
      <c r="I1137" s="337">
        <v>5839.5094500000005</v>
      </c>
      <c r="J1137" s="337">
        <v>1.7074400000000001</v>
      </c>
      <c r="K1137" s="337">
        <v>5841.2168899999997</v>
      </c>
      <c r="L1137" s="337">
        <v>23015.853859999999</v>
      </c>
      <c r="M1137" s="337">
        <v>7.7999999999999999E-4</v>
      </c>
      <c r="N1137" s="337">
        <v>23015.854640000001</v>
      </c>
      <c r="O1137" s="337">
        <v>28857.071530000001</v>
      </c>
      <c r="P1137" s="337">
        <v>12184.13365</v>
      </c>
      <c r="Q1137" s="337">
        <v>0</v>
      </c>
      <c r="R1137" s="338">
        <v>12184.13365</v>
      </c>
    </row>
    <row r="1138" spans="1:18" s="313" customFormat="1">
      <c r="A1138" s="339"/>
      <c r="B1138" s="334" t="s">
        <v>17</v>
      </c>
      <c r="C1138" s="334" t="s">
        <v>281</v>
      </c>
      <c r="D1138" s="334" t="s">
        <v>282</v>
      </c>
      <c r="E1138" s="335">
        <v>122</v>
      </c>
      <c r="F1138" s="336">
        <v>0</v>
      </c>
      <c r="G1138" s="337">
        <v>0</v>
      </c>
      <c r="H1138" s="337">
        <v>0</v>
      </c>
      <c r="I1138" s="337">
        <v>35.719379999999994</v>
      </c>
      <c r="J1138" s="337">
        <v>0.74187000000000003</v>
      </c>
      <c r="K1138" s="337">
        <v>36.46125</v>
      </c>
      <c r="L1138" s="337">
        <v>0</v>
      </c>
      <c r="M1138" s="337">
        <v>0</v>
      </c>
      <c r="N1138" s="337">
        <v>0</v>
      </c>
      <c r="O1138" s="337">
        <v>36.46125</v>
      </c>
      <c r="P1138" s="337">
        <v>273.83985999999999</v>
      </c>
      <c r="Q1138" s="337">
        <v>0</v>
      </c>
      <c r="R1138" s="338">
        <v>273.83985999999999</v>
      </c>
    </row>
    <row r="1139" spans="1:18" s="313" customFormat="1">
      <c r="A1139" s="339"/>
      <c r="B1139" s="334" t="s">
        <v>21</v>
      </c>
      <c r="C1139" s="334" t="s">
        <v>21</v>
      </c>
      <c r="D1139" s="334" t="s">
        <v>21</v>
      </c>
      <c r="E1139" s="335">
        <v>62</v>
      </c>
      <c r="F1139" s="336">
        <v>0</v>
      </c>
      <c r="G1139" s="337">
        <v>0</v>
      </c>
      <c r="H1139" s="337">
        <v>0</v>
      </c>
      <c r="I1139" s="337">
        <v>1167.0453200000002</v>
      </c>
      <c r="J1139" s="337">
        <v>9.1999999999999998E-3</v>
      </c>
      <c r="K1139" s="337">
        <v>1167.0545199999999</v>
      </c>
      <c r="L1139" s="337">
        <v>3821.8220799999999</v>
      </c>
      <c r="M1139" s="337">
        <v>0</v>
      </c>
      <c r="N1139" s="337">
        <v>3821.8220799999999</v>
      </c>
      <c r="O1139" s="337">
        <v>4988.8765999999996</v>
      </c>
      <c r="P1139" s="337">
        <v>10832.12953</v>
      </c>
      <c r="Q1139" s="337">
        <v>0</v>
      </c>
      <c r="R1139" s="338">
        <v>10832.12953</v>
      </c>
    </row>
    <row r="1140" spans="1:18" s="313" customFormat="1">
      <c r="A1140" s="339"/>
      <c r="B1140" s="339"/>
      <c r="C1140" s="339"/>
      <c r="D1140" s="339"/>
      <c r="E1140" s="340">
        <v>70</v>
      </c>
      <c r="F1140" s="341">
        <v>0</v>
      </c>
      <c r="G1140" s="342">
        <v>0</v>
      </c>
      <c r="H1140" s="342">
        <v>0</v>
      </c>
      <c r="I1140" s="342">
        <v>2691.9304700000002</v>
      </c>
      <c r="J1140" s="342">
        <v>5.4820000000000001E-2</v>
      </c>
      <c r="K1140" s="342">
        <v>2691.9852900000001</v>
      </c>
      <c r="L1140" s="342">
        <v>5294.1767900000004</v>
      </c>
      <c r="M1140" s="342">
        <v>0</v>
      </c>
      <c r="N1140" s="342">
        <v>5294.1767900000004</v>
      </c>
      <c r="O1140" s="342">
        <v>7986.1620800000001</v>
      </c>
      <c r="P1140" s="342">
        <v>7771.6375699999999</v>
      </c>
      <c r="Q1140" s="342">
        <v>0</v>
      </c>
      <c r="R1140" s="343">
        <v>7771.6375699999999</v>
      </c>
    </row>
    <row r="1141" spans="1:18" s="313" customFormat="1">
      <c r="A1141" s="339"/>
      <c r="B1141" s="334" t="s">
        <v>22</v>
      </c>
      <c r="C1141" s="334" t="s">
        <v>300</v>
      </c>
      <c r="D1141" s="334" t="s">
        <v>301</v>
      </c>
      <c r="E1141" s="335">
        <v>76</v>
      </c>
      <c r="F1141" s="336">
        <v>0</v>
      </c>
      <c r="G1141" s="337">
        <v>0</v>
      </c>
      <c r="H1141" s="337">
        <v>0</v>
      </c>
      <c r="I1141" s="337">
        <v>1804.3514399999999</v>
      </c>
      <c r="J1141" s="337">
        <v>0.50764999999999993</v>
      </c>
      <c r="K1141" s="337">
        <v>1804.8590900000002</v>
      </c>
      <c r="L1141" s="337">
        <v>2533.65157</v>
      </c>
      <c r="M1141" s="337">
        <v>0</v>
      </c>
      <c r="N1141" s="337">
        <v>2533.65157</v>
      </c>
      <c r="O1141" s="337">
        <v>4338.5106599999999</v>
      </c>
      <c r="P1141" s="337">
        <v>3021.5223599999999</v>
      </c>
      <c r="Q1141" s="337">
        <v>0</v>
      </c>
      <c r="R1141" s="338">
        <v>3021.5223599999999</v>
      </c>
    </row>
    <row r="1142" spans="1:18" s="313" customFormat="1">
      <c r="A1142" s="339"/>
      <c r="B1142" s="334" t="s">
        <v>26</v>
      </c>
      <c r="C1142" s="334" t="s">
        <v>311</v>
      </c>
      <c r="D1142" s="334" t="s">
        <v>313</v>
      </c>
      <c r="E1142" s="335">
        <v>74</v>
      </c>
      <c r="F1142" s="336">
        <v>0</v>
      </c>
      <c r="G1142" s="337">
        <v>0</v>
      </c>
      <c r="H1142" s="337">
        <v>0</v>
      </c>
      <c r="I1142" s="337">
        <v>1646.9942599999999</v>
      </c>
      <c r="J1142" s="337">
        <v>4.0800000000000003E-3</v>
      </c>
      <c r="K1142" s="337">
        <v>1646.9983400000001</v>
      </c>
      <c r="L1142" s="337">
        <v>1670.8557499999999</v>
      </c>
      <c r="M1142" s="337">
        <v>0</v>
      </c>
      <c r="N1142" s="337">
        <v>1670.8557499999999</v>
      </c>
      <c r="O1142" s="337">
        <v>3317.8540899999998</v>
      </c>
      <c r="P1142" s="337">
        <v>5449.3616500000007</v>
      </c>
      <c r="Q1142" s="337">
        <v>0</v>
      </c>
      <c r="R1142" s="338">
        <v>5449.3616500000007</v>
      </c>
    </row>
    <row r="1143" spans="1:18" s="313" customFormat="1">
      <c r="A1143" s="334" t="s">
        <v>453</v>
      </c>
      <c r="B1143" s="334" t="s">
        <v>2</v>
      </c>
      <c r="C1143" s="334" t="s">
        <v>195</v>
      </c>
      <c r="D1143" s="334" t="s">
        <v>196</v>
      </c>
      <c r="E1143" s="335">
        <v>451</v>
      </c>
      <c r="F1143" s="336">
        <v>11416.00777</v>
      </c>
      <c r="G1143" s="337">
        <v>2632.3411299999998</v>
      </c>
      <c r="H1143" s="337">
        <v>14048.348900000001</v>
      </c>
      <c r="I1143" s="337">
        <v>23595.910640000002</v>
      </c>
      <c r="J1143" s="337">
        <v>825.22625000000005</v>
      </c>
      <c r="K1143" s="337">
        <v>24421.136890000002</v>
      </c>
      <c r="L1143" s="337">
        <v>4836.2061599999997</v>
      </c>
      <c r="M1143" s="337">
        <v>541.58730000000003</v>
      </c>
      <c r="N1143" s="337">
        <v>5377.7934599999999</v>
      </c>
      <c r="O1143" s="337">
        <v>43847.27925</v>
      </c>
      <c r="P1143" s="337">
        <v>75987.700430000012</v>
      </c>
      <c r="Q1143" s="337">
        <v>58.912050000000001</v>
      </c>
      <c r="R1143" s="338">
        <v>76046.612480000011</v>
      </c>
    </row>
    <row r="1144" spans="1:18" s="313" customFormat="1">
      <c r="A1144" s="339"/>
      <c r="B1144" s="334" t="s">
        <v>3</v>
      </c>
      <c r="C1144" s="334" t="s">
        <v>198</v>
      </c>
      <c r="D1144" s="334" t="s">
        <v>198</v>
      </c>
      <c r="E1144" s="335">
        <v>252</v>
      </c>
      <c r="F1144" s="336">
        <v>45016.946509999994</v>
      </c>
      <c r="G1144" s="337">
        <v>4029.25756</v>
      </c>
      <c r="H1144" s="337">
        <v>49046.20407</v>
      </c>
      <c r="I1144" s="337">
        <v>110172.15207</v>
      </c>
      <c r="J1144" s="337">
        <v>17076.58625</v>
      </c>
      <c r="K1144" s="337">
        <v>127248.73831999999</v>
      </c>
      <c r="L1144" s="337">
        <v>53619.306689999998</v>
      </c>
      <c r="M1144" s="337">
        <v>12639.0833</v>
      </c>
      <c r="N1144" s="337">
        <v>66258.389989999996</v>
      </c>
      <c r="O1144" s="337">
        <v>242553.33238000001</v>
      </c>
      <c r="P1144" s="337">
        <v>199794.02761000002</v>
      </c>
      <c r="Q1144" s="337">
        <v>12370.91706</v>
      </c>
      <c r="R1144" s="338">
        <v>212164.94467</v>
      </c>
    </row>
    <row r="1145" spans="1:18" s="313" customFormat="1">
      <c r="A1145" s="339"/>
      <c r="B1145" s="339"/>
      <c r="C1145" s="334" t="s">
        <v>201</v>
      </c>
      <c r="D1145" s="334" t="s">
        <v>202</v>
      </c>
      <c r="E1145" s="335">
        <v>166</v>
      </c>
      <c r="F1145" s="336">
        <v>59742.054369999998</v>
      </c>
      <c r="G1145" s="337">
        <v>10284.033079999999</v>
      </c>
      <c r="H1145" s="337">
        <v>70026.087450000006</v>
      </c>
      <c r="I1145" s="337">
        <v>104783.90690999999</v>
      </c>
      <c r="J1145" s="337">
        <v>32691.669760000001</v>
      </c>
      <c r="K1145" s="337">
        <v>137475.57666999998</v>
      </c>
      <c r="L1145" s="337">
        <v>51334.917380000006</v>
      </c>
      <c r="M1145" s="337">
        <v>24272.326739999997</v>
      </c>
      <c r="N1145" s="337">
        <v>75607.244120000003</v>
      </c>
      <c r="O1145" s="337">
        <v>283108.90824000002</v>
      </c>
      <c r="P1145" s="337">
        <v>238421.90518</v>
      </c>
      <c r="Q1145" s="337">
        <v>15697.59598</v>
      </c>
      <c r="R1145" s="338">
        <v>254119.50115999999</v>
      </c>
    </row>
    <row r="1146" spans="1:18" s="313" customFormat="1">
      <c r="A1146" s="339"/>
      <c r="B1146" s="339"/>
      <c r="C1146" s="339"/>
      <c r="D1146" s="339"/>
      <c r="E1146" s="340">
        <v>196</v>
      </c>
      <c r="F1146" s="341">
        <v>8599.4809100000002</v>
      </c>
      <c r="G1146" s="342">
        <v>1853.6803400000001</v>
      </c>
      <c r="H1146" s="342">
        <v>10453.161249999999</v>
      </c>
      <c r="I1146" s="342">
        <v>24131.303350000002</v>
      </c>
      <c r="J1146" s="342">
        <v>4675.2259999999997</v>
      </c>
      <c r="K1146" s="342">
        <v>28806.529350000001</v>
      </c>
      <c r="L1146" s="342">
        <v>8677.7776999999987</v>
      </c>
      <c r="M1146" s="342">
        <v>1865.9795100000001</v>
      </c>
      <c r="N1146" s="342">
        <v>10543.757210000002</v>
      </c>
      <c r="O1146" s="342">
        <v>49803.447810000005</v>
      </c>
      <c r="P1146" s="342">
        <v>69013.907200000001</v>
      </c>
      <c r="Q1146" s="342">
        <v>8398.1479299999992</v>
      </c>
      <c r="R1146" s="343">
        <v>77412.055129999993</v>
      </c>
    </row>
    <row r="1147" spans="1:18" s="313" customFormat="1">
      <c r="A1147" s="339"/>
      <c r="B1147" s="339"/>
      <c r="C1147" s="339"/>
      <c r="D1147" s="339"/>
      <c r="E1147" s="340">
        <v>436</v>
      </c>
      <c r="F1147" s="341">
        <v>9754.2545600000012</v>
      </c>
      <c r="G1147" s="342">
        <v>1927.9210700000001</v>
      </c>
      <c r="H1147" s="342">
        <v>11682.175630000002</v>
      </c>
      <c r="I1147" s="342">
        <v>19205.157569999999</v>
      </c>
      <c r="J1147" s="342">
        <v>4429.0183999999999</v>
      </c>
      <c r="K1147" s="342">
        <v>23634.17597</v>
      </c>
      <c r="L1147" s="342">
        <v>8371.0129199999992</v>
      </c>
      <c r="M1147" s="342">
        <v>3408.0221200000001</v>
      </c>
      <c r="N1147" s="342">
        <v>11779.035039999999</v>
      </c>
      <c r="O1147" s="342">
        <v>47095.386639999997</v>
      </c>
      <c r="P1147" s="342">
        <v>52325.729490000005</v>
      </c>
      <c r="Q1147" s="342">
        <v>2043.9036799999999</v>
      </c>
      <c r="R1147" s="343">
        <v>54369.633170000001</v>
      </c>
    </row>
    <row r="1148" spans="1:18" s="313" customFormat="1">
      <c r="A1148" s="339"/>
      <c r="B1148" s="339"/>
      <c r="C1148" s="339"/>
      <c r="D1148" s="334" t="s">
        <v>318</v>
      </c>
      <c r="E1148" s="335">
        <v>413</v>
      </c>
      <c r="F1148" s="336">
        <v>14375.73897</v>
      </c>
      <c r="G1148" s="337">
        <v>1243.6603</v>
      </c>
      <c r="H1148" s="337">
        <v>15619.39927</v>
      </c>
      <c r="I1148" s="337">
        <v>39487.369170000005</v>
      </c>
      <c r="J1148" s="337">
        <v>8614.1116899999997</v>
      </c>
      <c r="K1148" s="337">
        <v>48101.480859999996</v>
      </c>
      <c r="L1148" s="337">
        <v>12127.65058</v>
      </c>
      <c r="M1148" s="337">
        <v>6034.0524100000002</v>
      </c>
      <c r="N1148" s="337">
        <v>18161.702989999998</v>
      </c>
      <c r="O1148" s="337">
        <v>81882.58312000001</v>
      </c>
      <c r="P1148" s="337">
        <v>67357.600550000003</v>
      </c>
      <c r="Q1148" s="337">
        <v>1330.7235600000001</v>
      </c>
      <c r="R1148" s="338">
        <v>68688.324110000001</v>
      </c>
    </row>
    <row r="1149" spans="1:18" s="313" customFormat="1">
      <c r="A1149" s="339"/>
      <c r="B1149" s="334" t="s">
        <v>203</v>
      </c>
      <c r="C1149" s="334" t="s">
        <v>204</v>
      </c>
      <c r="D1149" s="334" t="s">
        <v>204</v>
      </c>
      <c r="E1149" s="335">
        <v>469</v>
      </c>
      <c r="F1149" s="336">
        <v>536.50635</v>
      </c>
      <c r="G1149" s="337">
        <v>387.42227000000003</v>
      </c>
      <c r="H1149" s="337">
        <v>923.92862000000002</v>
      </c>
      <c r="I1149" s="337">
        <v>1545.7546599999998</v>
      </c>
      <c r="J1149" s="337">
        <v>705.56280000000004</v>
      </c>
      <c r="K1149" s="337">
        <v>2251.3174599999998</v>
      </c>
      <c r="L1149" s="337">
        <v>612.82574999999997</v>
      </c>
      <c r="M1149" s="337">
        <v>0</v>
      </c>
      <c r="N1149" s="337">
        <v>612.82574999999997</v>
      </c>
      <c r="O1149" s="337">
        <v>3788.0718299999999</v>
      </c>
      <c r="P1149" s="337">
        <v>6452.7671</v>
      </c>
      <c r="Q1149" s="337">
        <v>0</v>
      </c>
      <c r="R1149" s="338">
        <v>6452.7671</v>
      </c>
    </row>
    <row r="1150" spans="1:18" s="313" customFormat="1">
      <c r="A1150" s="339"/>
      <c r="B1150" s="339"/>
      <c r="C1150" s="334" t="s">
        <v>205</v>
      </c>
      <c r="D1150" s="334" t="s">
        <v>205</v>
      </c>
      <c r="E1150" s="335">
        <v>444</v>
      </c>
      <c r="F1150" s="336">
        <v>11996.56943</v>
      </c>
      <c r="G1150" s="337">
        <v>1591.6474099999998</v>
      </c>
      <c r="H1150" s="337">
        <v>13588.216839999999</v>
      </c>
      <c r="I1150" s="337">
        <v>40010.165659999999</v>
      </c>
      <c r="J1150" s="337">
        <v>4748.3041199999998</v>
      </c>
      <c r="K1150" s="337">
        <v>44758.469779999999</v>
      </c>
      <c r="L1150" s="337">
        <v>13072.00438</v>
      </c>
      <c r="M1150" s="337">
        <v>1383.06702</v>
      </c>
      <c r="N1150" s="337">
        <v>14455.071400000001</v>
      </c>
      <c r="O1150" s="337">
        <v>72801.758019999994</v>
      </c>
      <c r="P1150" s="337">
        <v>58087.880969999998</v>
      </c>
      <c r="Q1150" s="337">
        <v>546.06570999999997</v>
      </c>
      <c r="R1150" s="338">
        <v>58633.946680000001</v>
      </c>
    </row>
    <row r="1151" spans="1:18" s="313" customFormat="1">
      <c r="A1151" s="339"/>
      <c r="B1151" s="339"/>
      <c r="C1151" s="334" t="s">
        <v>322</v>
      </c>
      <c r="D1151" s="334" t="s">
        <v>323</v>
      </c>
      <c r="E1151" s="335">
        <v>446</v>
      </c>
      <c r="F1151" s="336">
        <v>7844.2025999999996</v>
      </c>
      <c r="G1151" s="337">
        <v>4157.3038999999999</v>
      </c>
      <c r="H1151" s="337">
        <v>12001.5065</v>
      </c>
      <c r="I1151" s="337">
        <v>46929.952700000002</v>
      </c>
      <c r="J1151" s="337">
        <v>8420.6725999999999</v>
      </c>
      <c r="K1151" s="337">
        <v>55350.6253</v>
      </c>
      <c r="L1151" s="337">
        <v>39611.325210000003</v>
      </c>
      <c r="M1151" s="337">
        <v>4694.00299</v>
      </c>
      <c r="N1151" s="337">
        <v>44305.328200000004</v>
      </c>
      <c r="O1151" s="337">
        <v>111657.46</v>
      </c>
      <c r="P1151" s="337">
        <v>33161.809860000001</v>
      </c>
      <c r="Q1151" s="337">
        <v>1389.50668</v>
      </c>
      <c r="R1151" s="338">
        <v>34551.31654</v>
      </c>
    </row>
    <row r="1152" spans="1:18" s="313" customFormat="1">
      <c r="A1152" s="339"/>
      <c r="B1152" s="334" t="s">
        <v>5</v>
      </c>
      <c r="C1152" s="334" t="s">
        <v>5</v>
      </c>
      <c r="D1152" s="334" t="s">
        <v>5</v>
      </c>
      <c r="E1152" s="335">
        <v>3</v>
      </c>
      <c r="F1152" s="336">
        <v>163100.43265999999</v>
      </c>
      <c r="G1152" s="337">
        <v>119942.89637</v>
      </c>
      <c r="H1152" s="337">
        <v>283043.32902999996</v>
      </c>
      <c r="I1152" s="337">
        <v>180012.78222999998</v>
      </c>
      <c r="J1152" s="337">
        <v>96306.803290000011</v>
      </c>
      <c r="K1152" s="337">
        <v>276319.58551999996</v>
      </c>
      <c r="L1152" s="337">
        <v>103354.18497</v>
      </c>
      <c r="M1152" s="337">
        <v>104884.76994</v>
      </c>
      <c r="N1152" s="337">
        <v>208238.95491</v>
      </c>
      <c r="O1152" s="337">
        <v>767601.86946000007</v>
      </c>
      <c r="P1152" s="337">
        <v>765108.02146000008</v>
      </c>
      <c r="Q1152" s="337">
        <v>285236.56187999999</v>
      </c>
      <c r="R1152" s="338">
        <v>1050344.5833400001</v>
      </c>
    </row>
    <row r="1153" spans="1:18" s="313" customFormat="1">
      <c r="A1153" s="339"/>
      <c r="B1153" s="339"/>
      <c r="C1153" s="339"/>
      <c r="D1153" s="339"/>
      <c r="E1153" s="340">
        <v>4</v>
      </c>
      <c r="F1153" s="341">
        <v>5761.4279699999997</v>
      </c>
      <c r="G1153" s="342">
        <v>2344.3044599999998</v>
      </c>
      <c r="H1153" s="342">
        <v>8105.73243</v>
      </c>
      <c r="I1153" s="342">
        <v>32460.166789999999</v>
      </c>
      <c r="J1153" s="342">
        <v>5839.1657300000006</v>
      </c>
      <c r="K1153" s="342">
        <v>38299.332520000004</v>
      </c>
      <c r="L1153" s="342">
        <v>10391.786960000001</v>
      </c>
      <c r="M1153" s="342">
        <v>2305.0600899999999</v>
      </c>
      <c r="N1153" s="342">
        <v>12696.84705</v>
      </c>
      <c r="O1153" s="342">
        <v>59101.911999999997</v>
      </c>
      <c r="P1153" s="342">
        <v>69882.426299999992</v>
      </c>
      <c r="Q1153" s="342">
        <v>2166.38643</v>
      </c>
      <c r="R1153" s="343">
        <v>72048.812730000005</v>
      </c>
    </row>
    <row r="1154" spans="1:18" s="313" customFormat="1">
      <c r="A1154" s="339"/>
      <c r="B1154" s="339"/>
      <c r="C1154" s="339"/>
      <c r="D1154" s="339"/>
      <c r="E1154" s="340">
        <v>230</v>
      </c>
      <c r="F1154" s="341">
        <v>15007.78954</v>
      </c>
      <c r="G1154" s="342">
        <v>9813.8449199999995</v>
      </c>
      <c r="H1154" s="342">
        <v>24821.634460000001</v>
      </c>
      <c r="I1154" s="342">
        <v>40104.585579999999</v>
      </c>
      <c r="J1154" s="342">
        <v>15171.21392</v>
      </c>
      <c r="K1154" s="342">
        <v>55275.799500000001</v>
      </c>
      <c r="L1154" s="342">
        <v>16515.402119999999</v>
      </c>
      <c r="M1154" s="342">
        <v>11572.62133</v>
      </c>
      <c r="N1154" s="342">
        <v>28088.023450000001</v>
      </c>
      <c r="O1154" s="342">
        <v>108185.45741</v>
      </c>
      <c r="P1154" s="342">
        <v>107437.0747</v>
      </c>
      <c r="Q1154" s="342">
        <v>10256.18736</v>
      </c>
      <c r="R1154" s="343">
        <v>117693.26206000001</v>
      </c>
    </row>
    <row r="1155" spans="1:18" s="313" customFormat="1">
      <c r="A1155" s="339"/>
      <c r="B1155" s="339"/>
      <c r="C1155" s="339"/>
      <c r="D1155" s="339"/>
      <c r="E1155" s="340">
        <v>353</v>
      </c>
      <c r="F1155" s="341">
        <v>8.1700000000000002E-3</v>
      </c>
      <c r="G1155" s="342">
        <v>0</v>
      </c>
      <c r="H1155" s="342">
        <v>8.1700000000000002E-3</v>
      </c>
      <c r="I1155" s="342">
        <v>90.76091000000001</v>
      </c>
      <c r="J1155" s="342">
        <v>19.653290000000002</v>
      </c>
      <c r="K1155" s="342">
        <v>110.41419999999999</v>
      </c>
      <c r="L1155" s="342">
        <v>19</v>
      </c>
      <c r="M1155" s="342">
        <v>1.7999999999999998E-4</v>
      </c>
      <c r="N1155" s="342">
        <v>19.00018</v>
      </c>
      <c r="O1155" s="342">
        <v>129.42255</v>
      </c>
      <c r="P1155" s="342">
        <v>2785.9798300000002</v>
      </c>
      <c r="Q1155" s="342">
        <v>109.02659</v>
      </c>
      <c r="R1155" s="343">
        <v>2895.0064199999997</v>
      </c>
    </row>
    <row r="1156" spans="1:18" s="313" customFormat="1">
      <c r="A1156" s="339"/>
      <c r="B1156" s="339"/>
      <c r="C1156" s="339"/>
      <c r="D1156" s="334" t="s">
        <v>207</v>
      </c>
      <c r="E1156" s="335">
        <v>424</v>
      </c>
      <c r="F1156" s="336">
        <v>10996.54559</v>
      </c>
      <c r="G1156" s="337">
        <v>8375.0773600000011</v>
      </c>
      <c r="H1156" s="337">
        <v>19371.622950000001</v>
      </c>
      <c r="I1156" s="337">
        <v>40935.42598</v>
      </c>
      <c r="J1156" s="337">
        <v>15933.94592</v>
      </c>
      <c r="K1156" s="337">
        <v>56869.371899999998</v>
      </c>
      <c r="L1156" s="337">
        <v>20644.278870000002</v>
      </c>
      <c r="M1156" s="337">
        <v>7656.4245999999994</v>
      </c>
      <c r="N1156" s="337">
        <v>28300.70347</v>
      </c>
      <c r="O1156" s="337">
        <v>104541.69832</v>
      </c>
      <c r="P1156" s="337">
        <v>87522.321719999993</v>
      </c>
      <c r="Q1156" s="337">
        <v>4877.7924499999999</v>
      </c>
      <c r="R1156" s="338">
        <v>92400.114170000001</v>
      </c>
    </row>
    <row r="1157" spans="1:18" s="313" customFormat="1">
      <c r="A1157" s="339"/>
      <c r="B1157" s="339"/>
      <c r="C1157" s="339"/>
      <c r="D1157" s="334" t="s">
        <v>208</v>
      </c>
      <c r="E1157" s="335">
        <v>362</v>
      </c>
      <c r="F1157" s="336">
        <v>5722.4863099999993</v>
      </c>
      <c r="G1157" s="337">
        <v>833.68091000000004</v>
      </c>
      <c r="H1157" s="337">
        <v>6556.1672199999994</v>
      </c>
      <c r="I1157" s="337">
        <v>48771.539790000003</v>
      </c>
      <c r="J1157" s="337">
        <v>12910.58769</v>
      </c>
      <c r="K1157" s="337">
        <v>61682.127479999996</v>
      </c>
      <c r="L1157" s="337">
        <v>16390.864099999999</v>
      </c>
      <c r="M1157" s="337">
        <v>6940.3264900000004</v>
      </c>
      <c r="N1157" s="337">
        <v>23331.190589999998</v>
      </c>
      <c r="O1157" s="337">
        <v>91569.485290000011</v>
      </c>
      <c r="P1157" s="337">
        <v>79564.02926000001</v>
      </c>
      <c r="Q1157" s="337">
        <v>1151.20218</v>
      </c>
      <c r="R1157" s="338">
        <v>80715.231440000003</v>
      </c>
    </row>
    <row r="1158" spans="1:18" s="313" customFormat="1">
      <c r="A1158" s="339"/>
      <c r="B1158" s="339"/>
      <c r="C1158" s="339"/>
      <c r="D1158" s="334" t="s">
        <v>60</v>
      </c>
      <c r="E1158" s="335">
        <v>5</v>
      </c>
      <c r="F1158" s="336">
        <v>10639.66891</v>
      </c>
      <c r="G1158" s="337">
        <v>2931.4924500000002</v>
      </c>
      <c r="H1158" s="337">
        <v>13571.16136</v>
      </c>
      <c r="I1158" s="337">
        <v>43025.935619999997</v>
      </c>
      <c r="J1158" s="337">
        <v>13426.500890000001</v>
      </c>
      <c r="K1158" s="337">
        <v>56452.43651</v>
      </c>
      <c r="L1158" s="337">
        <v>16938.91804</v>
      </c>
      <c r="M1158" s="337">
        <v>6708.8019400000003</v>
      </c>
      <c r="N1158" s="337">
        <v>23647.719980000002</v>
      </c>
      <c r="O1158" s="337">
        <v>93671.317849999992</v>
      </c>
      <c r="P1158" s="337">
        <v>90741.588359999994</v>
      </c>
      <c r="Q1158" s="337">
        <v>2757.07834</v>
      </c>
      <c r="R1158" s="338">
        <v>93498.666700000002</v>
      </c>
    </row>
    <row r="1159" spans="1:18" s="313" customFormat="1">
      <c r="A1159" s="339"/>
      <c r="B1159" s="339"/>
      <c r="C1159" s="339"/>
      <c r="D1159" s="334" t="s">
        <v>209</v>
      </c>
      <c r="E1159" s="335">
        <v>361</v>
      </c>
      <c r="F1159" s="336">
        <v>8162.5116600000001</v>
      </c>
      <c r="G1159" s="337">
        <v>3147.8048900000003</v>
      </c>
      <c r="H1159" s="337">
        <v>11310.316550000001</v>
      </c>
      <c r="I1159" s="337">
        <v>41832.202319999997</v>
      </c>
      <c r="J1159" s="337">
        <v>19433.872050000002</v>
      </c>
      <c r="K1159" s="337">
        <v>61266.074369999995</v>
      </c>
      <c r="L1159" s="337">
        <v>23527.191309999998</v>
      </c>
      <c r="M1159" s="337">
        <v>7279.0765899999997</v>
      </c>
      <c r="N1159" s="337">
        <v>30806.267899999999</v>
      </c>
      <c r="O1159" s="337">
        <v>103382.65882</v>
      </c>
      <c r="P1159" s="337">
        <v>86387.723799999992</v>
      </c>
      <c r="Q1159" s="337">
        <v>9379.6134299999994</v>
      </c>
      <c r="R1159" s="338">
        <v>95767.337230000005</v>
      </c>
    </row>
    <row r="1160" spans="1:18" s="313" customFormat="1">
      <c r="A1160" s="339"/>
      <c r="B1160" s="339"/>
      <c r="C1160" s="339"/>
      <c r="D1160" s="334" t="s">
        <v>212</v>
      </c>
      <c r="E1160" s="335">
        <v>119</v>
      </c>
      <c r="F1160" s="336">
        <v>20421.71931</v>
      </c>
      <c r="G1160" s="337">
        <v>26905.7274</v>
      </c>
      <c r="H1160" s="337">
        <v>47327.446710000004</v>
      </c>
      <c r="I1160" s="337">
        <v>91077.32759999999</v>
      </c>
      <c r="J1160" s="337">
        <v>49901.570679999997</v>
      </c>
      <c r="K1160" s="337">
        <v>140978.89827999999</v>
      </c>
      <c r="L1160" s="337">
        <v>52824.175409999996</v>
      </c>
      <c r="M1160" s="337">
        <v>67485.000780000002</v>
      </c>
      <c r="N1160" s="337">
        <v>120309.17619</v>
      </c>
      <c r="O1160" s="337">
        <v>308615.52117999998</v>
      </c>
      <c r="P1160" s="337">
        <v>237094.71769999998</v>
      </c>
      <c r="Q1160" s="337">
        <v>16180.552380000001</v>
      </c>
      <c r="R1160" s="338">
        <v>253275.27008000002</v>
      </c>
    </row>
    <row r="1161" spans="1:18" s="313" customFormat="1">
      <c r="A1161" s="339"/>
      <c r="B1161" s="339"/>
      <c r="C1161" s="339"/>
      <c r="D1161" s="339"/>
      <c r="E1161" s="340">
        <v>434</v>
      </c>
      <c r="F1161" s="341">
        <v>5111.0308499999992</v>
      </c>
      <c r="G1161" s="342">
        <v>3888.49089</v>
      </c>
      <c r="H1161" s="342">
        <v>8999.5217400000001</v>
      </c>
      <c r="I1161" s="342">
        <v>26444.335030000002</v>
      </c>
      <c r="J1161" s="342">
        <v>16964.319030000002</v>
      </c>
      <c r="K1161" s="342">
        <v>43408.654060000001</v>
      </c>
      <c r="L1161" s="342">
        <v>13761.843630000001</v>
      </c>
      <c r="M1161" s="342">
        <v>12099.976409999999</v>
      </c>
      <c r="N1161" s="342">
        <v>25861.820039999999</v>
      </c>
      <c r="O1161" s="342">
        <v>78269.995840000003</v>
      </c>
      <c r="P1161" s="342">
        <v>69312.85345000001</v>
      </c>
      <c r="Q1161" s="342">
        <v>5919.4624599999997</v>
      </c>
      <c r="R1161" s="343">
        <v>75232.31590999999</v>
      </c>
    </row>
    <row r="1162" spans="1:18" s="313" customFormat="1">
      <c r="A1162" s="339"/>
      <c r="B1162" s="339"/>
      <c r="C1162" s="334" t="s">
        <v>214</v>
      </c>
      <c r="D1162" s="334" t="s">
        <v>214</v>
      </c>
      <c r="E1162" s="335">
        <v>242</v>
      </c>
      <c r="F1162" s="336">
        <v>5354.1314299999995</v>
      </c>
      <c r="G1162" s="337">
        <v>141.26426999999998</v>
      </c>
      <c r="H1162" s="337">
        <v>5495.3957</v>
      </c>
      <c r="I1162" s="337">
        <v>25710.079249999999</v>
      </c>
      <c r="J1162" s="337">
        <v>9143.6041300000015</v>
      </c>
      <c r="K1162" s="337">
        <v>34853.683380000002</v>
      </c>
      <c r="L1162" s="337">
        <v>12751.115039999999</v>
      </c>
      <c r="M1162" s="337">
        <v>8796.9934499999999</v>
      </c>
      <c r="N1162" s="337">
        <v>21548.108489999999</v>
      </c>
      <c r="O1162" s="337">
        <v>61897.187570000002</v>
      </c>
      <c r="P1162" s="337">
        <v>57137.461210000001</v>
      </c>
      <c r="Q1162" s="337">
        <v>541.24525000000006</v>
      </c>
      <c r="R1162" s="338">
        <v>57678.706460000001</v>
      </c>
    </row>
    <row r="1163" spans="1:18" s="313" customFormat="1">
      <c r="A1163" s="339"/>
      <c r="B1163" s="339"/>
      <c r="C1163" s="334" t="s">
        <v>215</v>
      </c>
      <c r="D1163" s="334" t="s">
        <v>216</v>
      </c>
      <c r="E1163" s="335">
        <v>370</v>
      </c>
      <c r="F1163" s="336">
        <v>1888.4859899999999</v>
      </c>
      <c r="G1163" s="337">
        <v>1298.3594800000001</v>
      </c>
      <c r="H1163" s="337">
        <v>3186.8454700000002</v>
      </c>
      <c r="I1163" s="337">
        <v>25750.475190000001</v>
      </c>
      <c r="J1163" s="337">
        <v>10493.264630000001</v>
      </c>
      <c r="K1163" s="337">
        <v>36243.739820000003</v>
      </c>
      <c r="L1163" s="337">
        <v>4949.1304</v>
      </c>
      <c r="M1163" s="337">
        <v>1828.8342299999999</v>
      </c>
      <c r="N1163" s="337">
        <v>6777.9646299999995</v>
      </c>
      <c r="O1163" s="337">
        <v>46208.549920000005</v>
      </c>
      <c r="P1163" s="337">
        <v>44663.154060000001</v>
      </c>
      <c r="Q1163" s="337">
        <v>1989.8320700000002</v>
      </c>
      <c r="R1163" s="338">
        <v>46652.986130000005</v>
      </c>
    </row>
    <row r="1164" spans="1:18" s="313" customFormat="1">
      <c r="A1164" s="339"/>
      <c r="B1164" s="334" t="s">
        <v>6</v>
      </c>
      <c r="C1164" s="334" t="s">
        <v>219</v>
      </c>
      <c r="D1164" s="334" t="s">
        <v>6</v>
      </c>
      <c r="E1164" s="335">
        <v>301</v>
      </c>
      <c r="F1164" s="336">
        <v>33710.436159999997</v>
      </c>
      <c r="G1164" s="337">
        <v>860.53528000000006</v>
      </c>
      <c r="H1164" s="337">
        <v>34570.971440000001</v>
      </c>
      <c r="I1164" s="337">
        <v>61603.715880000003</v>
      </c>
      <c r="J1164" s="337">
        <v>7465.3736600000002</v>
      </c>
      <c r="K1164" s="337">
        <v>69069.089540000001</v>
      </c>
      <c r="L1164" s="337">
        <v>30863.893050000002</v>
      </c>
      <c r="M1164" s="337">
        <v>4455.9176500000003</v>
      </c>
      <c r="N1164" s="337">
        <v>35319.810700000002</v>
      </c>
      <c r="O1164" s="337">
        <v>138959.87168000001</v>
      </c>
      <c r="P1164" s="337">
        <v>126772.6793</v>
      </c>
      <c r="Q1164" s="337">
        <v>8753.5256899999986</v>
      </c>
      <c r="R1164" s="338">
        <v>135526.20499</v>
      </c>
    </row>
    <row r="1165" spans="1:18" s="313" customFormat="1">
      <c r="A1165" s="339"/>
      <c r="B1165" s="334" t="s">
        <v>7</v>
      </c>
      <c r="C1165" s="334" t="s">
        <v>7</v>
      </c>
      <c r="D1165" s="334" t="s">
        <v>7</v>
      </c>
      <c r="E1165" s="335">
        <v>160</v>
      </c>
      <c r="F1165" s="336">
        <v>19518.576559999998</v>
      </c>
      <c r="G1165" s="337">
        <v>6847.6899100000001</v>
      </c>
      <c r="H1165" s="337">
        <v>26366.266469999999</v>
      </c>
      <c r="I1165" s="337">
        <v>70624.722560000009</v>
      </c>
      <c r="J1165" s="337">
        <v>16794.322210000002</v>
      </c>
      <c r="K1165" s="337">
        <v>87419.044769999993</v>
      </c>
      <c r="L1165" s="337">
        <v>39221.865469999997</v>
      </c>
      <c r="M1165" s="337">
        <v>12327.025970000001</v>
      </c>
      <c r="N1165" s="337">
        <v>51548.891439999999</v>
      </c>
      <c r="O1165" s="337">
        <v>165334.20268000002</v>
      </c>
      <c r="P1165" s="337">
        <v>216848.87694999998</v>
      </c>
      <c r="Q1165" s="337">
        <v>15196.446689999999</v>
      </c>
      <c r="R1165" s="338">
        <v>232045.32363999999</v>
      </c>
    </row>
    <row r="1166" spans="1:18" s="313" customFormat="1">
      <c r="A1166" s="339"/>
      <c r="B1166" s="339"/>
      <c r="C1166" s="339"/>
      <c r="D1166" s="339"/>
      <c r="E1166" s="340">
        <v>324</v>
      </c>
      <c r="F1166" s="341">
        <v>7761.9631799999997</v>
      </c>
      <c r="G1166" s="342">
        <v>1078.25162</v>
      </c>
      <c r="H1166" s="342">
        <v>8840.2148000000016</v>
      </c>
      <c r="I1166" s="342">
        <v>34101.558880000004</v>
      </c>
      <c r="J1166" s="342">
        <v>11494.084779999999</v>
      </c>
      <c r="K1166" s="342">
        <v>45595.643659999994</v>
      </c>
      <c r="L1166" s="342">
        <v>20527.545480000001</v>
      </c>
      <c r="M1166" s="342">
        <v>5115.8486700000003</v>
      </c>
      <c r="N1166" s="342">
        <v>25643.39415</v>
      </c>
      <c r="O1166" s="342">
        <v>80079.252609999996</v>
      </c>
      <c r="P1166" s="342">
        <v>104833.16231999999</v>
      </c>
      <c r="Q1166" s="342">
        <v>15907.677669999999</v>
      </c>
      <c r="R1166" s="343">
        <v>120740.83998999999</v>
      </c>
    </row>
    <row r="1167" spans="1:18" s="313" customFormat="1">
      <c r="A1167" s="339"/>
      <c r="B1167" s="339"/>
      <c r="C1167" s="334" t="s">
        <v>220</v>
      </c>
      <c r="D1167" s="334" t="s">
        <v>220</v>
      </c>
      <c r="E1167" s="335">
        <v>401</v>
      </c>
      <c r="F1167" s="336">
        <v>19621.193090000001</v>
      </c>
      <c r="G1167" s="337">
        <v>180.91464000000002</v>
      </c>
      <c r="H1167" s="337">
        <v>19802.10773</v>
      </c>
      <c r="I1167" s="337">
        <v>23921.063630000001</v>
      </c>
      <c r="J1167" s="337">
        <v>1255.1641100000002</v>
      </c>
      <c r="K1167" s="337">
        <v>25176.227739999998</v>
      </c>
      <c r="L1167" s="337">
        <v>7367.94355</v>
      </c>
      <c r="M1167" s="337">
        <v>130.47219999999999</v>
      </c>
      <c r="N1167" s="337">
        <v>7498.4157500000001</v>
      </c>
      <c r="O1167" s="337">
        <v>52476.751219999998</v>
      </c>
      <c r="P1167" s="337">
        <v>90146.271200000003</v>
      </c>
      <c r="Q1167" s="337">
        <v>33.952150000000003</v>
      </c>
      <c r="R1167" s="338">
        <v>90180.22335</v>
      </c>
    </row>
    <row r="1168" spans="1:18" s="313" customFormat="1">
      <c r="A1168" s="339"/>
      <c r="B1168" s="339"/>
      <c r="C1168" s="334" t="s">
        <v>221</v>
      </c>
      <c r="D1168" s="334" t="s">
        <v>221</v>
      </c>
      <c r="E1168" s="335">
        <v>161</v>
      </c>
      <c r="F1168" s="336">
        <v>27672.554339999999</v>
      </c>
      <c r="G1168" s="337">
        <v>2742.2926899999998</v>
      </c>
      <c r="H1168" s="337">
        <v>30414.847030000001</v>
      </c>
      <c r="I1168" s="337">
        <v>56405.13233</v>
      </c>
      <c r="J1168" s="337">
        <v>5042.6135000000004</v>
      </c>
      <c r="K1168" s="337">
        <v>61447.74583</v>
      </c>
      <c r="L1168" s="337">
        <v>17202.138640000001</v>
      </c>
      <c r="M1168" s="337">
        <v>2037.8075800000001</v>
      </c>
      <c r="N1168" s="337">
        <v>19239.946219999998</v>
      </c>
      <c r="O1168" s="337">
        <v>111102.53908</v>
      </c>
      <c r="P1168" s="337">
        <v>206873.65030000001</v>
      </c>
      <c r="Q1168" s="337">
        <v>1169.2775200000001</v>
      </c>
      <c r="R1168" s="338">
        <v>208042.92781999998</v>
      </c>
    </row>
    <row r="1169" spans="1:18" s="313" customFormat="1">
      <c r="A1169" s="339"/>
      <c r="B1169" s="334" t="s">
        <v>8</v>
      </c>
      <c r="C1169" s="334" t="s">
        <v>222</v>
      </c>
      <c r="D1169" s="334" t="s">
        <v>89</v>
      </c>
      <c r="E1169" s="335">
        <v>12</v>
      </c>
      <c r="F1169" s="336">
        <v>10053.561230000001</v>
      </c>
      <c r="G1169" s="337">
        <v>3106.0761200000002</v>
      </c>
      <c r="H1169" s="337">
        <v>13159.637349999999</v>
      </c>
      <c r="I1169" s="337">
        <v>24816.914199999999</v>
      </c>
      <c r="J1169" s="337">
        <v>11122.18845</v>
      </c>
      <c r="K1169" s="337">
        <v>35939.102650000001</v>
      </c>
      <c r="L1169" s="337">
        <v>11242.236779999999</v>
      </c>
      <c r="M1169" s="337">
        <v>6393.6726799999997</v>
      </c>
      <c r="N1169" s="337">
        <v>17635.909460000003</v>
      </c>
      <c r="O1169" s="337">
        <v>66734.649460000001</v>
      </c>
      <c r="P1169" s="337">
        <v>92480.411760000003</v>
      </c>
      <c r="Q1169" s="337">
        <v>8904.6810000000005</v>
      </c>
      <c r="R1169" s="338">
        <v>101385.09276</v>
      </c>
    </row>
    <row r="1170" spans="1:18" s="313" customFormat="1">
      <c r="A1170" s="339"/>
      <c r="B1170" s="339"/>
      <c r="C1170" s="339"/>
      <c r="D1170" s="339"/>
      <c r="E1170" s="340">
        <v>335</v>
      </c>
      <c r="F1170" s="341">
        <v>5457.4050099999995</v>
      </c>
      <c r="G1170" s="342">
        <v>2453.1762599999997</v>
      </c>
      <c r="H1170" s="342">
        <v>7910.5812699999997</v>
      </c>
      <c r="I1170" s="342">
        <v>33010.035219999998</v>
      </c>
      <c r="J1170" s="342">
        <v>11720.26871</v>
      </c>
      <c r="K1170" s="342">
        <v>44730.303930000002</v>
      </c>
      <c r="L1170" s="342">
        <v>16202.177720000002</v>
      </c>
      <c r="M1170" s="342">
        <v>8092.3337799999999</v>
      </c>
      <c r="N1170" s="342">
        <v>24294.511500000001</v>
      </c>
      <c r="O1170" s="342">
        <v>76935.396699999998</v>
      </c>
      <c r="P1170" s="342">
        <v>79899.052100000001</v>
      </c>
      <c r="Q1170" s="342">
        <v>1340.02613</v>
      </c>
      <c r="R1170" s="343">
        <v>81239.078229999999</v>
      </c>
    </row>
    <row r="1171" spans="1:18" s="313" customFormat="1">
      <c r="A1171" s="339"/>
      <c r="B1171" s="339"/>
      <c r="C1171" s="339"/>
      <c r="D1171" s="334" t="s">
        <v>8</v>
      </c>
      <c r="E1171" s="335">
        <v>6</v>
      </c>
      <c r="F1171" s="336">
        <v>1877.7108999999998</v>
      </c>
      <c r="G1171" s="337">
        <v>1136.9500399999999</v>
      </c>
      <c r="H1171" s="337">
        <v>3014.6609399999998</v>
      </c>
      <c r="I1171" s="337">
        <v>24669.260859999999</v>
      </c>
      <c r="J1171" s="337">
        <v>4762.92137</v>
      </c>
      <c r="K1171" s="337">
        <v>29432.182230000002</v>
      </c>
      <c r="L1171" s="337">
        <v>9791.8347599999997</v>
      </c>
      <c r="M1171" s="337">
        <v>5051.4875700000002</v>
      </c>
      <c r="N1171" s="337">
        <v>14843.322330000001</v>
      </c>
      <c r="O1171" s="337">
        <v>47290.165500000003</v>
      </c>
      <c r="P1171" s="337">
        <v>164223.93956</v>
      </c>
      <c r="Q1171" s="337">
        <v>709.52904000000001</v>
      </c>
      <c r="R1171" s="338">
        <v>164933.46859999999</v>
      </c>
    </row>
    <row r="1172" spans="1:18" s="313" customFormat="1">
      <c r="A1172" s="339"/>
      <c r="B1172" s="339"/>
      <c r="C1172" s="339"/>
      <c r="D1172" s="339"/>
      <c r="E1172" s="340">
        <v>8</v>
      </c>
      <c r="F1172" s="341">
        <v>6592.68109</v>
      </c>
      <c r="G1172" s="342">
        <v>3618.4330099999997</v>
      </c>
      <c r="H1172" s="342">
        <v>10211.114099999999</v>
      </c>
      <c r="I1172" s="342">
        <v>47518.554680000001</v>
      </c>
      <c r="J1172" s="342">
        <v>13046.886</v>
      </c>
      <c r="K1172" s="342">
        <v>60565.44068</v>
      </c>
      <c r="L1172" s="342">
        <v>25628.37716</v>
      </c>
      <c r="M1172" s="342">
        <v>8620.28053</v>
      </c>
      <c r="N1172" s="342">
        <v>34248.65769</v>
      </c>
      <c r="O1172" s="342">
        <v>105025.21247</v>
      </c>
      <c r="P1172" s="342">
        <v>148775.13103999998</v>
      </c>
      <c r="Q1172" s="342">
        <v>2824.2673199999999</v>
      </c>
      <c r="R1172" s="343">
        <v>151599.39836000002</v>
      </c>
    </row>
    <row r="1173" spans="1:18" s="313" customFormat="1">
      <c r="A1173" s="339"/>
      <c r="B1173" s="339"/>
      <c r="C1173" s="339"/>
      <c r="D1173" s="339"/>
      <c r="E1173" s="340">
        <v>9</v>
      </c>
      <c r="F1173" s="341">
        <v>13656.083699999999</v>
      </c>
      <c r="G1173" s="342">
        <v>17694.890090000001</v>
      </c>
      <c r="H1173" s="342">
        <v>31350.97379</v>
      </c>
      <c r="I1173" s="342">
        <v>83876.840939999995</v>
      </c>
      <c r="J1173" s="342">
        <v>20996.641869999999</v>
      </c>
      <c r="K1173" s="342">
        <v>104873.48281</v>
      </c>
      <c r="L1173" s="342">
        <v>19701.130109999998</v>
      </c>
      <c r="M1173" s="342">
        <v>17355.222389999999</v>
      </c>
      <c r="N1173" s="342">
        <v>37056.352500000001</v>
      </c>
      <c r="O1173" s="342">
        <v>173280.80909999998</v>
      </c>
      <c r="P1173" s="342">
        <v>154904.53034999999</v>
      </c>
      <c r="Q1173" s="342">
        <v>23338.466120000001</v>
      </c>
      <c r="R1173" s="343">
        <v>178242.99647000001</v>
      </c>
    </row>
    <row r="1174" spans="1:18" s="313" customFormat="1">
      <c r="A1174" s="339"/>
      <c r="B1174" s="339"/>
      <c r="C1174" s="339"/>
      <c r="D1174" s="339"/>
      <c r="E1174" s="340">
        <v>11</v>
      </c>
      <c r="F1174" s="341">
        <v>12963.20451</v>
      </c>
      <c r="G1174" s="342">
        <v>11533.39257</v>
      </c>
      <c r="H1174" s="342">
        <v>24496.59708</v>
      </c>
      <c r="I1174" s="342">
        <v>35980.030599999998</v>
      </c>
      <c r="J1174" s="342">
        <v>11640.0969</v>
      </c>
      <c r="K1174" s="342">
        <v>47620.127500000002</v>
      </c>
      <c r="L1174" s="342">
        <v>15487.559300000001</v>
      </c>
      <c r="M1174" s="342">
        <v>8825.7303300000003</v>
      </c>
      <c r="N1174" s="342">
        <v>24313.289629999999</v>
      </c>
      <c r="O1174" s="342">
        <v>96430.014209999994</v>
      </c>
      <c r="P1174" s="342">
        <v>95851.55025</v>
      </c>
      <c r="Q1174" s="342">
        <v>3817.8089900000004</v>
      </c>
      <c r="R1174" s="343">
        <v>99669.359239999991</v>
      </c>
    </row>
    <row r="1175" spans="1:18" s="313" customFormat="1">
      <c r="A1175" s="339"/>
      <c r="B1175" s="339"/>
      <c r="C1175" s="339"/>
      <c r="D1175" s="339"/>
      <c r="E1175" s="340">
        <v>133</v>
      </c>
      <c r="F1175" s="341">
        <v>10834.476259999999</v>
      </c>
      <c r="G1175" s="342">
        <v>10582.46479</v>
      </c>
      <c r="H1175" s="342">
        <v>21416.941050000001</v>
      </c>
      <c r="I1175" s="342">
        <v>55158.508049999997</v>
      </c>
      <c r="J1175" s="342">
        <v>14739.55435</v>
      </c>
      <c r="K1175" s="342">
        <v>69898.06240000001</v>
      </c>
      <c r="L1175" s="342">
        <v>22876.588039999999</v>
      </c>
      <c r="M1175" s="342">
        <v>11248.57393</v>
      </c>
      <c r="N1175" s="342">
        <v>34125.161970000001</v>
      </c>
      <c r="O1175" s="342">
        <v>125440.16542</v>
      </c>
      <c r="P1175" s="342">
        <v>125390.88247</v>
      </c>
      <c r="Q1175" s="342">
        <v>6151.5247199999994</v>
      </c>
      <c r="R1175" s="343">
        <v>131542.40719</v>
      </c>
    </row>
    <row r="1176" spans="1:18" s="313" customFormat="1">
      <c r="A1176" s="339"/>
      <c r="B1176" s="339"/>
      <c r="C1176" s="339"/>
      <c r="D1176" s="339"/>
      <c r="E1176" s="340">
        <v>322</v>
      </c>
      <c r="F1176" s="341">
        <v>7941.9808400000002</v>
      </c>
      <c r="G1176" s="342">
        <v>12780.79665</v>
      </c>
      <c r="H1176" s="342">
        <v>20722.777489999997</v>
      </c>
      <c r="I1176" s="342">
        <v>40513.586590000006</v>
      </c>
      <c r="J1176" s="342">
        <v>20959.256789999999</v>
      </c>
      <c r="K1176" s="342">
        <v>61472.843380000006</v>
      </c>
      <c r="L1176" s="342">
        <v>37786.38366</v>
      </c>
      <c r="M1176" s="342">
        <v>25103.322199999999</v>
      </c>
      <c r="N1176" s="342">
        <v>62889.705860000002</v>
      </c>
      <c r="O1176" s="342">
        <v>145085.32673</v>
      </c>
      <c r="P1176" s="342">
        <v>175422.36066000001</v>
      </c>
      <c r="Q1176" s="342">
        <v>36222.918030000001</v>
      </c>
      <c r="R1176" s="343">
        <v>211645.27869000001</v>
      </c>
    </row>
    <row r="1177" spans="1:18" s="313" customFormat="1">
      <c r="A1177" s="339"/>
      <c r="B1177" s="339"/>
      <c r="C1177" s="339"/>
      <c r="D1177" s="339"/>
      <c r="E1177" s="340">
        <v>329</v>
      </c>
      <c r="F1177" s="341">
        <v>15964.796910000001</v>
      </c>
      <c r="G1177" s="342">
        <v>3284.95714</v>
      </c>
      <c r="H1177" s="342">
        <v>19249.75405</v>
      </c>
      <c r="I1177" s="342">
        <v>34665.587049999995</v>
      </c>
      <c r="J1177" s="342">
        <v>11016.647789999999</v>
      </c>
      <c r="K1177" s="342">
        <v>45682.234840000005</v>
      </c>
      <c r="L1177" s="342">
        <v>18427.694780000002</v>
      </c>
      <c r="M1177" s="342">
        <v>3907.2670099999996</v>
      </c>
      <c r="N1177" s="342">
        <v>22334.961789999998</v>
      </c>
      <c r="O1177" s="342">
        <v>87266.950680000009</v>
      </c>
      <c r="P1177" s="342">
        <v>85743.189620000005</v>
      </c>
      <c r="Q1177" s="342">
        <v>1709.1715900000002</v>
      </c>
      <c r="R1177" s="343">
        <v>87452.361209999988</v>
      </c>
    </row>
    <row r="1178" spans="1:18" s="313" customFormat="1">
      <c r="A1178" s="339"/>
      <c r="B1178" s="339"/>
      <c r="C1178" s="339"/>
      <c r="D1178" s="339"/>
      <c r="E1178" s="340">
        <v>344</v>
      </c>
      <c r="F1178" s="341">
        <v>3848.4708300000002</v>
      </c>
      <c r="G1178" s="342">
        <v>2124.8126600000001</v>
      </c>
      <c r="H1178" s="342">
        <v>5973.2834899999998</v>
      </c>
      <c r="I1178" s="342">
        <v>15566.070169999999</v>
      </c>
      <c r="J1178" s="342">
        <v>3596.6965299999997</v>
      </c>
      <c r="K1178" s="342">
        <v>19162.7667</v>
      </c>
      <c r="L1178" s="342">
        <v>4980.3200399999996</v>
      </c>
      <c r="M1178" s="342">
        <v>1650.39029</v>
      </c>
      <c r="N1178" s="342">
        <v>6630.7103299999999</v>
      </c>
      <c r="O1178" s="342">
        <v>31766.76052</v>
      </c>
      <c r="P1178" s="342">
        <v>50369.248719999996</v>
      </c>
      <c r="Q1178" s="342">
        <v>4208.5711100000008</v>
      </c>
      <c r="R1178" s="343">
        <v>54577.81983</v>
      </c>
    </row>
    <row r="1179" spans="1:18" s="313" customFormat="1">
      <c r="A1179" s="339"/>
      <c r="B1179" s="339"/>
      <c r="C1179" s="339"/>
      <c r="D1179" s="334" t="s">
        <v>93</v>
      </c>
      <c r="E1179" s="335">
        <v>213</v>
      </c>
      <c r="F1179" s="336">
        <v>2055.3482199999999</v>
      </c>
      <c r="G1179" s="337">
        <v>572.80948999999998</v>
      </c>
      <c r="H1179" s="337">
        <v>2628.15771</v>
      </c>
      <c r="I1179" s="337">
        <v>17971.923309999998</v>
      </c>
      <c r="J1179" s="337">
        <v>3617.44355</v>
      </c>
      <c r="K1179" s="337">
        <v>21589.366859999998</v>
      </c>
      <c r="L1179" s="337">
        <v>19109.87975</v>
      </c>
      <c r="M1179" s="337">
        <v>5683.65967</v>
      </c>
      <c r="N1179" s="337">
        <v>24793.539420000001</v>
      </c>
      <c r="O1179" s="337">
        <v>49011.063990000002</v>
      </c>
      <c r="P1179" s="337">
        <v>32674.4961</v>
      </c>
      <c r="Q1179" s="337">
        <v>1794.1422299999999</v>
      </c>
      <c r="R1179" s="338">
        <v>34468.638330000002</v>
      </c>
    </row>
    <row r="1180" spans="1:18" s="313" customFormat="1">
      <c r="A1180" s="339"/>
      <c r="B1180" s="339"/>
      <c r="C1180" s="339"/>
      <c r="D1180" s="339"/>
      <c r="E1180" s="340">
        <v>346</v>
      </c>
      <c r="F1180" s="341">
        <v>9505.44686</v>
      </c>
      <c r="G1180" s="342">
        <v>2449.2584300000003</v>
      </c>
      <c r="H1180" s="342">
        <v>11954.70529</v>
      </c>
      <c r="I1180" s="342">
        <v>49607.898110000002</v>
      </c>
      <c r="J1180" s="342">
        <v>9065.3880300000001</v>
      </c>
      <c r="K1180" s="342">
        <v>58673.286140000004</v>
      </c>
      <c r="L1180" s="342">
        <v>9364.6406199999983</v>
      </c>
      <c r="M1180" s="342">
        <v>3344.6410799999999</v>
      </c>
      <c r="N1180" s="342">
        <v>12709.2817</v>
      </c>
      <c r="O1180" s="342">
        <v>83337.273130000001</v>
      </c>
      <c r="P1180" s="342">
        <v>87141.168510000003</v>
      </c>
      <c r="Q1180" s="342">
        <v>499.97683000000001</v>
      </c>
      <c r="R1180" s="343">
        <v>87641.145340000003</v>
      </c>
    </row>
    <row r="1181" spans="1:18" s="313" customFormat="1">
      <c r="A1181" s="339"/>
      <c r="B1181" s="339"/>
      <c r="C1181" s="339"/>
      <c r="D1181" s="334" t="s">
        <v>91</v>
      </c>
      <c r="E1181" s="335">
        <v>453</v>
      </c>
      <c r="F1181" s="336">
        <v>10816.39582</v>
      </c>
      <c r="G1181" s="337">
        <v>20322.315589999998</v>
      </c>
      <c r="H1181" s="337">
        <v>31138.71141</v>
      </c>
      <c r="I1181" s="337">
        <v>59619.518400000001</v>
      </c>
      <c r="J1181" s="337">
        <v>39246.007720000001</v>
      </c>
      <c r="K1181" s="337">
        <v>98865.52612000001</v>
      </c>
      <c r="L1181" s="337">
        <v>36994.244770000005</v>
      </c>
      <c r="M1181" s="337">
        <v>36851.181200000006</v>
      </c>
      <c r="N1181" s="337">
        <v>73845.425969999997</v>
      </c>
      <c r="O1181" s="337">
        <v>203849.6635</v>
      </c>
      <c r="P1181" s="337">
        <v>270675.92593999999</v>
      </c>
      <c r="Q1181" s="337">
        <v>55441.54002</v>
      </c>
      <c r="R1181" s="338">
        <v>326117.46596</v>
      </c>
    </row>
    <row r="1182" spans="1:18" s="313" customFormat="1">
      <c r="A1182" s="339"/>
      <c r="B1182" s="334" t="s">
        <v>9</v>
      </c>
      <c r="C1182" s="334" t="s">
        <v>9</v>
      </c>
      <c r="D1182" s="334" t="s">
        <v>9</v>
      </c>
      <c r="E1182" s="335">
        <v>149</v>
      </c>
      <c r="F1182" s="336">
        <v>114097.97478</v>
      </c>
      <c r="G1182" s="337">
        <v>60811.48244</v>
      </c>
      <c r="H1182" s="337">
        <v>174909.45722000001</v>
      </c>
      <c r="I1182" s="337">
        <v>167228.84166000001</v>
      </c>
      <c r="J1182" s="337">
        <v>95349.104510000005</v>
      </c>
      <c r="K1182" s="337">
        <v>262577.94617000001</v>
      </c>
      <c r="L1182" s="337">
        <v>71575.90079</v>
      </c>
      <c r="M1182" s="337">
        <v>73260.648650000003</v>
      </c>
      <c r="N1182" s="337">
        <v>144836.54944</v>
      </c>
      <c r="O1182" s="337">
        <v>582323.95283000008</v>
      </c>
      <c r="P1182" s="337">
        <v>522313.40085999999</v>
      </c>
      <c r="Q1182" s="337">
        <v>47273.576609999996</v>
      </c>
      <c r="R1182" s="338">
        <v>569586.97747000004</v>
      </c>
    </row>
    <row r="1183" spans="1:18" s="313" customFormat="1">
      <c r="A1183" s="339"/>
      <c r="B1183" s="339"/>
      <c r="C1183" s="339"/>
      <c r="D1183" s="339"/>
      <c r="E1183" s="340">
        <v>439</v>
      </c>
      <c r="F1183" s="341">
        <v>10808.53584</v>
      </c>
      <c r="G1183" s="342">
        <v>2024.83195</v>
      </c>
      <c r="H1183" s="342">
        <v>12833.367789999998</v>
      </c>
      <c r="I1183" s="342">
        <v>46604.354610000002</v>
      </c>
      <c r="J1183" s="342">
        <v>24083.054120000001</v>
      </c>
      <c r="K1183" s="342">
        <v>70687.40873000001</v>
      </c>
      <c r="L1183" s="342">
        <v>16486.418150000001</v>
      </c>
      <c r="M1183" s="342">
        <v>6313.4314999999997</v>
      </c>
      <c r="N1183" s="342">
        <v>22799.84965</v>
      </c>
      <c r="O1183" s="342">
        <v>106320.62617</v>
      </c>
      <c r="P1183" s="342">
        <v>83213.679090000005</v>
      </c>
      <c r="Q1183" s="342">
        <v>4879.47487</v>
      </c>
      <c r="R1183" s="343">
        <v>88093.153959999996</v>
      </c>
    </row>
    <row r="1184" spans="1:18" s="313" customFormat="1">
      <c r="A1184" s="339"/>
      <c r="B1184" s="339"/>
      <c r="C1184" s="339"/>
      <c r="D1184" s="334" t="s">
        <v>226</v>
      </c>
      <c r="E1184" s="335">
        <v>345</v>
      </c>
      <c r="F1184" s="336">
        <v>11343.77325</v>
      </c>
      <c r="G1184" s="337">
        <v>3175.1636800000001</v>
      </c>
      <c r="H1184" s="337">
        <v>14518.93693</v>
      </c>
      <c r="I1184" s="337">
        <v>36732.127049999996</v>
      </c>
      <c r="J1184" s="337">
        <v>13134.217630000001</v>
      </c>
      <c r="K1184" s="337">
        <v>49866.344680000002</v>
      </c>
      <c r="L1184" s="337">
        <v>11323.10644</v>
      </c>
      <c r="M1184" s="337">
        <v>5894.2841900000003</v>
      </c>
      <c r="N1184" s="337">
        <v>17217.390629999998</v>
      </c>
      <c r="O1184" s="337">
        <v>81602.67224</v>
      </c>
      <c r="P1184" s="337">
        <v>65582.345270000005</v>
      </c>
      <c r="Q1184" s="337">
        <v>2383.8621899999998</v>
      </c>
      <c r="R1184" s="338">
        <v>67966.207459999991</v>
      </c>
    </row>
    <row r="1185" spans="1:18" s="313" customFormat="1">
      <c r="A1185" s="339"/>
      <c r="B1185" s="339"/>
      <c r="C1185" s="339"/>
      <c r="D1185" s="334" t="s">
        <v>227</v>
      </c>
      <c r="E1185" s="335">
        <v>150</v>
      </c>
      <c r="F1185" s="336">
        <v>12312.83706</v>
      </c>
      <c r="G1185" s="337">
        <v>974.9873</v>
      </c>
      <c r="H1185" s="337">
        <v>13287.824359999999</v>
      </c>
      <c r="I1185" s="337">
        <v>66144.905889999995</v>
      </c>
      <c r="J1185" s="337">
        <v>15594.070890000001</v>
      </c>
      <c r="K1185" s="337">
        <v>81738.976779999997</v>
      </c>
      <c r="L1185" s="337">
        <v>13439.32546</v>
      </c>
      <c r="M1185" s="337">
        <v>2875.4257299999999</v>
      </c>
      <c r="N1185" s="337">
        <v>16314.751189999999</v>
      </c>
      <c r="O1185" s="337">
        <v>111341.55232999999</v>
      </c>
      <c r="P1185" s="337">
        <v>76211.037849999993</v>
      </c>
      <c r="Q1185" s="337">
        <v>1407.7801899999999</v>
      </c>
      <c r="R1185" s="338">
        <v>77618.818040000013</v>
      </c>
    </row>
    <row r="1186" spans="1:18" s="313" customFormat="1">
      <c r="A1186" s="339"/>
      <c r="B1186" s="339"/>
      <c r="C1186" s="334" t="s">
        <v>370</v>
      </c>
      <c r="D1186" s="334" t="s">
        <v>370</v>
      </c>
      <c r="E1186" s="335">
        <v>188</v>
      </c>
      <c r="F1186" s="336">
        <v>10598.260789999998</v>
      </c>
      <c r="G1186" s="337">
        <v>4665.19992</v>
      </c>
      <c r="H1186" s="337">
        <v>15263.460710000001</v>
      </c>
      <c r="I1186" s="337">
        <v>65913.960170000006</v>
      </c>
      <c r="J1186" s="337">
        <v>19892.84618</v>
      </c>
      <c r="K1186" s="337">
        <v>85806.806349999999</v>
      </c>
      <c r="L1186" s="337">
        <v>43081.292609999997</v>
      </c>
      <c r="M1186" s="337">
        <v>21366.367890000001</v>
      </c>
      <c r="N1186" s="337">
        <v>64447.660499999998</v>
      </c>
      <c r="O1186" s="337">
        <v>165517.92756000001</v>
      </c>
      <c r="P1186" s="337">
        <v>47167.753969999998</v>
      </c>
      <c r="Q1186" s="337">
        <v>760.81163000000004</v>
      </c>
      <c r="R1186" s="338">
        <v>47928.565600000002</v>
      </c>
    </row>
    <row r="1187" spans="1:18" s="313" customFormat="1">
      <c r="A1187" s="339"/>
      <c r="B1187" s="339"/>
      <c r="C1187" s="334" t="s">
        <v>228</v>
      </c>
      <c r="D1187" s="334" t="s">
        <v>229</v>
      </c>
      <c r="E1187" s="335">
        <v>153</v>
      </c>
      <c r="F1187" s="336">
        <v>30113.18333</v>
      </c>
      <c r="G1187" s="337">
        <v>750.44974999999999</v>
      </c>
      <c r="H1187" s="337">
        <v>30863.63308</v>
      </c>
      <c r="I1187" s="337">
        <v>38139.313979999999</v>
      </c>
      <c r="J1187" s="337">
        <v>7216.4441100000004</v>
      </c>
      <c r="K1187" s="337">
        <v>45355.758090000003</v>
      </c>
      <c r="L1187" s="337">
        <v>10197.13308</v>
      </c>
      <c r="M1187" s="337">
        <v>1096.23386</v>
      </c>
      <c r="N1187" s="337">
        <v>11293.36694</v>
      </c>
      <c r="O1187" s="337">
        <v>87512.758109999995</v>
      </c>
      <c r="P1187" s="337">
        <v>73453.359479999999</v>
      </c>
      <c r="Q1187" s="337">
        <v>7472.1410599999999</v>
      </c>
      <c r="R1187" s="338">
        <v>80925.500540000008</v>
      </c>
    </row>
    <row r="1188" spans="1:18" s="313" customFormat="1">
      <c r="A1188" s="339"/>
      <c r="B1188" s="334" t="s">
        <v>232</v>
      </c>
      <c r="C1188" s="334" t="s">
        <v>232</v>
      </c>
      <c r="D1188" s="334" t="s">
        <v>232</v>
      </c>
      <c r="E1188" s="335">
        <v>146</v>
      </c>
      <c r="F1188" s="336">
        <v>41170.370950000004</v>
      </c>
      <c r="G1188" s="337">
        <v>2642.1760899999999</v>
      </c>
      <c r="H1188" s="337">
        <v>43812.547039999998</v>
      </c>
      <c r="I1188" s="337">
        <v>79328.05515</v>
      </c>
      <c r="J1188" s="337">
        <v>12334.3917</v>
      </c>
      <c r="K1188" s="337">
        <v>91662.446849999993</v>
      </c>
      <c r="L1188" s="337">
        <v>31406.676079999997</v>
      </c>
      <c r="M1188" s="337">
        <v>21176.137329999998</v>
      </c>
      <c r="N1188" s="337">
        <v>52582.813409999995</v>
      </c>
      <c r="O1188" s="337">
        <v>188057.80730000001</v>
      </c>
      <c r="P1188" s="337">
        <v>201950.84779</v>
      </c>
      <c r="Q1188" s="337">
        <v>2069.8192199999999</v>
      </c>
      <c r="R1188" s="338">
        <v>204020.66701</v>
      </c>
    </row>
    <row r="1189" spans="1:18" s="313" customFormat="1">
      <c r="A1189" s="339"/>
      <c r="B1189" s="339"/>
      <c r="C1189" s="339"/>
      <c r="D1189" s="339"/>
      <c r="E1189" s="340">
        <v>425</v>
      </c>
      <c r="F1189" s="341">
        <v>15024.709510000001</v>
      </c>
      <c r="G1189" s="342">
        <v>1300.8057200000001</v>
      </c>
      <c r="H1189" s="342">
        <v>16325.515230000001</v>
      </c>
      <c r="I1189" s="342">
        <v>82485.847450000001</v>
      </c>
      <c r="J1189" s="342">
        <v>8037.31783</v>
      </c>
      <c r="K1189" s="342">
        <v>90523.165280000001</v>
      </c>
      <c r="L1189" s="342">
        <v>29447.731219999998</v>
      </c>
      <c r="M1189" s="342">
        <v>8695.2632400000002</v>
      </c>
      <c r="N1189" s="342">
        <v>38142.994460000002</v>
      </c>
      <c r="O1189" s="342">
        <v>144991.67496999999</v>
      </c>
      <c r="P1189" s="342">
        <v>107703.62894</v>
      </c>
      <c r="Q1189" s="342">
        <v>241.00198</v>
      </c>
      <c r="R1189" s="343">
        <v>107944.63092</v>
      </c>
    </row>
    <row r="1190" spans="1:18" s="313" customFormat="1">
      <c r="A1190" s="339"/>
      <c r="B1190" s="339"/>
      <c r="C1190" s="334" t="s">
        <v>233</v>
      </c>
      <c r="D1190" s="334" t="s">
        <v>234</v>
      </c>
      <c r="E1190" s="335">
        <v>135</v>
      </c>
      <c r="F1190" s="336">
        <v>16850.12861</v>
      </c>
      <c r="G1190" s="337">
        <v>2768.3565400000002</v>
      </c>
      <c r="H1190" s="337">
        <v>19618.485149999997</v>
      </c>
      <c r="I1190" s="337">
        <v>44049.162369999998</v>
      </c>
      <c r="J1190" s="337">
        <v>7974.8247899999997</v>
      </c>
      <c r="K1190" s="337">
        <v>52023.987159999997</v>
      </c>
      <c r="L1190" s="337">
        <v>13417.590920000001</v>
      </c>
      <c r="M1190" s="337">
        <v>7386.3995800000002</v>
      </c>
      <c r="N1190" s="337">
        <v>20803.9905</v>
      </c>
      <c r="O1190" s="337">
        <v>92446.462809999997</v>
      </c>
      <c r="P1190" s="337">
        <v>78348.33468</v>
      </c>
      <c r="Q1190" s="337">
        <v>1416.42419</v>
      </c>
      <c r="R1190" s="338">
        <v>79764.758870000005</v>
      </c>
    </row>
    <row r="1191" spans="1:18" s="313" customFormat="1">
      <c r="A1191" s="339"/>
      <c r="B1191" s="334" t="s">
        <v>12</v>
      </c>
      <c r="C1191" s="334" t="s">
        <v>235</v>
      </c>
      <c r="D1191" s="334" t="s">
        <v>236</v>
      </c>
      <c r="E1191" s="335">
        <v>129</v>
      </c>
      <c r="F1191" s="336">
        <v>35198.272499999999</v>
      </c>
      <c r="G1191" s="337">
        <v>38891.962299999999</v>
      </c>
      <c r="H1191" s="337">
        <v>74090.234799999991</v>
      </c>
      <c r="I1191" s="337">
        <v>48919.346109999999</v>
      </c>
      <c r="J1191" s="337">
        <v>11081.768239999999</v>
      </c>
      <c r="K1191" s="337">
        <v>60001.114350000003</v>
      </c>
      <c r="L1191" s="337">
        <v>40013.706789999997</v>
      </c>
      <c r="M1191" s="337">
        <v>15356.42273</v>
      </c>
      <c r="N1191" s="337">
        <v>55370.129520000002</v>
      </c>
      <c r="O1191" s="337">
        <v>189461.47866999998</v>
      </c>
      <c r="P1191" s="337">
        <v>213120.72362</v>
      </c>
      <c r="Q1191" s="337">
        <v>193220.54574999999</v>
      </c>
      <c r="R1191" s="338">
        <v>406341.26936999999</v>
      </c>
    </row>
    <row r="1192" spans="1:18" s="313" customFormat="1">
      <c r="A1192" s="339"/>
      <c r="B1192" s="339"/>
      <c r="C1192" s="334" t="s">
        <v>12</v>
      </c>
      <c r="D1192" s="334" t="s">
        <v>12</v>
      </c>
      <c r="E1192" s="335">
        <v>2</v>
      </c>
      <c r="F1192" s="336">
        <v>37181.100530000003</v>
      </c>
      <c r="G1192" s="337">
        <v>3976.3449799999999</v>
      </c>
      <c r="H1192" s="337">
        <v>41157.445509999998</v>
      </c>
      <c r="I1192" s="337">
        <v>73817.754730000001</v>
      </c>
      <c r="J1192" s="337">
        <v>11532.880300000001</v>
      </c>
      <c r="K1192" s="337">
        <v>85350.635030000005</v>
      </c>
      <c r="L1192" s="337">
        <v>23610.089969999997</v>
      </c>
      <c r="M1192" s="337">
        <v>9972.2998900000002</v>
      </c>
      <c r="N1192" s="337">
        <v>33582.389860000003</v>
      </c>
      <c r="O1192" s="337">
        <v>160090.47040000002</v>
      </c>
      <c r="P1192" s="337">
        <v>187319.90153</v>
      </c>
      <c r="Q1192" s="337">
        <v>7039.6825599999993</v>
      </c>
      <c r="R1192" s="338">
        <v>194359.58408999999</v>
      </c>
    </row>
    <row r="1193" spans="1:18" s="313" customFormat="1">
      <c r="A1193" s="339"/>
      <c r="B1193" s="339"/>
      <c r="C1193" s="339"/>
      <c r="D1193" s="339"/>
      <c r="E1193" s="340">
        <v>432</v>
      </c>
      <c r="F1193" s="341">
        <v>12019.826140000001</v>
      </c>
      <c r="G1193" s="342">
        <v>2202.2402000000002</v>
      </c>
      <c r="H1193" s="342">
        <v>14222.066339999999</v>
      </c>
      <c r="I1193" s="342">
        <v>29846.201739999997</v>
      </c>
      <c r="J1193" s="342">
        <v>8208.3735899999992</v>
      </c>
      <c r="K1193" s="342">
        <v>38054.57533</v>
      </c>
      <c r="L1193" s="342">
        <v>13503.715759999999</v>
      </c>
      <c r="M1193" s="342">
        <v>7398.4283099999993</v>
      </c>
      <c r="N1193" s="342">
        <v>20902.144070000002</v>
      </c>
      <c r="O1193" s="342">
        <v>73178.785739999992</v>
      </c>
      <c r="P1193" s="342">
        <v>85683.996599999999</v>
      </c>
      <c r="Q1193" s="342">
        <v>1031.48532</v>
      </c>
      <c r="R1193" s="343">
        <v>86715.481920000006</v>
      </c>
    </row>
    <row r="1194" spans="1:18" s="313" customFormat="1">
      <c r="A1194" s="339"/>
      <c r="B1194" s="339"/>
      <c r="C1194" s="339"/>
      <c r="D1194" s="339"/>
      <c r="E1194" s="340">
        <v>333</v>
      </c>
      <c r="F1194" s="341">
        <v>15017.01858</v>
      </c>
      <c r="G1194" s="342">
        <v>2153.0267599999997</v>
      </c>
      <c r="H1194" s="342">
        <v>17170.045340000001</v>
      </c>
      <c r="I1194" s="342">
        <v>53269.955009999998</v>
      </c>
      <c r="J1194" s="342">
        <v>18601.22752</v>
      </c>
      <c r="K1194" s="342">
        <v>71871.182530000005</v>
      </c>
      <c r="L1194" s="342">
        <v>52651.534590000003</v>
      </c>
      <c r="M1194" s="342">
        <v>25198.547050000001</v>
      </c>
      <c r="N1194" s="342">
        <v>77850.081640000004</v>
      </c>
      <c r="O1194" s="342">
        <v>166891.30950999999</v>
      </c>
      <c r="P1194" s="342">
        <v>135685.39340999999</v>
      </c>
      <c r="Q1194" s="342">
        <v>3534.4772200000002</v>
      </c>
      <c r="R1194" s="343">
        <v>139219.87062999999</v>
      </c>
    </row>
    <row r="1195" spans="1:18" s="313" customFormat="1">
      <c r="A1195" s="339"/>
      <c r="B1195" s="339"/>
      <c r="C1195" s="334" t="s">
        <v>239</v>
      </c>
      <c r="D1195" s="334" t="s">
        <v>239</v>
      </c>
      <c r="E1195" s="335">
        <v>200</v>
      </c>
      <c r="F1195" s="336">
        <v>15318.260769999999</v>
      </c>
      <c r="G1195" s="337">
        <v>1403.1581899999999</v>
      </c>
      <c r="H1195" s="337">
        <v>16721.418960000003</v>
      </c>
      <c r="I1195" s="337">
        <v>48732.707110000003</v>
      </c>
      <c r="J1195" s="337">
        <v>11874.67157</v>
      </c>
      <c r="K1195" s="337">
        <v>60607.378680000002</v>
      </c>
      <c r="L1195" s="337">
        <v>19635.32834</v>
      </c>
      <c r="M1195" s="337">
        <v>9495.16482</v>
      </c>
      <c r="N1195" s="337">
        <v>29130.493160000002</v>
      </c>
      <c r="O1195" s="337">
        <v>106459.2908</v>
      </c>
      <c r="P1195" s="337">
        <v>91334.822489999991</v>
      </c>
      <c r="Q1195" s="337">
        <v>8963.0446199999988</v>
      </c>
      <c r="R1195" s="338">
        <v>100297.86711000001</v>
      </c>
    </row>
    <row r="1196" spans="1:18" s="313" customFormat="1">
      <c r="A1196" s="339"/>
      <c r="B1196" s="334" t="s">
        <v>240</v>
      </c>
      <c r="C1196" s="334" t="s">
        <v>241</v>
      </c>
      <c r="D1196" s="334" t="s">
        <v>241</v>
      </c>
      <c r="E1196" s="335">
        <v>342</v>
      </c>
      <c r="F1196" s="336">
        <v>6505.4513399999996</v>
      </c>
      <c r="G1196" s="337">
        <v>1547.79908</v>
      </c>
      <c r="H1196" s="337">
        <v>8053.2504200000003</v>
      </c>
      <c r="I1196" s="337">
        <v>38280.703869999998</v>
      </c>
      <c r="J1196" s="337">
        <v>6339.8351700000003</v>
      </c>
      <c r="K1196" s="337">
        <v>44620.539039999996</v>
      </c>
      <c r="L1196" s="337">
        <v>10932.20585</v>
      </c>
      <c r="M1196" s="337">
        <v>8934.6749299999992</v>
      </c>
      <c r="N1196" s="337">
        <v>19866.88078</v>
      </c>
      <c r="O1196" s="337">
        <v>72540.670239999992</v>
      </c>
      <c r="P1196" s="337">
        <v>109665.07284000001</v>
      </c>
      <c r="Q1196" s="337">
        <v>1078.82557</v>
      </c>
      <c r="R1196" s="338">
        <v>110743.89840999999</v>
      </c>
    </row>
    <row r="1197" spans="1:18" s="313" customFormat="1">
      <c r="A1197" s="339"/>
      <c r="B1197" s="339"/>
      <c r="C1197" s="339"/>
      <c r="D1197" s="334" t="s">
        <v>242</v>
      </c>
      <c r="E1197" s="335">
        <v>388</v>
      </c>
      <c r="F1197" s="336">
        <v>2335.8002099999999</v>
      </c>
      <c r="G1197" s="337">
        <v>2567.7412000000004</v>
      </c>
      <c r="H1197" s="337">
        <v>4903.5414099999998</v>
      </c>
      <c r="I1197" s="337">
        <v>22429.41749</v>
      </c>
      <c r="J1197" s="337">
        <v>1290.30449</v>
      </c>
      <c r="K1197" s="337">
        <v>23719.721980000002</v>
      </c>
      <c r="L1197" s="337">
        <v>6845.1030599999995</v>
      </c>
      <c r="M1197" s="337">
        <v>1442.7215900000001</v>
      </c>
      <c r="N1197" s="337">
        <v>8287.8246500000005</v>
      </c>
      <c r="O1197" s="337">
        <v>36911.088040000002</v>
      </c>
      <c r="P1197" s="337">
        <v>74744.312919999997</v>
      </c>
      <c r="Q1197" s="337">
        <v>5027.4084000000003</v>
      </c>
      <c r="R1197" s="338">
        <v>79771.721319999997</v>
      </c>
    </row>
    <row r="1198" spans="1:18" s="313" customFormat="1">
      <c r="A1198" s="339"/>
      <c r="B1198" s="339"/>
      <c r="C1198" s="334" t="s">
        <v>243</v>
      </c>
      <c r="D1198" s="334" t="s">
        <v>391</v>
      </c>
      <c r="E1198" s="335">
        <v>417</v>
      </c>
      <c r="F1198" s="336">
        <v>11709.65986</v>
      </c>
      <c r="G1198" s="337">
        <v>2944.0851200000002</v>
      </c>
      <c r="H1198" s="337">
        <v>14653.744980000001</v>
      </c>
      <c r="I1198" s="337">
        <v>30232.93103</v>
      </c>
      <c r="J1198" s="337">
        <v>3359.80944</v>
      </c>
      <c r="K1198" s="337">
        <v>33592.740469999997</v>
      </c>
      <c r="L1198" s="337">
        <v>9336.4000199999991</v>
      </c>
      <c r="M1198" s="337">
        <v>3168.8359100000002</v>
      </c>
      <c r="N1198" s="337">
        <v>12505.235929999999</v>
      </c>
      <c r="O1198" s="337">
        <v>60751.721380000003</v>
      </c>
      <c r="P1198" s="337">
        <v>58650.959229999993</v>
      </c>
      <c r="Q1198" s="337">
        <v>513.49819000000002</v>
      </c>
      <c r="R1198" s="338">
        <v>59164.457419999999</v>
      </c>
    </row>
    <row r="1199" spans="1:18" s="313" customFormat="1">
      <c r="A1199" s="339"/>
      <c r="B1199" s="339"/>
      <c r="C1199" s="339"/>
      <c r="D1199" s="334" t="s">
        <v>244</v>
      </c>
      <c r="E1199" s="335">
        <v>297</v>
      </c>
      <c r="F1199" s="336">
        <v>16704.098570000002</v>
      </c>
      <c r="G1199" s="337">
        <v>1988.49596</v>
      </c>
      <c r="H1199" s="337">
        <v>18692.594530000002</v>
      </c>
      <c r="I1199" s="337">
        <v>69236.550019999995</v>
      </c>
      <c r="J1199" s="337">
        <v>9179.3675899999998</v>
      </c>
      <c r="K1199" s="337">
        <v>78415.917610000004</v>
      </c>
      <c r="L1199" s="337">
        <v>30355.83138</v>
      </c>
      <c r="M1199" s="337">
        <v>7903.7177000000001</v>
      </c>
      <c r="N1199" s="337">
        <v>38259.549079999997</v>
      </c>
      <c r="O1199" s="337">
        <v>135368.06122</v>
      </c>
      <c r="P1199" s="337">
        <v>133139.00242999999</v>
      </c>
      <c r="Q1199" s="337">
        <v>6175.8608199999999</v>
      </c>
      <c r="R1199" s="338">
        <v>139314.86324999999</v>
      </c>
    </row>
    <row r="1200" spans="1:18" s="313" customFormat="1">
      <c r="A1200" s="339"/>
      <c r="B1200" s="339"/>
      <c r="C1200" s="339"/>
      <c r="D1200" s="334" t="s">
        <v>243</v>
      </c>
      <c r="E1200" s="335">
        <v>147</v>
      </c>
      <c r="F1200" s="336">
        <v>90702.212430000014</v>
      </c>
      <c r="G1200" s="337">
        <v>35183.326049999996</v>
      </c>
      <c r="H1200" s="337">
        <v>125885.53848</v>
      </c>
      <c r="I1200" s="337">
        <v>167248.42506000001</v>
      </c>
      <c r="J1200" s="337">
        <v>40690.945030000003</v>
      </c>
      <c r="K1200" s="337">
        <v>207939.37009000001</v>
      </c>
      <c r="L1200" s="337">
        <v>91929.489669999995</v>
      </c>
      <c r="M1200" s="337">
        <v>49095.300189999994</v>
      </c>
      <c r="N1200" s="337">
        <v>141024.78986000002</v>
      </c>
      <c r="O1200" s="337">
        <v>474849.69842999999</v>
      </c>
      <c r="P1200" s="337">
        <v>468553.08893000003</v>
      </c>
      <c r="Q1200" s="337">
        <v>47732.982750000003</v>
      </c>
      <c r="R1200" s="338">
        <v>516286.07167999999</v>
      </c>
    </row>
    <row r="1201" spans="1:18" s="313" customFormat="1">
      <c r="A1201" s="339"/>
      <c r="B1201" s="339"/>
      <c r="C1201" s="339"/>
      <c r="D1201" s="339"/>
      <c r="E1201" s="340">
        <v>327</v>
      </c>
      <c r="F1201" s="341">
        <v>9207.2842799999999</v>
      </c>
      <c r="G1201" s="342">
        <v>2676.4356499999999</v>
      </c>
      <c r="H1201" s="342">
        <v>11883.719929999999</v>
      </c>
      <c r="I1201" s="342">
        <v>35434.446659999994</v>
      </c>
      <c r="J1201" s="342">
        <v>3393.8373300000003</v>
      </c>
      <c r="K1201" s="342">
        <v>38828.283990000004</v>
      </c>
      <c r="L1201" s="342">
        <v>13533.936589999999</v>
      </c>
      <c r="M1201" s="342">
        <v>4155.4456899999996</v>
      </c>
      <c r="N1201" s="342">
        <v>17689.382280000002</v>
      </c>
      <c r="O1201" s="342">
        <v>68401.386200000008</v>
      </c>
      <c r="P1201" s="342">
        <v>101766.94323999999</v>
      </c>
      <c r="Q1201" s="342">
        <v>588.47241000000008</v>
      </c>
      <c r="R1201" s="343">
        <v>102355.41565000001</v>
      </c>
    </row>
    <row r="1202" spans="1:18" s="313" customFormat="1">
      <c r="A1202" s="339"/>
      <c r="B1202" s="339"/>
      <c r="C1202" s="334" t="s">
        <v>246</v>
      </c>
      <c r="D1202" s="334" t="s">
        <v>246</v>
      </c>
      <c r="E1202" s="335">
        <v>428</v>
      </c>
      <c r="F1202" s="336">
        <v>5132.4746799999994</v>
      </c>
      <c r="G1202" s="337">
        <v>794.29187000000002</v>
      </c>
      <c r="H1202" s="337">
        <v>5926.7665499999994</v>
      </c>
      <c r="I1202" s="337">
        <v>24611.206979999999</v>
      </c>
      <c r="J1202" s="337">
        <v>2031.8303100000001</v>
      </c>
      <c r="K1202" s="337">
        <v>26643.03729</v>
      </c>
      <c r="L1202" s="337">
        <v>6627.7721500000007</v>
      </c>
      <c r="M1202" s="337">
        <v>271.00001000000003</v>
      </c>
      <c r="N1202" s="337">
        <v>6898.7721600000004</v>
      </c>
      <c r="O1202" s="337">
        <v>39468.576000000001</v>
      </c>
      <c r="P1202" s="337">
        <v>85776.853889999999</v>
      </c>
      <c r="Q1202" s="337">
        <v>196.45339999999999</v>
      </c>
      <c r="R1202" s="338">
        <v>85973.307290000012</v>
      </c>
    </row>
    <row r="1203" spans="1:18" s="313" customFormat="1">
      <c r="A1203" s="339"/>
      <c r="B1203" s="339"/>
      <c r="C1203" s="334" t="s">
        <v>248</v>
      </c>
      <c r="D1203" s="334" t="s">
        <v>248</v>
      </c>
      <c r="E1203" s="335">
        <v>391</v>
      </c>
      <c r="F1203" s="336">
        <v>4298.91158</v>
      </c>
      <c r="G1203" s="337">
        <v>1439.3845200000001</v>
      </c>
      <c r="H1203" s="337">
        <v>5738.2960999999996</v>
      </c>
      <c r="I1203" s="337">
        <v>27571.35326</v>
      </c>
      <c r="J1203" s="337">
        <v>4073.3885099999998</v>
      </c>
      <c r="K1203" s="337">
        <v>31644.741770000001</v>
      </c>
      <c r="L1203" s="337">
        <v>17834.647659999999</v>
      </c>
      <c r="M1203" s="337">
        <v>2874.9771900000001</v>
      </c>
      <c r="N1203" s="337">
        <v>20709.62485</v>
      </c>
      <c r="O1203" s="337">
        <v>58092.66272</v>
      </c>
      <c r="P1203" s="337">
        <v>57405.594499999999</v>
      </c>
      <c r="Q1203" s="337">
        <v>152.82232999999999</v>
      </c>
      <c r="R1203" s="338">
        <v>57558.416829999995</v>
      </c>
    </row>
    <row r="1204" spans="1:18" s="313" customFormat="1">
      <c r="A1204" s="339"/>
      <c r="B1204" s="339"/>
      <c r="C1204" s="334" t="s">
        <v>249</v>
      </c>
      <c r="D1204" s="334" t="s">
        <v>250</v>
      </c>
      <c r="E1204" s="335">
        <v>148</v>
      </c>
      <c r="F1204" s="336">
        <v>12955.620419999999</v>
      </c>
      <c r="G1204" s="337">
        <v>6995.3730599999999</v>
      </c>
      <c r="H1204" s="337">
        <v>19950.993480000001</v>
      </c>
      <c r="I1204" s="337">
        <v>43916.719979999994</v>
      </c>
      <c r="J1204" s="337">
        <v>8290.9832800000004</v>
      </c>
      <c r="K1204" s="337">
        <v>52207.703259999995</v>
      </c>
      <c r="L1204" s="337">
        <v>15905.941449999998</v>
      </c>
      <c r="M1204" s="337">
        <v>7223.0214400000004</v>
      </c>
      <c r="N1204" s="337">
        <v>23128.962889999999</v>
      </c>
      <c r="O1204" s="337">
        <v>95287.659629999995</v>
      </c>
      <c r="P1204" s="337">
        <v>47149.455240000003</v>
      </c>
      <c r="Q1204" s="337">
        <v>11248.73258</v>
      </c>
      <c r="R1204" s="338">
        <v>58398.187819999999</v>
      </c>
    </row>
    <row r="1205" spans="1:18" s="313" customFormat="1">
      <c r="A1205" s="339"/>
      <c r="B1205" s="334" t="s">
        <v>14</v>
      </c>
      <c r="C1205" s="334" t="s">
        <v>251</v>
      </c>
      <c r="D1205" s="334" t="s">
        <v>251</v>
      </c>
      <c r="E1205" s="335">
        <v>234</v>
      </c>
      <c r="F1205" s="336">
        <v>12030.94594</v>
      </c>
      <c r="G1205" s="337">
        <v>639.46370999999999</v>
      </c>
      <c r="H1205" s="337">
        <v>12670.40965</v>
      </c>
      <c r="I1205" s="337">
        <v>61456.202740000001</v>
      </c>
      <c r="J1205" s="337">
        <v>6046.2322699999995</v>
      </c>
      <c r="K1205" s="337">
        <v>67502.435010000001</v>
      </c>
      <c r="L1205" s="337">
        <v>22000.578550000002</v>
      </c>
      <c r="M1205" s="337">
        <v>1720.9716599999999</v>
      </c>
      <c r="N1205" s="337">
        <v>23721.550210000001</v>
      </c>
      <c r="O1205" s="337">
        <v>103894.39487</v>
      </c>
      <c r="P1205" s="337">
        <v>72597.836810000008</v>
      </c>
      <c r="Q1205" s="337">
        <v>1156.97154</v>
      </c>
      <c r="R1205" s="338">
        <v>73754.808349999992</v>
      </c>
    </row>
    <row r="1206" spans="1:18" s="313" customFormat="1">
      <c r="A1206" s="339"/>
      <c r="B1206" s="339"/>
      <c r="C1206" s="334" t="s">
        <v>254</v>
      </c>
      <c r="D1206" s="334" t="s">
        <v>254</v>
      </c>
      <c r="E1206" s="335">
        <v>168</v>
      </c>
      <c r="F1206" s="336">
        <v>415071.92651999998</v>
      </c>
      <c r="G1206" s="337">
        <v>91487.868920000008</v>
      </c>
      <c r="H1206" s="337">
        <v>506559.79544000002</v>
      </c>
      <c r="I1206" s="337">
        <v>189839.53341999999</v>
      </c>
      <c r="J1206" s="337">
        <v>86230.455849999998</v>
      </c>
      <c r="K1206" s="337">
        <v>276069.98926999996</v>
      </c>
      <c r="L1206" s="337">
        <v>113214.11258</v>
      </c>
      <c r="M1206" s="337">
        <v>85554.519390000001</v>
      </c>
      <c r="N1206" s="337">
        <v>198768.63196999999</v>
      </c>
      <c r="O1206" s="337">
        <v>981398.41667999991</v>
      </c>
      <c r="P1206" s="337">
        <v>769186.47603999998</v>
      </c>
      <c r="Q1206" s="337">
        <v>325998.57133999997</v>
      </c>
      <c r="R1206" s="338">
        <v>1095185.0473800001</v>
      </c>
    </row>
    <row r="1207" spans="1:18" s="313" customFormat="1">
      <c r="A1207" s="339"/>
      <c r="B1207" s="339"/>
      <c r="C1207" s="339"/>
      <c r="D1207" s="339"/>
      <c r="E1207" s="340">
        <v>169</v>
      </c>
      <c r="F1207" s="341">
        <v>23424.45998</v>
      </c>
      <c r="G1207" s="342">
        <v>7276.0097000000005</v>
      </c>
      <c r="H1207" s="342">
        <v>30700.469679999998</v>
      </c>
      <c r="I1207" s="342">
        <v>41695.696810000001</v>
      </c>
      <c r="J1207" s="342">
        <v>8869.384</v>
      </c>
      <c r="K1207" s="342">
        <v>50565.080809999999</v>
      </c>
      <c r="L1207" s="342">
        <v>17618.21027</v>
      </c>
      <c r="M1207" s="342">
        <v>4009.2439199999999</v>
      </c>
      <c r="N1207" s="342">
        <v>21627.45419</v>
      </c>
      <c r="O1207" s="342">
        <v>102893.00468000001</v>
      </c>
      <c r="P1207" s="342">
        <v>156768.35428</v>
      </c>
      <c r="Q1207" s="342">
        <v>2262.1599799999999</v>
      </c>
      <c r="R1207" s="343">
        <v>159030.51426</v>
      </c>
    </row>
    <row r="1208" spans="1:18" s="313" customFormat="1">
      <c r="A1208" s="339"/>
      <c r="B1208" s="339"/>
      <c r="C1208" s="339"/>
      <c r="D1208" s="339"/>
      <c r="E1208" s="340">
        <v>170</v>
      </c>
      <c r="F1208" s="341">
        <v>6468.2271500000006</v>
      </c>
      <c r="G1208" s="342">
        <v>2249.4605099999999</v>
      </c>
      <c r="H1208" s="342">
        <v>8717.6876599999996</v>
      </c>
      <c r="I1208" s="342">
        <v>27823.873309999999</v>
      </c>
      <c r="J1208" s="342">
        <v>6085.5279</v>
      </c>
      <c r="K1208" s="342">
        <v>33909.401210000004</v>
      </c>
      <c r="L1208" s="342">
        <v>6966.4334699999999</v>
      </c>
      <c r="M1208" s="342">
        <v>1255.8751999999999</v>
      </c>
      <c r="N1208" s="342">
        <v>8222.3086700000003</v>
      </c>
      <c r="O1208" s="342">
        <v>50849.397539999998</v>
      </c>
      <c r="P1208" s="342">
        <v>88226.871980000011</v>
      </c>
      <c r="Q1208" s="342">
        <v>4828.2270599999993</v>
      </c>
      <c r="R1208" s="343">
        <v>93055.099040000001</v>
      </c>
    </row>
    <row r="1209" spans="1:18" s="313" customFormat="1">
      <c r="A1209" s="339"/>
      <c r="B1209" s="339"/>
      <c r="C1209" s="339"/>
      <c r="D1209" s="339"/>
      <c r="E1209" s="340">
        <v>173</v>
      </c>
      <c r="F1209" s="341">
        <v>10750.693150000001</v>
      </c>
      <c r="G1209" s="342">
        <v>3793.5110099999997</v>
      </c>
      <c r="H1209" s="342">
        <v>14544.204159999999</v>
      </c>
      <c r="I1209" s="342">
        <v>37026.685090000006</v>
      </c>
      <c r="J1209" s="342">
        <v>15905.631810000001</v>
      </c>
      <c r="K1209" s="342">
        <v>52932.316899999998</v>
      </c>
      <c r="L1209" s="342">
        <v>13988.39518</v>
      </c>
      <c r="M1209" s="342">
        <v>7548.33032</v>
      </c>
      <c r="N1209" s="342">
        <v>21536.7255</v>
      </c>
      <c r="O1209" s="342">
        <v>89013.24656</v>
      </c>
      <c r="P1209" s="342">
        <v>107982.24412999999</v>
      </c>
      <c r="Q1209" s="342">
        <v>2278.7324800000001</v>
      </c>
      <c r="R1209" s="343">
        <v>110260.97661</v>
      </c>
    </row>
    <row r="1210" spans="1:18" s="313" customFormat="1">
      <c r="A1210" s="339"/>
      <c r="B1210" s="339"/>
      <c r="C1210" s="339"/>
      <c r="D1210" s="339"/>
      <c r="E1210" s="340">
        <v>243</v>
      </c>
      <c r="F1210" s="341">
        <v>15490.10324</v>
      </c>
      <c r="G1210" s="342">
        <v>9083.8174899999995</v>
      </c>
      <c r="H1210" s="342">
        <v>24573.920730000002</v>
      </c>
      <c r="I1210" s="342">
        <v>69981.017160000003</v>
      </c>
      <c r="J1210" s="342">
        <v>45794.03946</v>
      </c>
      <c r="K1210" s="342">
        <v>115775.05662</v>
      </c>
      <c r="L1210" s="342">
        <v>38704.20377</v>
      </c>
      <c r="M1210" s="342">
        <v>24368.735579999997</v>
      </c>
      <c r="N1210" s="342">
        <v>63072.939350000001</v>
      </c>
      <c r="O1210" s="342">
        <v>203421.9167</v>
      </c>
      <c r="P1210" s="342">
        <v>271897.06451999996</v>
      </c>
      <c r="Q1210" s="342">
        <v>16968.316699999999</v>
      </c>
      <c r="R1210" s="343">
        <v>288865.38122000004</v>
      </c>
    </row>
    <row r="1211" spans="1:18" s="313" customFormat="1">
      <c r="A1211" s="339"/>
      <c r="B1211" s="339"/>
      <c r="C1211" s="339"/>
      <c r="D1211" s="339"/>
      <c r="E1211" s="340">
        <v>378</v>
      </c>
      <c r="F1211" s="341">
        <v>5520.2423499999995</v>
      </c>
      <c r="G1211" s="342">
        <v>1000.5648299999999</v>
      </c>
      <c r="H1211" s="342">
        <v>6520.8071799999998</v>
      </c>
      <c r="I1211" s="342">
        <v>54251.013469999998</v>
      </c>
      <c r="J1211" s="342">
        <v>12911.23113</v>
      </c>
      <c r="K1211" s="342">
        <v>67162.244599999991</v>
      </c>
      <c r="L1211" s="342">
        <v>15458.08389</v>
      </c>
      <c r="M1211" s="342">
        <v>4642.4017800000001</v>
      </c>
      <c r="N1211" s="342">
        <v>20100.485670000002</v>
      </c>
      <c r="O1211" s="342">
        <v>93783.537450000003</v>
      </c>
      <c r="P1211" s="342">
        <v>86922.958620000005</v>
      </c>
      <c r="Q1211" s="342">
        <v>780.89278999999999</v>
      </c>
      <c r="R1211" s="343">
        <v>87703.851410000003</v>
      </c>
    </row>
    <row r="1212" spans="1:18" s="313" customFormat="1">
      <c r="A1212" s="339"/>
      <c r="B1212" s="339"/>
      <c r="C1212" s="339"/>
      <c r="D1212" s="339"/>
      <c r="E1212" s="340">
        <v>316</v>
      </c>
      <c r="F1212" s="341">
        <v>11942.23306</v>
      </c>
      <c r="G1212" s="342">
        <v>2139.2852699999999</v>
      </c>
      <c r="H1212" s="342">
        <v>14081.518330000001</v>
      </c>
      <c r="I1212" s="342">
        <v>50471.494350000001</v>
      </c>
      <c r="J1212" s="342">
        <v>11514.02032</v>
      </c>
      <c r="K1212" s="342">
        <v>61985.514670000004</v>
      </c>
      <c r="L1212" s="342">
        <v>14838.63379</v>
      </c>
      <c r="M1212" s="342">
        <v>3887.0606299999999</v>
      </c>
      <c r="N1212" s="342">
        <v>18725.694420000003</v>
      </c>
      <c r="O1212" s="342">
        <v>94792.727419999996</v>
      </c>
      <c r="P1212" s="342">
        <v>126236.47593</v>
      </c>
      <c r="Q1212" s="342">
        <v>1671.1939199999999</v>
      </c>
      <c r="R1212" s="343">
        <v>127907.66984999999</v>
      </c>
    </row>
    <row r="1213" spans="1:18" s="313" customFormat="1">
      <c r="A1213" s="339"/>
      <c r="B1213" s="339"/>
      <c r="C1213" s="339"/>
      <c r="D1213" s="339"/>
      <c r="E1213" s="340">
        <v>314</v>
      </c>
      <c r="F1213" s="341">
        <v>16081.25476</v>
      </c>
      <c r="G1213" s="342">
        <v>5273.8989599999995</v>
      </c>
      <c r="H1213" s="342">
        <v>21355.153719999998</v>
      </c>
      <c r="I1213" s="342">
        <v>35243.616399999999</v>
      </c>
      <c r="J1213" s="342">
        <v>22646.301869999999</v>
      </c>
      <c r="K1213" s="342">
        <v>57889.918270000002</v>
      </c>
      <c r="L1213" s="342">
        <v>21040.490089999999</v>
      </c>
      <c r="M1213" s="342">
        <v>7643.3205900000003</v>
      </c>
      <c r="N1213" s="342">
        <v>28683.810679999999</v>
      </c>
      <c r="O1213" s="342">
        <v>107928.88267000001</v>
      </c>
      <c r="P1213" s="342">
        <v>68152.335900000005</v>
      </c>
      <c r="Q1213" s="342">
        <v>2132.5236500000001</v>
      </c>
      <c r="R1213" s="343">
        <v>70284.859549999994</v>
      </c>
    </row>
    <row r="1214" spans="1:18" s="313" customFormat="1">
      <c r="A1214" s="339"/>
      <c r="B1214" s="339"/>
      <c r="C1214" s="339"/>
      <c r="D1214" s="339"/>
      <c r="E1214" s="340">
        <v>437</v>
      </c>
      <c r="F1214" s="341">
        <v>6164.8759700000001</v>
      </c>
      <c r="G1214" s="342">
        <v>390.40994000000001</v>
      </c>
      <c r="H1214" s="342">
        <v>6555.2859100000005</v>
      </c>
      <c r="I1214" s="342">
        <v>27315.620449999999</v>
      </c>
      <c r="J1214" s="342">
        <v>6532.9432400000005</v>
      </c>
      <c r="K1214" s="342">
        <v>33848.563689999995</v>
      </c>
      <c r="L1214" s="342">
        <v>6560.0244000000002</v>
      </c>
      <c r="M1214" s="342">
        <v>1483.6879799999999</v>
      </c>
      <c r="N1214" s="342">
        <v>8043.7123799999999</v>
      </c>
      <c r="O1214" s="342">
        <v>48447.561979999999</v>
      </c>
      <c r="P1214" s="342">
        <v>91702.902159999998</v>
      </c>
      <c r="Q1214" s="342">
        <v>721.73311000000001</v>
      </c>
      <c r="R1214" s="343">
        <v>92424.635269999999</v>
      </c>
    </row>
    <row r="1215" spans="1:18" s="313" customFormat="1">
      <c r="A1215" s="339"/>
      <c r="B1215" s="339"/>
      <c r="C1215" s="334" t="s">
        <v>256</v>
      </c>
      <c r="D1215" s="334" t="s">
        <v>256</v>
      </c>
      <c r="E1215" s="335">
        <v>176</v>
      </c>
      <c r="F1215" s="336">
        <v>4932.0449600000002</v>
      </c>
      <c r="G1215" s="337">
        <v>995.74027999999998</v>
      </c>
      <c r="H1215" s="337">
        <v>5927.7852400000002</v>
      </c>
      <c r="I1215" s="337">
        <v>39557.109750000003</v>
      </c>
      <c r="J1215" s="337">
        <v>7738.3987100000004</v>
      </c>
      <c r="K1215" s="337">
        <v>47295.508459999997</v>
      </c>
      <c r="L1215" s="337">
        <v>21698.738160000001</v>
      </c>
      <c r="M1215" s="337">
        <v>7445.0607499999996</v>
      </c>
      <c r="N1215" s="337">
        <v>29143.798910000001</v>
      </c>
      <c r="O1215" s="337">
        <v>82367.092609999992</v>
      </c>
      <c r="P1215" s="337">
        <v>42961.948210000002</v>
      </c>
      <c r="Q1215" s="337">
        <v>1182.8891999999998</v>
      </c>
      <c r="R1215" s="338">
        <v>44144.837409999993</v>
      </c>
    </row>
    <row r="1216" spans="1:18" s="313" customFormat="1">
      <c r="A1216" s="339"/>
      <c r="B1216" s="334" t="s">
        <v>15</v>
      </c>
      <c r="C1216" s="334" t="s">
        <v>257</v>
      </c>
      <c r="D1216" s="334" t="s">
        <v>257</v>
      </c>
      <c r="E1216" s="335">
        <v>162</v>
      </c>
      <c r="F1216" s="336">
        <v>147567.56830000001</v>
      </c>
      <c r="G1216" s="337">
        <v>81796.382280000005</v>
      </c>
      <c r="H1216" s="337">
        <v>229363.95058</v>
      </c>
      <c r="I1216" s="337">
        <v>147692.72845</v>
      </c>
      <c r="J1216" s="337">
        <v>58664.260499999997</v>
      </c>
      <c r="K1216" s="337">
        <v>206356.98895</v>
      </c>
      <c r="L1216" s="337">
        <v>77330.667749999993</v>
      </c>
      <c r="M1216" s="337">
        <v>71931.975510000004</v>
      </c>
      <c r="N1216" s="337">
        <v>149262.64325999998</v>
      </c>
      <c r="O1216" s="337">
        <v>584983.58279000001</v>
      </c>
      <c r="P1216" s="337">
        <v>675013.18012000003</v>
      </c>
      <c r="Q1216" s="337">
        <v>153905.13996</v>
      </c>
      <c r="R1216" s="338">
        <v>828918.32008000009</v>
      </c>
    </row>
    <row r="1217" spans="1:18" s="313" customFormat="1">
      <c r="A1217" s="339"/>
      <c r="B1217" s="339"/>
      <c r="C1217" s="339"/>
      <c r="D1217" s="339"/>
      <c r="E1217" s="340">
        <v>197</v>
      </c>
      <c r="F1217" s="341">
        <v>6647.9780000000001</v>
      </c>
      <c r="G1217" s="342">
        <v>3162.8513599999997</v>
      </c>
      <c r="H1217" s="342">
        <v>9810.8293599999997</v>
      </c>
      <c r="I1217" s="342">
        <v>19799.397300000001</v>
      </c>
      <c r="J1217" s="342">
        <v>4902.6750300000003</v>
      </c>
      <c r="K1217" s="342">
        <v>24702.072329999999</v>
      </c>
      <c r="L1217" s="342">
        <v>6398.9498899999999</v>
      </c>
      <c r="M1217" s="342">
        <v>1969.7672600000001</v>
      </c>
      <c r="N1217" s="342">
        <v>8368.7171500000004</v>
      </c>
      <c r="O1217" s="342">
        <v>42881.618840000003</v>
      </c>
      <c r="P1217" s="342">
        <v>77157.46970999999</v>
      </c>
      <c r="Q1217" s="342">
        <v>441.14403000000004</v>
      </c>
      <c r="R1217" s="343">
        <v>77598.613740000001</v>
      </c>
    </row>
    <row r="1218" spans="1:18" s="313" customFormat="1">
      <c r="A1218" s="339"/>
      <c r="B1218" s="339"/>
      <c r="C1218" s="339"/>
      <c r="D1218" s="339"/>
      <c r="E1218" s="340">
        <v>365</v>
      </c>
      <c r="F1218" s="341">
        <v>8753.1555200000003</v>
      </c>
      <c r="G1218" s="342">
        <v>629.55813000000001</v>
      </c>
      <c r="H1218" s="342">
        <v>9382.7136499999997</v>
      </c>
      <c r="I1218" s="342">
        <v>30778.497930000001</v>
      </c>
      <c r="J1218" s="342">
        <v>6752.6978300000001</v>
      </c>
      <c r="K1218" s="342">
        <v>37531.195759999995</v>
      </c>
      <c r="L1218" s="342">
        <v>9136.4276399999999</v>
      </c>
      <c r="M1218" s="342">
        <v>1135.81657</v>
      </c>
      <c r="N1218" s="342">
        <v>10272.244210000001</v>
      </c>
      <c r="O1218" s="342">
        <v>57186.153619999997</v>
      </c>
      <c r="P1218" s="342">
        <v>97827.247909999991</v>
      </c>
      <c r="Q1218" s="342">
        <v>420.10028999999997</v>
      </c>
      <c r="R1218" s="343">
        <v>98247.348200000008</v>
      </c>
    </row>
    <row r="1219" spans="1:18" s="313" customFormat="1">
      <c r="A1219" s="339"/>
      <c r="B1219" s="339"/>
      <c r="C1219" s="339"/>
      <c r="D1219" s="339"/>
      <c r="E1219" s="340">
        <v>311</v>
      </c>
      <c r="F1219" s="341">
        <v>34936.71819</v>
      </c>
      <c r="G1219" s="342">
        <v>1758.20127</v>
      </c>
      <c r="H1219" s="342">
        <v>36694.919459999997</v>
      </c>
      <c r="I1219" s="342">
        <v>59355.810400000002</v>
      </c>
      <c r="J1219" s="342">
        <v>12911.971579999999</v>
      </c>
      <c r="K1219" s="342">
        <v>72267.78198</v>
      </c>
      <c r="L1219" s="342">
        <v>12731.86261</v>
      </c>
      <c r="M1219" s="342">
        <v>7038.6202999999996</v>
      </c>
      <c r="N1219" s="342">
        <v>19770.482909999999</v>
      </c>
      <c r="O1219" s="342">
        <v>128733.18435</v>
      </c>
      <c r="P1219" s="342">
        <v>160325.34365</v>
      </c>
      <c r="Q1219" s="342">
        <v>3098.1073099999999</v>
      </c>
      <c r="R1219" s="343">
        <v>163423.45096000002</v>
      </c>
    </row>
    <row r="1220" spans="1:18" s="313" customFormat="1">
      <c r="A1220" s="339"/>
      <c r="B1220" s="339"/>
      <c r="C1220" s="339"/>
      <c r="D1220" s="339"/>
      <c r="E1220" s="340">
        <v>438</v>
      </c>
      <c r="F1220" s="341">
        <v>6306.5619400000005</v>
      </c>
      <c r="G1220" s="342">
        <v>158.31270000000001</v>
      </c>
      <c r="H1220" s="342">
        <v>6464.87464</v>
      </c>
      <c r="I1220" s="342">
        <v>18566.472260000002</v>
      </c>
      <c r="J1220" s="342">
        <v>2271.8210600000002</v>
      </c>
      <c r="K1220" s="342">
        <v>20838.293320000001</v>
      </c>
      <c r="L1220" s="342">
        <v>3520.71985</v>
      </c>
      <c r="M1220" s="342">
        <v>525.15644999999995</v>
      </c>
      <c r="N1220" s="342">
        <v>4045.8762999999999</v>
      </c>
      <c r="O1220" s="342">
        <v>31349.044260000002</v>
      </c>
      <c r="P1220" s="342">
        <v>52736.73156</v>
      </c>
      <c r="Q1220" s="342">
        <v>163.33032</v>
      </c>
      <c r="R1220" s="343">
        <v>52900.061880000001</v>
      </c>
    </row>
    <row r="1221" spans="1:18" s="313" customFormat="1">
      <c r="A1221" s="339"/>
      <c r="B1221" s="339"/>
      <c r="C1221" s="339"/>
      <c r="D1221" s="334" t="s">
        <v>258</v>
      </c>
      <c r="E1221" s="335">
        <v>192</v>
      </c>
      <c r="F1221" s="336">
        <v>14819.123320000001</v>
      </c>
      <c r="G1221" s="337">
        <v>1745.8846299999998</v>
      </c>
      <c r="H1221" s="337">
        <v>16565.007949999999</v>
      </c>
      <c r="I1221" s="337">
        <v>17912.50362</v>
      </c>
      <c r="J1221" s="337">
        <v>2561.5452700000001</v>
      </c>
      <c r="K1221" s="337">
        <v>20474.048890000002</v>
      </c>
      <c r="L1221" s="337">
        <v>4572.3745999999992</v>
      </c>
      <c r="M1221" s="337">
        <v>379.39071000000001</v>
      </c>
      <c r="N1221" s="337">
        <v>4951.7653099999998</v>
      </c>
      <c r="O1221" s="337">
        <v>41990.82215</v>
      </c>
      <c r="P1221" s="337">
        <v>59543.008430000002</v>
      </c>
      <c r="Q1221" s="337">
        <v>7653.0292199999994</v>
      </c>
      <c r="R1221" s="338">
        <v>67196.037650000013</v>
      </c>
    </row>
    <row r="1222" spans="1:18" s="313" customFormat="1">
      <c r="A1222" s="339"/>
      <c r="B1222" s="339"/>
      <c r="C1222" s="334" t="s">
        <v>15</v>
      </c>
      <c r="D1222" s="334" t="s">
        <v>15</v>
      </c>
      <c r="E1222" s="335">
        <v>426</v>
      </c>
      <c r="F1222" s="336">
        <v>5746.19805</v>
      </c>
      <c r="G1222" s="337">
        <v>3527.7063499999999</v>
      </c>
      <c r="H1222" s="337">
        <v>9273.9044000000013</v>
      </c>
      <c r="I1222" s="337">
        <v>24890.774079999999</v>
      </c>
      <c r="J1222" s="337">
        <v>3610.7849700000002</v>
      </c>
      <c r="K1222" s="337">
        <v>28501.55905</v>
      </c>
      <c r="L1222" s="337">
        <v>5341.9359000000004</v>
      </c>
      <c r="M1222" s="337">
        <v>1252.72354</v>
      </c>
      <c r="N1222" s="337">
        <v>6594.6594400000004</v>
      </c>
      <c r="O1222" s="337">
        <v>44370.122889999999</v>
      </c>
      <c r="P1222" s="337">
        <v>95703.217250000002</v>
      </c>
      <c r="Q1222" s="337">
        <v>1042.45562</v>
      </c>
      <c r="R1222" s="338">
        <v>96745.672870000009</v>
      </c>
    </row>
    <row r="1223" spans="1:18" s="313" customFormat="1">
      <c r="A1223" s="339"/>
      <c r="B1223" s="334" t="s">
        <v>16</v>
      </c>
      <c r="C1223" s="334" t="s">
        <v>259</v>
      </c>
      <c r="D1223" s="334" t="s">
        <v>259</v>
      </c>
      <c r="E1223" s="335">
        <v>209</v>
      </c>
      <c r="F1223" s="336">
        <v>14338.662199999999</v>
      </c>
      <c r="G1223" s="337">
        <v>5016.4260899999999</v>
      </c>
      <c r="H1223" s="337">
        <v>19355.08829</v>
      </c>
      <c r="I1223" s="337">
        <v>48415.235310000004</v>
      </c>
      <c r="J1223" s="337">
        <v>11972.10643</v>
      </c>
      <c r="K1223" s="337">
        <v>60387.341740000003</v>
      </c>
      <c r="L1223" s="337">
        <v>29555.772570000001</v>
      </c>
      <c r="M1223" s="337">
        <v>14985.542089999999</v>
      </c>
      <c r="N1223" s="337">
        <v>44541.314659999996</v>
      </c>
      <c r="O1223" s="337">
        <v>124283.74468999999</v>
      </c>
      <c r="P1223" s="337">
        <v>121144.85045</v>
      </c>
      <c r="Q1223" s="337">
        <v>5025.6090700000004</v>
      </c>
      <c r="R1223" s="338">
        <v>126170.45951999999</v>
      </c>
    </row>
    <row r="1224" spans="1:18" s="313" customFormat="1">
      <c r="A1224" s="339"/>
      <c r="B1224" s="339"/>
      <c r="C1224" s="334" t="s">
        <v>260</v>
      </c>
      <c r="D1224" s="334" t="s">
        <v>262</v>
      </c>
      <c r="E1224" s="335">
        <v>400</v>
      </c>
      <c r="F1224" s="336">
        <v>2562.4868799999999</v>
      </c>
      <c r="G1224" s="337">
        <v>53.454000000000001</v>
      </c>
      <c r="H1224" s="337">
        <v>2615.9408800000001</v>
      </c>
      <c r="I1224" s="337">
        <v>19794.537579999997</v>
      </c>
      <c r="J1224" s="337">
        <v>2901.6390799999999</v>
      </c>
      <c r="K1224" s="337">
        <v>22696.176660000001</v>
      </c>
      <c r="L1224" s="337">
        <v>10438.18477</v>
      </c>
      <c r="M1224" s="337">
        <v>1373.3641699999998</v>
      </c>
      <c r="N1224" s="337">
        <v>11811.548939999999</v>
      </c>
      <c r="O1224" s="337">
        <v>37123.66648</v>
      </c>
      <c r="P1224" s="337">
        <v>77986.568370000008</v>
      </c>
      <c r="Q1224" s="337">
        <v>84.571919999999992</v>
      </c>
      <c r="R1224" s="338">
        <v>78071.14029000001</v>
      </c>
    </row>
    <row r="1225" spans="1:18" s="313" customFormat="1">
      <c r="A1225" s="339"/>
      <c r="B1225" s="339"/>
      <c r="C1225" s="339"/>
      <c r="D1225" s="334" t="s">
        <v>263</v>
      </c>
      <c r="E1225" s="335">
        <v>250</v>
      </c>
      <c r="F1225" s="336">
        <v>16835.413049999999</v>
      </c>
      <c r="G1225" s="337">
        <v>2560.3003900000003</v>
      </c>
      <c r="H1225" s="337">
        <v>19395.71344</v>
      </c>
      <c r="I1225" s="337">
        <v>46534.122920000002</v>
      </c>
      <c r="J1225" s="337">
        <v>13059.36922</v>
      </c>
      <c r="K1225" s="337">
        <v>59593.492140000002</v>
      </c>
      <c r="L1225" s="337">
        <v>10506.003339999999</v>
      </c>
      <c r="M1225" s="337">
        <v>2807.3788500000001</v>
      </c>
      <c r="N1225" s="337">
        <v>13313.38219</v>
      </c>
      <c r="O1225" s="337">
        <v>92302.587769999998</v>
      </c>
      <c r="P1225" s="337">
        <v>103141.87454999999</v>
      </c>
      <c r="Q1225" s="337">
        <v>3563.80591</v>
      </c>
      <c r="R1225" s="338">
        <v>106705.68045999999</v>
      </c>
    </row>
    <row r="1226" spans="1:18" s="313" customFormat="1">
      <c r="A1226" s="339"/>
      <c r="B1226" s="339"/>
      <c r="C1226" s="334" t="s">
        <v>265</v>
      </c>
      <c r="D1226" s="334" t="s">
        <v>265</v>
      </c>
      <c r="E1226" s="335">
        <v>239</v>
      </c>
      <c r="F1226" s="336">
        <v>5355.8794400000006</v>
      </c>
      <c r="G1226" s="337">
        <v>3556.4666299999999</v>
      </c>
      <c r="H1226" s="337">
        <v>8912.3460699999996</v>
      </c>
      <c r="I1226" s="337">
        <v>36155.887390000004</v>
      </c>
      <c r="J1226" s="337">
        <v>13633.62694</v>
      </c>
      <c r="K1226" s="337">
        <v>49789.514329999998</v>
      </c>
      <c r="L1226" s="337">
        <v>15359.24865</v>
      </c>
      <c r="M1226" s="337">
        <v>6717.8591900000001</v>
      </c>
      <c r="N1226" s="337">
        <v>22077.107840000001</v>
      </c>
      <c r="O1226" s="337">
        <v>80778.968239999987</v>
      </c>
      <c r="P1226" s="337">
        <v>60561.286319999999</v>
      </c>
      <c r="Q1226" s="337">
        <v>7618.9910799999998</v>
      </c>
      <c r="R1226" s="338">
        <v>68180.277400000006</v>
      </c>
    </row>
    <row r="1227" spans="1:18" s="313" customFormat="1">
      <c r="A1227" s="339"/>
      <c r="B1227" s="339"/>
      <c r="C1227" s="339"/>
      <c r="D1227" s="334" t="s">
        <v>266</v>
      </c>
      <c r="E1227" s="335">
        <v>349</v>
      </c>
      <c r="F1227" s="336">
        <v>4138.9881699999996</v>
      </c>
      <c r="G1227" s="337">
        <v>56.114410000000007</v>
      </c>
      <c r="H1227" s="337">
        <v>4195.1025799999998</v>
      </c>
      <c r="I1227" s="337">
        <v>23928.26802</v>
      </c>
      <c r="J1227" s="337">
        <v>4321.3819999999996</v>
      </c>
      <c r="K1227" s="337">
        <v>28249.650020000001</v>
      </c>
      <c r="L1227" s="337">
        <v>7677.5134000000007</v>
      </c>
      <c r="M1227" s="337">
        <v>1637.83753</v>
      </c>
      <c r="N1227" s="337">
        <v>9315.3509300000005</v>
      </c>
      <c r="O1227" s="337">
        <v>41760.10353</v>
      </c>
      <c r="P1227" s="337">
        <v>32582.943030000002</v>
      </c>
      <c r="Q1227" s="337">
        <v>90.289070000000009</v>
      </c>
      <c r="R1227" s="338">
        <v>32673.232100000001</v>
      </c>
    </row>
    <row r="1228" spans="1:18" s="313" customFormat="1">
      <c r="A1228" s="339"/>
      <c r="B1228" s="339"/>
      <c r="C1228" s="334" t="s">
        <v>267</v>
      </c>
      <c r="D1228" s="334" t="s">
        <v>268</v>
      </c>
      <c r="E1228" s="335">
        <v>191</v>
      </c>
      <c r="F1228" s="336">
        <v>11585.81774</v>
      </c>
      <c r="G1228" s="337">
        <v>3459.5350699999999</v>
      </c>
      <c r="H1228" s="337">
        <v>15045.35281</v>
      </c>
      <c r="I1228" s="337">
        <v>83857.30279999999</v>
      </c>
      <c r="J1228" s="337">
        <v>18250.139920000001</v>
      </c>
      <c r="K1228" s="337">
        <v>102107.44271999999</v>
      </c>
      <c r="L1228" s="337">
        <v>41561.665890000004</v>
      </c>
      <c r="M1228" s="337">
        <v>17363.966539999998</v>
      </c>
      <c r="N1228" s="337">
        <v>58925.632429999998</v>
      </c>
      <c r="O1228" s="337">
        <v>176078.42796</v>
      </c>
      <c r="P1228" s="337">
        <v>154535.05128000001</v>
      </c>
      <c r="Q1228" s="337">
        <v>1682.6984299999999</v>
      </c>
      <c r="R1228" s="338">
        <v>156217.74971</v>
      </c>
    </row>
    <row r="1229" spans="1:18" s="313" customFormat="1">
      <c r="A1229" s="339"/>
      <c r="B1229" s="339"/>
      <c r="C1229" s="339"/>
      <c r="D1229" s="339"/>
      <c r="E1229" s="340">
        <v>376</v>
      </c>
      <c r="F1229" s="341">
        <v>9193.9791400000013</v>
      </c>
      <c r="G1229" s="342">
        <v>4375.4791999999998</v>
      </c>
      <c r="H1229" s="342">
        <v>13569.458339999999</v>
      </c>
      <c r="I1229" s="342">
        <v>18731.838589999999</v>
      </c>
      <c r="J1229" s="342">
        <v>3327.2224300000003</v>
      </c>
      <c r="K1229" s="342">
        <v>22059.061020000001</v>
      </c>
      <c r="L1229" s="342">
        <v>8485.4657100000004</v>
      </c>
      <c r="M1229" s="342">
        <v>4273.0235499999999</v>
      </c>
      <c r="N1229" s="342">
        <v>12758.48926</v>
      </c>
      <c r="O1229" s="342">
        <v>48387.008620000001</v>
      </c>
      <c r="P1229" s="342">
        <v>50880.181469999996</v>
      </c>
      <c r="Q1229" s="342">
        <v>1274.25504</v>
      </c>
      <c r="R1229" s="343">
        <v>52154.43651</v>
      </c>
    </row>
    <row r="1230" spans="1:18" s="313" customFormat="1">
      <c r="A1230" s="339"/>
      <c r="B1230" s="339"/>
      <c r="C1230" s="334" t="s">
        <v>16</v>
      </c>
      <c r="D1230" s="334" t="s">
        <v>269</v>
      </c>
      <c r="E1230" s="335">
        <v>29</v>
      </c>
      <c r="F1230" s="336">
        <v>6282.0686699999997</v>
      </c>
      <c r="G1230" s="337">
        <v>3532.53262</v>
      </c>
      <c r="H1230" s="337">
        <v>9814.6012899999987</v>
      </c>
      <c r="I1230" s="337">
        <v>16249.10709</v>
      </c>
      <c r="J1230" s="337">
        <v>2981.4756200000002</v>
      </c>
      <c r="K1230" s="337">
        <v>19230.582710000002</v>
      </c>
      <c r="L1230" s="337">
        <v>9467.6403699999992</v>
      </c>
      <c r="M1230" s="337">
        <v>3027.5309999999999</v>
      </c>
      <c r="N1230" s="337">
        <v>12495.17137</v>
      </c>
      <c r="O1230" s="337">
        <v>41540.355369999997</v>
      </c>
      <c r="P1230" s="337">
        <v>42077.361669999998</v>
      </c>
      <c r="Q1230" s="337">
        <v>6854.6031900000007</v>
      </c>
      <c r="R1230" s="338">
        <v>48931.96486</v>
      </c>
    </row>
    <row r="1231" spans="1:18" s="313" customFormat="1">
      <c r="A1231" s="339"/>
      <c r="B1231" s="339"/>
      <c r="C1231" s="339"/>
      <c r="D1231" s="339"/>
      <c r="E1231" s="340">
        <v>30</v>
      </c>
      <c r="F1231" s="341">
        <v>10809.002699999999</v>
      </c>
      <c r="G1231" s="342">
        <v>8358.8757900000001</v>
      </c>
      <c r="H1231" s="342">
        <v>19167.878489999999</v>
      </c>
      <c r="I1231" s="342">
        <v>52799.589209999998</v>
      </c>
      <c r="J1231" s="342">
        <v>12855.537789999998</v>
      </c>
      <c r="K1231" s="342">
        <v>65655.126999999993</v>
      </c>
      <c r="L1231" s="342">
        <v>14992.074859999999</v>
      </c>
      <c r="M1231" s="342">
        <v>4190.9415300000001</v>
      </c>
      <c r="N1231" s="342">
        <v>19183.016390000001</v>
      </c>
      <c r="O1231" s="342">
        <v>104006.02188</v>
      </c>
      <c r="P1231" s="342">
        <v>76791.846590000001</v>
      </c>
      <c r="Q1231" s="342">
        <v>2589.5885899999998</v>
      </c>
      <c r="R1231" s="343">
        <v>79381.43518</v>
      </c>
    </row>
    <row r="1232" spans="1:18" s="313" customFormat="1">
      <c r="A1232" s="339"/>
      <c r="B1232" s="339"/>
      <c r="C1232" s="339"/>
      <c r="D1232" s="339"/>
      <c r="E1232" s="340">
        <v>33</v>
      </c>
      <c r="F1232" s="341">
        <v>12415.08972</v>
      </c>
      <c r="G1232" s="342">
        <v>9139.687390000001</v>
      </c>
      <c r="H1232" s="342">
        <v>21554.777109999999</v>
      </c>
      <c r="I1232" s="342">
        <v>40384.635840000003</v>
      </c>
      <c r="J1232" s="342">
        <v>26218.448089999998</v>
      </c>
      <c r="K1232" s="342">
        <v>66603.083929999993</v>
      </c>
      <c r="L1232" s="342">
        <v>15216.54716</v>
      </c>
      <c r="M1232" s="342">
        <v>10332.378279999999</v>
      </c>
      <c r="N1232" s="342">
        <v>25548.925440000003</v>
      </c>
      <c r="O1232" s="342">
        <v>113706.78648000001</v>
      </c>
      <c r="P1232" s="342">
        <v>87966.322360000006</v>
      </c>
      <c r="Q1232" s="342">
        <v>4670.2873399999999</v>
      </c>
      <c r="R1232" s="343">
        <v>92636.609700000001</v>
      </c>
    </row>
    <row r="1233" spans="1:18" s="313" customFormat="1">
      <c r="A1233" s="339"/>
      <c r="B1233" s="339"/>
      <c r="C1233" s="339"/>
      <c r="D1233" s="339"/>
      <c r="E1233" s="340">
        <v>355</v>
      </c>
      <c r="F1233" s="341">
        <v>12802.194710000002</v>
      </c>
      <c r="G1233" s="342">
        <v>2999.8655400000002</v>
      </c>
      <c r="H1233" s="342">
        <v>15802.06025</v>
      </c>
      <c r="I1233" s="342">
        <v>39326.036599999999</v>
      </c>
      <c r="J1233" s="342">
        <v>10264.40602</v>
      </c>
      <c r="K1233" s="342">
        <v>49590.442619999994</v>
      </c>
      <c r="L1233" s="342">
        <v>15572.719560000001</v>
      </c>
      <c r="M1233" s="342">
        <v>3301.9400699999997</v>
      </c>
      <c r="N1233" s="342">
        <v>18874.659629999998</v>
      </c>
      <c r="O1233" s="342">
        <v>84267.162500000006</v>
      </c>
      <c r="P1233" s="342">
        <v>79814.059900000007</v>
      </c>
      <c r="Q1233" s="342">
        <v>3832.7660299999998</v>
      </c>
      <c r="R1233" s="343">
        <v>83646.825930000006</v>
      </c>
    </row>
    <row r="1234" spans="1:18" s="313" customFormat="1">
      <c r="A1234" s="339"/>
      <c r="B1234" s="339"/>
      <c r="C1234" s="339"/>
      <c r="D1234" s="339"/>
      <c r="E1234" s="340">
        <v>279</v>
      </c>
      <c r="F1234" s="341">
        <v>14541.742269999999</v>
      </c>
      <c r="G1234" s="342">
        <v>2938.2572700000001</v>
      </c>
      <c r="H1234" s="342">
        <v>17479.999540000001</v>
      </c>
      <c r="I1234" s="342">
        <v>31208.082710000002</v>
      </c>
      <c r="J1234" s="342">
        <v>5548.7427200000002</v>
      </c>
      <c r="K1234" s="342">
        <v>36756.825429999997</v>
      </c>
      <c r="L1234" s="342">
        <v>12252.80373</v>
      </c>
      <c r="M1234" s="342">
        <v>2991.2363300000002</v>
      </c>
      <c r="N1234" s="342">
        <v>15244.040060000001</v>
      </c>
      <c r="O1234" s="342">
        <v>69480.865030000001</v>
      </c>
      <c r="P1234" s="342">
        <v>71668.829599999997</v>
      </c>
      <c r="Q1234" s="342">
        <v>3220.0044700000003</v>
      </c>
      <c r="R1234" s="343">
        <v>74888.834069999997</v>
      </c>
    </row>
    <row r="1235" spans="1:18" s="313" customFormat="1">
      <c r="A1235" s="339"/>
      <c r="B1235" s="339"/>
      <c r="C1235" s="339"/>
      <c r="D1235" s="339"/>
      <c r="E1235" s="340">
        <v>307</v>
      </c>
      <c r="F1235" s="341">
        <v>7958.0460899999998</v>
      </c>
      <c r="G1235" s="342">
        <v>2880.0099500000001</v>
      </c>
      <c r="H1235" s="342">
        <v>10838.056039999999</v>
      </c>
      <c r="I1235" s="342">
        <v>23136.335930000001</v>
      </c>
      <c r="J1235" s="342">
        <v>15695.900160000001</v>
      </c>
      <c r="K1235" s="342">
        <v>38832.236090000006</v>
      </c>
      <c r="L1235" s="342">
        <v>18503.547699999999</v>
      </c>
      <c r="M1235" s="342">
        <v>9103.3666899999989</v>
      </c>
      <c r="N1235" s="342">
        <v>27606.914390000002</v>
      </c>
      <c r="O1235" s="342">
        <v>77277.206519999992</v>
      </c>
      <c r="P1235" s="342">
        <v>148356.6194</v>
      </c>
      <c r="Q1235" s="342">
        <v>6222.6852399999998</v>
      </c>
      <c r="R1235" s="343">
        <v>154579.30463999999</v>
      </c>
    </row>
    <row r="1236" spans="1:18" s="313" customFormat="1">
      <c r="A1236" s="339"/>
      <c r="B1236" s="339"/>
      <c r="C1236" s="339"/>
      <c r="D1236" s="339"/>
      <c r="E1236" s="340">
        <v>313</v>
      </c>
      <c r="F1236" s="341">
        <v>12497.805779999999</v>
      </c>
      <c r="G1236" s="342">
        <v>1255.28432</v>
      </c>
      <c r="H1236" s="342">
        <v>13753.090099999999</v>
      </c>
      <c r="I1236" s="342">
        <v>37038.090539999997</v>
      </c>
      <c r="J1236" s="342">
        <v>6974.67382</v>
      </c>
      <c r="K1236" s="342">
        <v>44012.764360000001</v>
      </c>
      <c r="L1236" s="342">
        <v>15367.36976</v>
      </c>
      <c r="M1236" s="342">
        <v>5294.4337800000003</v>
      </c>
      <c r="N1236" s="342">
        <v>20661.803540000001</v>
      </c>
      <c r="O1236" s="342">
        <v>78427.657999999996</v>
      </c>
      <c r="P1236" s="342">
        <v>114221.66452999999</v>
      </c>
      <c r="Q1236" s="342">
        <v>5959.5422400000007</v>
      </c>
      <c r="R1236" s="343">
        <v>120181.20676999999</v>
      </c>
    </row>
    <row r="1237" spans="1:18" s="313" customFormat="1">
      <c r="A1237" s="339"/>
      <c r="B1237" s="339"/>
      <c r="C1237" s="339"/>
      <c r="D1237" s="334" t="s">
        <v>74</v>
      </c>
      <c r="E1237" s="335">
        <v>387</v>
      </c>
      <c r="F1237" s="336">
        <v>9677.1558800000003</v>
      </c>
      <c r="G1237" s="337">
        <v>3319.1754599999999</v>
      </c>
      <c r="H1237" s="337">
        <v>12996.331340000001</v>
      </c>
      <c r="I1237" s="337">
        <v>30733.648559999998</v>
      </c>
      <c r="J1237" s="337">
        <v>7085.0419400000001</v>
      </c>
      <c r="K1237" s="337">
        <v>37818.690499999997</v>
      </c>
      <c r="L1237" s="337">
        <v>7956.7718800000002</v>
      </c>
      <c r="M1237" s="337">
        <v>3621.1120799999999</v>
      </c>
      <c r="N1237" s="337">
        <v>11577.883960000001</v>
      </c>
      <c r="O1237" s="337">
        <v>62392.9058</v>
      </c>
      <c r="P1237" s="337">
        <v>78286.546560000003</v>
      </c>
      <c r="Q1237" s="337">
        <v>591.95742000000007</v>
      </c>
      <c r="R1237" s="338">
        <v>78878.503980000009</v>
      </c>
    </row>
    <row r="1238" spans="1:18" s="313" customFormat="1">
      <c r="A1238" s="339"/>
      <c r="B1238" s="339"/>
      <c r="C1238" s="339"/>
      <c r="D1238" s="334" t="s">
        <v>73</v>
      </c>
      <c r="E1238" s="335">
        <v>219</v>
      </c>
      <c r="F1238" s="336">
        <v>11544.880060000001</v>
      </c>
      <c r="G1238" s="337">
        <v>4983.3900999999996</v>
      </c>
      <c r="H1238" s="337">
        <v>16528.27016</v>
      </c>
      <c r="I1238" s="337">
        <v>44973.923360000001</v>
      </c>
      <c r="J1238" s="337">
        <v>11145.973779999998</v>
      </c>
      <c r="K1238" s="337">
        <v>56119.897140000001</v>
      </c>
      <c r="L1238" s="337">
        <v>17880.179370000002</v>
      </c>
      <c r="M1238" s="337">
        <v>5259.6653399999996</v>
      </c>
      <c r="N1238" s="337">
        <v>23139.844710000001</v>
      </c>
      <c r="O1238" s="337">
        <v>95788.012010000006</v>
      </c>
      <c r="P1238" s="337">
        <v>86419.32087000001</v>
      </c>
      <c r="Q1238" s="337">
        <v>9455.8005399999984</v>
      </c>
      <c r="R1238" s="338">
        <v>95875.121409999992</v>
      </c>
    </row>
    <row r="1239" spans="1:18" s="313" customFormat="1">
      <c r="A1239" s="339"/>
      <c r="B1239" s="339"/>
      <c r="C1239" s="339"/>
      <c r="D1239" s="339"/>
      <c r="E1239" s="340">
        <v>323</v>
      </c>
      <c r="F1239" s="341">
        <v>9500.98927</v>
      </c>
      <c r="G1239" s="342">
        <v>1587.6167</v>
      </c>
      <c r="H1239" s="342">
        <v>11088.605970000001</v>
      </c>
      <c r="I1239" s="342">
        <v>40355.647850000001</v>
      </c>
      <c r="J1239" s="342">
        <v>9208.33482</v>
      </c>
      <c r="K1239" s="342">
        <v>49563.982670000005</v>
      </c>
      <c r="L1239" s="342">
        <v>11821.750689999999</v>
      </c>
      <c r="M1239" s="342">
        <v>4008.1120499999997</v>
      </c>
      <c r="N1239" s="342">
        <v>15829.86274</v>
      </c>
      <c r="O1239" s="342">
        <v>76482.451379999999</v>
      </c>
      <c r="P1239" s="342">
        <v>78823.26701000001</v>
      </c>
      <c r="Q1239" s="342">
        <v>9635.128490000001</v>
      </c>
      <c r="R1239" s="343">
        <v>88458.395499999999</v>
      </c>
    </row>
    <row r="1240" spans="1:18" s="313" customFormat="1">
      <c r="A1240" s="339"/>
      <c r="B1240" s="339"/>
      <c r="C1240" s="339"/>
      <c r="D1240" s="339"/>
      <c r="E1240" s="340">
        <v>383</v>
      </c>
      <c r="F1240" s="341">
        <v>10248.251179999999</v>
      </c>
      <c r="G1240" s="342">
        <v>5644.9332899999999</v>
      </c>
      <c r="H1240" s="342">
        <v>15893.18447</v>
      </c>
      <c r="I1240" s="342">
        <v>43365.575960000002</v>
      </c>
      <c r="J1240" s="342">
        <v>11628.695699999998</v>
      </c>
      <c r="K1240" s="342">
        <v>54994.271659999999</v>
      </c>
      <c r="L1240" s="342">
        <v>18340.105199999998</v>
      </c>
      <c r="M1240" s="342">
        <v>4662.4017000000003</v>
      </c>
      <c r="N1240" s="342">
        <v>23002.5069</v>
      </c>
      <c r="O1240" s="342">
        <v>93889.963029999999</v>
      </c>
      <c r="P1240" s="342">
        <v>127042.35684000001</v>
      </c>
      <c r="Q1240" s="342">
        <v>2664.8242999999998</v>
      </c>
      <c r="R1240" s="343">
        <v>129707.18114</v>
      </c>
    </row>
    <row r="1241" spans="1:18" s="313" customFormat="1">
      <c r="A1241" s="339"/>
      <c r="B1241" s="339"/>
      <c r="C1241" s="339"/>
      <c r="D1241" s="339"/>
      <c r="E1241" s="340">
        <v>396</v>
      </c>
      <c r="F1241" s="341">
        <v>7619.4924800000008</v>
      </c>
      <c r="G1241" s="342">
        <v>1574.7899600000001</v>
      </c>
      <c r="H1241" s="342">
        <v>9194.282439999999</v>
      </c>
      <c r="I1241" s="342">
        <v>40457.608509999998</v>
      </c>
      <c r="J1241" s="342">
        <v>11217.52175</v>
      </c>
      <c r="K1241" s="342">
        <v>51675.130259999998</v>
      </c>
      <c r="L1241" s="342">
        <v>14369.63819</v>
      </c>
      <c r="M1241" s="342">
        <v>3136.7681200000002</v>
      </c>
      <c r="N1241" s="342">
        <v>17506.406309999998</v>
      </c>
      <c r="O1241" s="342">
        <v>78375.819010000007</v>
      </c>
      <c r="P1241" s="342">
        <v>244617.56444999998</v>
      </c>
      <c r="Q1241" s="342">
        <v>3085.8085599999999</v>
      </c>
      <c r="R1241" s="343">
        <v>247703.37300999998</v>
      </c>
    </row>
    <row r="1242" spans="1:18" s="313" customFormat="1">
      <c r="A1242" s="339"/>
      <c r="B1242" s="339"/>
      <c r="C1242" s="339"/>
      <c r="D1242" s="339"/>
      <c r="E1242" s="340">
        <v>277</v>
      </c>
      <c r="F1242" s="341">
        <v>5283.7743799999998</v>
      </c>
      <c r="G1242" s="342">
        <v>2229.8687999999997</v>
      </c>
      <c r="H1242" s="342">
        <v>7513.64318</v>
      </c>
      <c r="I1242" s="342">
        <v>31614.67224</v>
      </c>
      <c r="J1242" s="342">
        <v>7530.6840499999998</v>
      </c>
      <c r="K1242" s="342">
        <v>39145.356289999996</v>
      </c>
      <c r="L1242" s="342">
        <v>8621.4814200000001</v>
      </c>
      <c r="M1242" s="342">
        <v>1754.06951</v>
      </c>
      <c r="N1242" s="342">
        <v>10375.550929999999</v>
      </c>
      <c r="O1242" s="342">
        <v>57034.5504</v>
      </c>
      <c r="P1242" s="342">
        <v>58165.001280000004</v>
      </c>
      <c r="Q1242" s="342">
        <v>1359.94534</v>
      </c>
      <c r="R1242" s="343">
        <v>59524.946619999995</v>
      </c>
    </row>
    <row r="1243" spans="1:18" s="313" customFormat="1">
      <c r="A1243" s="339"/>
      <c r="B1243" s="339"/>
      <c r="C1243" s="339"/>
      <c r="D1243" s="334" t="s">
        <v>270</v>
      </c>
      <c r="E1243" s="335">
        <v>98</v>
      </c>
      <c r="F1243" s="336">
        <v>13809.385920000001</v>
      </c>
      <c r="G1243" s="337">
        <v>5729.4211399999995</v>
      </c>
      <c r="H1243" s="337">
        <v>19538.807059999999</v>
      </c>
      <c r="I1243" s="337">
        <v>66504.856840000008</v>
      </c>
      <c r="J1243" s="337">
        <v>34311.815969999996</v>
      </c>
      <c r="K1243" s="337">
        <v>100816.67281</v>
      </c>
      <c r="L1243" s="337">
        <v>24623.662780000002</v>
      </c>
      <c r="M1243" s="337">
        <v>15515.06561</v>
      </c>
      <c r="N1243" s="337">
        <v>40138.728390000004</v>
      </c>
      <c r="O1243" s="337">
        <v>160494.20825999998</v>
      </c>
      <c r="P1243" s="337">
        <v>140599.56481000001</v>
      </c>
      <c r="Q1243" s="337">
        <v>11123.104939999999</v>
      </c>
      <c r="R1243" s="338">
        <v>151722.66975</v>
      </c>
    </row>
    <row r="1244" spans="1:18" s="313" customFormat="1">
      <c r="A1244" s="339"/>
      <c r="B1244" s="339"/>
      <c r="C1244" s="339"/>
      <c r="D1244" s="339"/>
      <c r="E1244" s="340">
        <v>97</v>
      </c>
      <c r="F1244" s="341">
        <v>31754.264870000003</v>
      </c>
      <c r="G1244" s="342">
        <v>27982.73027</v>
      </c>
      <c r="H1244" s="342">
        <v>59736.995139999999</v>
      </c>
      <c r="I1244" s="342">
        <v>66288.490019999997</v>
      </c>
      <c r="J1244" s="342">
        <v>37590.2425</v>
      </c>
      <c r="K1244" s="342">
        <v>103878.73251999999</v>
      </c>
      <c r="L1244" s="342">
        <v>33273.449110000001</v>
      </c>
      <c r="M1244" s="342">
        <v>27988.55991</v>
      </c>
      <c r="N1244" s="342">
        <v>61262.009020000005</v>
      </c>
      <c r="O1244" s="342">
        <v>224877.73668</v>
      </c>
      <c r="P1244" s="342">
        <v>140765.78266999999</v>
      </c>
      <c r="Q1244" s="342">
        <v>9300.2291100000002</v>
      </c>
      <c r="R1244" s="343">
        <v>150066.01178</v>
      </c>
    </row>
    <row r="1245" spans="1:18" s="313" customFormat="1">
      <c r="A1245" s="339"/>
      <c r="B1245" s="339"/>
      <c r="C1245" s="339"/>
      <c r="D1245" s="339"/>
      <c r="E1245" s="340">
        <v>99</v>
      </c>
      <c r="F1245" s="341">
        <v>34408.234640000002</v>
      </c>
      <c r="G1245" s="342">
        <v>12707.5833</v>
      </c>
      <c r="H1245" s="342">
        <v>47115.817940000001</v>
      </c>
      <c r="I1245" s="342">
        <v>103924.33820999999</v>
      </c>
      <c r="J1245" s="342">
        <v>45475.563630000004</v>
      </c>
      <c r="K1245" s="342">
        <v>149399.90184000001</v>
      </c>
      <c r="L1245" s="342">
        <v>51140.192689999996</v>
      </c>
      <c r="M1245" s="342">
        <v>42191.962630000002</v>
      </c>
      <c r="N1245" s="342">
        <v>93332.155319999991</v>
      </c>
      <c r="O1245" s="342">
        <v>289847.8751</v>
      </c>
      <c r="P1245" s="342">
        <v>432999.88229000004</v>
      </c>
      <c r="Q1245" s="342">
        <v>27972.168109999999</v>
      </c>
      <c r="R1245" s="343">
        <v>460972.05039999995</v>
      </c>
    </row>
    <row r="1246" spans="1:18" s="313" customFormat="1">
      <c r="A1246" s="339"/>
      <c r="B1246" s="339"/>
      <c r="C1246" s="339"/>
      <c r="D1246" s="339"/>
      <c r="E1246" s="340">
        <v>291</v>
      </c>
      <c r="F1246" s="341">
        <v>11519.173000000001</v>
      </c>
      <c r="G1246" s="342">
        <v>3082.1212400000004</v>
      </c>
      <c r="H1246" s="342">
        <v>14601.294240000001</v>
      </c>
      <c r="I1246" s="342">
        <v>221868.08733000001</v>
      </c>
      <c r="J1246" s="342">
        <v>39065.005770000003</v>
      </c>
      <c r="K1246" s="342">
        <v>260933.0931</v>
      </c>
      <c r="L1246" s="342">
        <v>150602.01661000002</v>
      </c>
      <c r="M1246" s="342">
        <v>83756.568569999989</v>
      </c>
      <c r="N1246" s="342">
        <v>234358.58517999999</v>
      </c>
      <c r="O1246" s="342">
        <v>509892.97251999995</v>
      </c>
      <c r="P1246" s="342">
        <v>241856.28425999999</v>
      </c>
      <c r="Q1246" s="342">
        <v>8019.15247</v>
      </c>
      <c r="R1246" s="343">
        <v>249875.43672999999</v>
      </c>
    </row>
    <row r="1247" spans="1:18" s="313" customFormat="1">
      <c r="A1247" s="339"/>
      <c r="B1247" s="339"/>
      <c r="C1247" s="339"/>
      <c r="D1247" s="339"/>
      <c r="E1247" s="340">
        <v>420</v>
      </c>
      <c r="F1247" s="341">
        <v>5890.86474</v>
      </c>
      <c r="G1247" s="342">
        <v>1723.8864599999999</v>
      </c>
      <c r="H1247" s="342">
        <v>7614.7512000000006</v>
      </c>
      <c r="I1247" s="342">
        <v>32851.4519</v>
      </c>
      <c r="J1247" s="342">
        <v>15798.376050000001</v>
      </c>
      <c r="K1247" s="342">
        <v>48649.827950000006</v>
      </c>
      <c r="L1247" s="342">
        <v>18545.80789</v>
      </c>
      <c r="M1247" s="342">
        <v>7664.4594100000004</v>
      </c>
      <c r="N1247" s="342">
        <v>26210.2673</v>
      </c>
      <c r="O1247" s="342">
        <v>82474.846449999997</v>
      </c>
      <c r="P1247" s="342">
        <v>84443.444470000002</v>
      </c>
      <c r="Q1247" s="342">
        <v>2950.5129700000002</v>
      </c>
      <c r="R1247" s="343">
        <v>87393.957439999998</v>
      </c>
    </row>
    <row r="1248" spans="1:18" s="313" customFormat="1">
      <c r="A1248" s="339"/>
      <c r="B1248" s="339"/>
      <c r="C1248" s="339"/>
      <c r="D1248" s="339"/>
      <c r="E1248" s="340">
        <v>448</v>
      </c>
      <c r="F1248" s="341">
        <v>4037.6641</v>
      </c>
      <c r="G1248" s="342">
        <v>2897.7633900000001</v>
      </c>
      <c r="H1248" s="342">
        <v>6935.42749</v>
      </c>
      <c r="I1248" s="342">
        <v>32398.844949999999</v>
      </c>
      <c r="J1248" s="342">
        <v>16337.913980000001</v>
      </c>
      <c r="K1248" s="342">
        <v>48736.758929999996</v>
      </c>
      <c r="L1248" s="342">
        <v>15458.88581</v>
      </c>
      <c r="M1248" s="342">
        <v>12166.68165</v>
      </c>
      <c r="N1248" s="342">
        <v>27625.567460000002</v>
      </c>
      <c r="O1248" s="342">
        <v>83297.753879999989</v>
      </c>
      <c r="P1248" s="342">
        <v>97800.029319999987</v>
      </c>
      <c r="Q1248" s="342">
        <v>2571.5891099999999</v>
      </c>
      <c r="R1248" s="343">
        <v>100371.61843</v>
      </c>
    </row>
    <row r="1249" spans="1:18" s="313" customFormat="1">
      <c r="A1249" s="339"/>
      <c r="B1249" s="339"/>
      <c r="C1249" s="339"/>
      <c r="D1249" s="334" t="s">
        <v>78</v>
      </c>
      <c r="E1249" s="335">
        <v>32</v>
      </c>
      <c r="F1249" s="336">
        <v>231657.70788999999</v>
      </c>
      <c r="G1249" s="337">
        <v>174769.93103000001</v>
      </c>
      <c r="H1249" s="337">
        <v>406427.63892</v>
      </c>
      <c r="I1249" s="337">
        <v>63821.786479999995</v>
      </c>
      <c r="J1249" s="337">
        <v>55291.277259999995</v>
      </c>
      <c r="K1249" s="337">
        <v>119113.06374</v>
      </c>
      <c r="L1249" s="337">
        <v>42666.559119999998</v>
      </c>
      <c r="M1249" s="337">
        <v>46536.576869999997</v>
      </c>
      <c r="N1249" s="337">
        <v>89203.135989999995</v>
      </c>
      <c r="O1249" s="337">
        <v>614743.83864999993</v>
      </c>
      <c r="P1249" s="337">
        <v>543701.2718300001</v>
      </c>
      <c r="Q1249" s="337">
        <v>524318.90882000001</v>
      </c>
      <c r="R1249" s="338">
        <v>1068020.18065</v>
      </c>
    </row>
    <row r="1250" spans="1:18" s="313" customFormat="1">
      <c r="A1250" s="339"/>
      <c r="B1250" s="339"/>
      <c r="C1250" s="339"/>
      <c r="D1250" s="339"/>
      <c r="E1250" s="340">
        <v>95</v>
      </c>
      <c r="F1250" s="341">
        <v>28538.099579999998</v>
      </c>
      <c r="G1250" s="342">
        <v>15283.966619999999</v>
      </c>
      <c r="H1250" s="342">
        <v>43822.066200000001</v>
      </c>
      <c r="I1250" s="342">
        <v>58575.334060000001</v>
      </c>
      <c r="J1250" s="342">
        <v>35162.952539999998</v>
      </c>
      <c r="K1250" s="342">
        <v>93738.286599999992</v>
      </c>
      <c r="L1250" s="342">
        <v>40763.087420000003</v>
      </c>
      <c r="M1250" s="342">
        <v>29147.481339999998</v>
      </c>
      <c r="N1250" s="342">
        <v>69910.568760000009</v>
      </c>
      <c r="O1250" s="342">
        <v>207470.92155999999</v>
      </c>
      <c r="P1250" s="342">
        <v>139147.72541999997</v>
      </c>
      <c r="Q1250" s="342">
        <v>19412.781440000002</v>
      </c>
      <c r="R1250" s="343">
        <v>158560.50686000002</v>
      </c>
    </row>
    <row r="1251" spans="1:18" s="313" customFormat="1">
      <c r="A1251" s="339"/>
      <c r="B1251" s="339"/>
      <c r="C1251" s="339"/>
      <c r="D1251" s="339"/>
      <c r="E1251" s="340">
        <v>96</v>
      </c>
      <c r="F1251" s="341">
        <v>11877.469650000001</v>
      </c>
      <c r="G1251" s="342">
        <v>7963.5883700000004</v>
      </c>
      <c r="H1251" s="342">
        <v>19841.05802</v>
      </c>
      <c r="I1251" s="342">
        <v>27130.982110000001</v>
      </c>
      <c r="J1251" s="342">
        <v>15687.185310000001</v>
      </c>
      <c r="K1251" s="342">
        <v>42818.167420000005</v>
      </c>
      <c r="L1251" s="342">
        <v>9801.9725099999996</v>
      </c>
      <c r="M1251" s="342">
        <v>6024.0080900000003</v>
      </c>
      <c r="N1251" s="342">
        <v>15825.980599999999</v>
      </c>
      <c r="O1251" s="342">
        <v>78485.206040000005</v>
      </c>
      <c r="P1251" s="342">
        <v>82329.706579999998</v>
      </c>
      <c r="Q1251" s="342">
        <v>8710.0831799999996</v>
      </c>
      <c r="R1251" s="343">
        <v>91039.78976</v>
      </c>
    </row>
    <row r="1252" spans="1:18" s="313" customFormat="1">
      <c r="A1252" s="339"/>
      <c r="B1252" s="339"/>
      <c r="C1252" s="339"/>
      <c r="D1252" s="339"/>
      <c r="E1252" s="340">
        <v>350</v>
      </c>
      <c r="F1252" s="341">
        <v>16708.348720000002</v>
      </c>
      <c r="G1252" s="342">
        <v>8043.8698800000002</v>
      </c>
      <c r="H1252" s="342">
        <v>24752.2186</v>
      </c>
      <c r="I1252" s="342">
        <v>35084.892570000004</v>
      </c>
      <c r="J1252" s="342">
        <v>43669.645729999997</v>
      </c>
      <c r="K1252" s="342">
        <v>78754.5383</v>
      </c>
      <c r="L1252" s="342">
        <v>29192.944950000001</v>
      </c>
      <c r="M1252" s="342">
        <v>57903.502700000005</v>
      </c>
      <c r="N1252" s="342">
        <v>87096.447650000002</v>
      </c>
      <c r="O1252" s="342">
        <v>190603.20455000002</v>
      </c>
      <c r="P1252" s="342">
        <v>114964.08833</v>
      </c>
      <c r="Q1252" s="342">
        <v>21882.293170000001</v>
      </c>
      <c r="R1252" s="343">
        <v>136846.38149999999</v>
      </c>
    </row>
    <row r="1253" spans="1:18" s="313" customFormat="1">
      <c r="A1253" s="339"/>
      <c r="B1253" s="339"/>
      <c r="C1253" s="339"/>
      <c r="D1253" s="339"/>
      <c r="E1253" s="340">
        <v>399</v>
      </c>
      <c r="F1253" s="341">
        <v>15992.4257</v>
      </c>
      <c r="G1253" s="342">
        <v>11897.91963</v>
      </c>
      <c r="H1253" s="342">
        <v>27890.345329999996</v>
      </c>
      <c r="I1253" s="342">
        <v>33567.870270000007</v>
      </c>
      <c r="J1253" s="342">
        <v>24879.040410000001</v>
      </c>
      <c r="K1253" s="342">
        <v>58446.910680000001</v>
      </c>
      <c r="L1253" s="342">
        <v>15589.364960000001</v>
      </c>
      <c r="M1253" s="342">
        <v>14861.108689999999</v>
      </c>
      <c r="N1253" s="342">
        <v>30450.47365</v>
      </c>
      <c r="O1253" s="342">
        <v>116787.72966</v>
      </c>
      <c r="P1253" s="342">
        <v>113840.01183</v>
      </c>
      <c r="Q1253" s="342">
        <v>8662.5845000000008</v>
      </c>
      <c r="R1253" s="343">
        <v>122502.59633</v>
      </c>
    </row>
    <row r="1254" spans="1:18" s="313" customFormat="1">
      <c r="A1254" s="339"/>
      <c r="B1254" s="339"/>
      <c r="C1254" s="339"/>
      <c r="D1254" s="339"/>
      <c r="E1254" s="340">
        <v>411</v>
      </c>
      <c r="F1254" s="341">
        <v>14258.759820000001</v>
      </c>
      <c r="G1254" s="342">
        <v>3660.1889000000001</v>
      </c>
      <c r="H1254" s="342">
        <v>17918.94872</v>
      </c>
      <c r="I1254" s="342">
        <v>43300.162069999998</v>
      </c>
      <c r="J1254" s="342">
        <v>22354.008449999998</v>
      </c>
      <c r="K1254" s="342">
        <v>65654.17052</v>
      </c>
      <c r="L1254" s="342">
        <v>25891.417010000001</v>
      </c>
      <c r="M1254" s="342">
        <v>16262.380289999999</v>
      </c>
      <c r="N1254" s="342">
        <v>42153.797299999998</v>
      </c>
      <c r="O1254" s="342">
        <v>125726.91654000001</v>
      </c>
      <c r="P1254" s="342">
        <v>192666.91316</v>
      </c>
      <c r="Q1254" s="342">
        <v>26464.946459999999</v>
      </c>
      <c r="R1254" s="343">
        <v>219131.85962</v>
      </c>
    </row>
    <row r="1255" spans="1:18" s="313" customFormat="1">
      <c r="A1255" s="339"/>
      <c r="B1255" s="339"/>
      <c r="C1255" s="339"/>
      <c r="D1255" s="339"/>
      <c r="E1255" s="340">
        <v>281</v>
      </c>
      <c r="F1255" s="341">
        <v>22914.257160000001</v>
      </c>
      <c r="G1255" s="342">
        <v>30405.6502</v>
      </c>
      <c r="H1255" s="342">
        <v>53319.907359999997</v>
      </c>
      <c r="I1255" s="342">
        <v>62706.515240000001</v>
      </c>
      <c r="J1255" s="342">
        <v>71073.424680000011</v>
      </c>
      <c r="K1255" s="342">
        <v>133779.93992</v>
      </c>
      <c r="L1255" s="342">
        <v>56812.793899999997</v>
      </c>
      <c r="M1255" s="342">
        <v>48518.75978</v>
      </c>
      <c r="N1255" s="342">
        <v>105331.55368000001</v>
      </c>
      <c r="O1255" s="342">
        <v>292431.40096</v>
      </c>
      <c r="P1255" s="342">
        <v>280759.55091000005</v>
      </c>
      <c r="Q1255" s="342">
        <v>68293.86146</v>
      </c>
      <c r="R1255" s="343">
        <v>349053.41236999998</v>
      </c>
    </row>
    <row r="1256" spans="1:18" s="313" customFormat="1">
      <c r="A1256" s="339"/>
      <c r="B1256" s="339"/>
      <c r="C1256" s="339"/>
      <c r="D1256" s="334" t="s">
        <v>56</v>
      </c>
      <c r="E1256" s="335">
        <v>40</v>
      </c>
      <c r="F1256" s="336">
        <v>13356.384539999999</v>
      </c>
      <c r="G1256" s="337">
        <v>10152.376990000001</v>
      </c>
      <c r="H1256" s="337">
        <v>23508.76153</v>
      </c>
      <c r="I1256" s="337">
        <v>29627.628909999999</v>
      </c>
      <c r="J1256" s="337">
        <v>11973.469650000001</v>
      </c>
      <c r="K1256" s="337">
        <v>41601.098560000006</v>
      </c>
      <c r="L1256" s="337">
        <v>9206.2002300000004</v>
      </c>
      <c r="M1256" s="337">
        <v>6206.9477400000005</v>
      </c>
      <c r="N1256" s="337">
        <v>15413.14797</v>
      </c>
      <c r="O1256" s="337">
        <v>80523.008060000007</v>
      </c>
      <c r="P1256" s="337">
        <v>104096.52712</v>
      </c>
      <c r="Q1256" s="337">
        <v>19875.60036</v>
      </c>
      <c r="R1256" s="338">
        <v>123972.12748000001</v>
      </c>
    </row>
    <row r="1257" spans="1:18" s="313" customFormat="1">
      <c r="A1257" s="339"/>
      <c r="B1257" s="339"/>
      <c r="C1257" s="339"/>
      <c r="D1257" s="339"/>
      <c r="E1257" s="340">
        <v>41</v>
      </c>
      <c r="F1257" s="341">
        <v>14746.441849999999</v>
      </c>
      <c r="G1257" s="342">
        <v>14125.555490000001</v>
      </c>
      <c r="H1257" s="342">
        <v>28871.997339999998</v>
      </c>
      <c r="I1257" s="342">
        <v>52349.022669999998</v>
      </c>
      <c r="J1257" s="342">
        <v>18222.44987</v>
      </c>
      <c r="K1257" s="342">
        <v>70571.472540000002</v>
      </c>
      <c r="L1257" s="342">
        <v>12706.93274</v>
      </c>
      <c r="M1257" s="342">
        <v>6883.7150099999999</v>
      </c>
      <c r="N1257" s="342">
        <v>19590.64775</v>
      </c>
      <c r="O1257" s="342">
        <v>119034.11762999999</v>
      </c>
      <c r="P1257" s="342">
        <v>151160.22763000001</v>
      </c>
      <c r="Q1257" s="342">
        <v>19029.281139999999</v>
      </c>
      <c r="R1257" s="343">
        <v>170189.50877000001</v>
      </c>
    </row>
    <row r="1258" spans="1:18" s="313" customFormat="1">
      <c r="A1258" s="339"/>
      <c r="B1258" s="339"/>
      <c r="C1258" s="339"/>
      <c r="D1258" s="339"/>
      <c r="E1258" s="340">
        <v>42</v>
      </c>
      <c r="F1258" s="341">
        <v>32051.30862</v>
      </c>
      <c r="G1258" s="342">
        <v>8709.2378800000006</v>
      </c>
      <c r="H1258" s="342">
        <v>40760.546499999997</v>
      </c>
      <c r="I1258" s="342">
        <v>104096.72517000001</v>
      </c>
      <c r="J1258" s="342">
        <v>19519.055829999998</v>
      </c>
      <c r="K1258" s="342">
        <v>123615.781</v>
      </c>
      <c r="L1258" s="342">
        <v>25874.133670000003</v>
      </c>
      <c r="M1258" s="342">
        <v>18847.300600000002</v>
      </c>
      <c r="N1258" s="342">
        <v>44721.434270000005</v>
      </c>
      <c r="O1258" s="342">
        <v>209097.76177000001</v>
      </c>
      <c r="P1258" s="342">
        <v>175664.18461000003</v>
      </c>
      <c r="Q1258" s="342">
        <v>14127.18707</v>
      </c>
      <c r="R1258" s="343">
        <v>189791.37168000001</v>
      </c>
    </row>
    <row r="1259" spans="1:18" s="313" customFormat="1">
      <c r="A1259" s="339"/>
      <c r="B1259" s="339"/>
      <c r="C1259" s="339"/>
      <c r="D1259" s="339"/>
      <c r="E1259" s="340">
        <v>43</v>
      </c>
      <c r="F1259" s="341">
        <v>13421.92419</v>
      </c>
      <c r="G1259" s="342">
        <v>11031.755130000001</v>
      </c>
      <c r="H1259" s="342">
        <v>24453.679319999999</v>
      </c>
      <c r="I1259" s="342">
        <v>27804.348910000001</v>
      </c>
      <c r="J1259" s="342">
        <v>15222.815060000001</v>
      </c>
      <c r="K1259" s="342">
        <v>43027.163970000001</v>
      </c>
      <c r="L1259" s="342">
        <v>11191.566480000001</v>
      </c>
      <c r="M1259" s="342">
        <v>16668.50575</v>
      </c>
      <c r="N1259" s="342">
        <v>27860.072230000002</v>
      </c>
      <c r="O1259" s="342">
        <v>95340.915519999995</v>
      </c>
      <c r="P1259" s="342">
        <v>78891.43140999999</v>
      </c>
      <c r="Q1259" s="342">
        <v>9624.8677799999987</v>
      </c>
      <c r="R1259" s="343">
        <v>88516.299189999991</v>
      </c>
    </row>
    <row r="1260" spans="1:18" s="313" customFormat="1">
      <c r="A1260" s="339"/>
      <c r="B1260" s="339"/>
      <c r="C1260" s="339"/>
      <c r="D1260" s="339"/>
      <c r="E1260" s="340">
        <v>45</v>
      </c>
      <c r="F1260" s="341">
        <v>9970.8872200000005</v>
      </c>
      <c r="G1260" s="342">
        <v>4526.0177599999997</v>
      </c>
      <c r="H1260" s="342">
        <v>14496.904980000001</v>
      </c>
      <c r="I1260" s="342">
        <v>23341.183219999999</v>
      </c>
      <c r="J1260" s="342">
        <v>5408.80872</v>
      </c>
      <c r="K1260" s="342">
        <v>28749.99194</v>
      </c>
      <c r="L1260" s="342">
        <v>6963.0312699999995</v>
      </c>
      <c r="M1260" s="342">
        <v>3906.9148399999999</v>
      </c>
      <c r="N1260" s="342">
        <v>10869.946109999999</v>
      </c>
      <c r="O1260" s="342">
        <v>54116.843030000004</v>
      </c>
      <c r="P1260" s="342">
        <v>82941.895349999992</v>
      </c>
      <c r="Q1260" s="342">
        <v>6821.2047000000002</v>
      </c>
      <c r="R1260" s="343">
        <v>89763.100049999994</v>
      </c>
    </row>
    <row r="1261" spans="1:18" s="313" customFormat="1">
      <c r="A1261" s="339"/>
      <c r="B1261" s="339"/>
      <c r="C1261" s="339"/>
      <c r="D1261" s="339"/>
      <c r="E1261" s="340">
        <v>111</v>
      </c>
      <c r="F1261" s="341">
        <v>9327.9265999999989</v>
      </c>
      <c r="G1261" s="342">
        <v>8071.5241299999998</v>
      </c>
      <c r="H1261" s="342">
        <v>17399.45073</v>
      </c>
      <c r="I1261" s="342">
        <v>17566.940760000001</v>
      </c>
      <c r="J1261" s="342">
        <v>7523.8100800000002</v>
      </c>
      <c r="K1261" s="342">
        <v>25090.750840000001</v>
      </c>
      <c r="L1261" s="342">
        <v>8672.1954000000005</v>
      </c>
      <c r="M1261" s="342">
        <v>8322.4612799999995</v>
      </c>
      <c r="N1261" s="342">
        <v>16994.65668</v>
      </c>
      <c r="O1261" s="342">
        <v>59484.858249999997</v>
      </c>
      <c r="P1261" s="342">
        <v>93245.186780000004</v>
      </c>
      <c r="Q1261" s="342">
        <v>5676.5332800000006</v>
      </c>
      <c r="R1261" s="343">
        <v>98921.720060000007</v>
      </c>
    </row>
    <row r="1262" spans="1:18" s="313" customFormat="1">
      <c r="A1262" s="339"/>
      <c r="B1262" s="339"/>
      <c r="C1262" s="339"/>
      <c r="D1262" s="339"/>
      <c r="E1262" s="340">
        <v>326</v>
      </c>
      <c r="F1262" s="341">
        <v>6144.7410099999997</v>
      </c>
      <c r="G1262" s="342">
        <v>1037.7238600000001</v>
      </c>
      <c r="H1262" s="342">
        <v>7182.4648699999998</v>
      </c>
      <c r="I1262" s="342">
        <v>15629.178689999999</v>
      </c>
      <c r="J1262" s="342">
        <v>4645.4767499999998</v>
      </c>
      <c r="K1262" s="342">
        <v>20274.655440000002</v>
      </c>
      <c r="L1262" s="342">
        <v>4380.4788600000002</v>
      </c>
      <c r="M1262" s="342">
        <v>3067.8516500000001</v>
      </c>
      <c r="N1262" s="342">
        <v>7448.3305099999998</v>
      </c>
      <c r="O1262" s="342">
        <v>34905.450819999998</v>
      </c>
      <c r="P1262" s="342">
        <v>89954.185040000011</v>
      </c>
      <c r="Q1262" s="342">
        <v>4415.8932400000003</v>
      </c>
      <c r="R1262" s="343">
        <v>94370.078280000002</v>
      </c>
    </row>
    <row r="1263" spans="1:18" s="313" customFormat="1">
      <c r="A1263" s="339"/>
      <c r="B1263" s="339"/>
      <c r="C1263" s="339"/>
      <c r="D1263" s="339"/>
      <c r="E1263" s="340">
        <v>328</v>
      </c>
      <c r="F1263" s="341">
        <v>15657.08258</v>
      </c>
      <c r="G1263" s="342">
        <v>11273.452880000001</v>
      </c>
      <c r="H1263" s="342">
        <v>26930.535459999999</v>
      </c>
      <c r="I1263" s="342">
        <v>30070.074109999998</v>
      </c>
      <c r="J1263" s="342">
        <v>10059.00641</v>
      </c>
      <c r="K1263" s="342">
        <v>40129.080520000003</v>
      </c>
      <c r="L1263" s="342">
        <v>13614.651820000001</v>
      </c>
      <c r="M1263" s="342">
        <v>2917.9046200000003</v>
      </c>
      <c r="N1263" s="342">
        <v>16532.55644</v>
      </c>
      <c r="O1263" s="342">
        <v>83592.172420000003</v>
      </c>
      <c r="P1263" s="342">
        <v>111117.53752</v>
      </c>
      <c r="Q1263" s="342">
        <v>16817.471570000002</v>
      </c>
      <c r="R1263" s="343">
        <v>127935.00909000001</v>
      </c>
    </row>
    <row r="1264" spans="1:18" s="313" customFormat="1">
      <c r="A1264" s="339"/>
      <c r="B1264" s="339"/>
      <c r="C1264" s="339"/>
      <c r="D1264" s="339"/>
      <c r="E1264" s="340">
        <v>419</v>
      </c>
      <c r="F1264" s="341">
        <v>11878.168970000001</v>
      </c>
      <c r="G1264" s="342">
        <v>9665.8904999999995</v>
      </c>
      <c r="H1264" s="342">
        <v>21544.05947</v>
      </c>
      <c r="I1264" s="342">
        <v>59957.941439999995</v>
      </c>
      <c r="J1264" s="342">
        <v>45731.099829999999</v>
      </c>
      <c r="K1264" s="342">
        <v>105689.04127</v>
      </c>
      <c r="L1264" s="342">
        <v>47445.712799999994</v>
      </c>
      <c r="M1264" s="342">
        <v>37624.48618</v>
      </c>
      <c r="N1264" s="342">
        <v>85070.198980000001</v>
      </c>
      <c r="O1264" s="342">
        <v>212303.29972000001</v>
      </c>
      <c r="P1264" s="342">
        <v>242908.79733999999</v>
      </c>
      <c r="Q1264" s="342">
        <v>22786.918140000002</v>
      </c>
      <c r="R1264" s="343">
        <v>265695.71548000001</v>
      </c>
    </row>
    <row r="1265" spans="1:18" s="313" customFormat="1">
      <c r="A1265" s="339"/>
      <c r="B1265" s="339"/>
      <c r="C1265" s="339"/>
      <c r="D1265" s="339"/>
      <c r="E1265" s="340">
        <v>298</v>
      </c>
      <c r="F1265" s="341">
        <v>2.4758100000000001</v>
      </c>
      <c r="G1265" s="342">
        <v>2.48E-3</v>
      </c>
      <c r="H1265" s="342">
        <v>2.4782899999999999</v>
      </c>
      <c r="I1265" s="342">
        <v>1926.1713099999999</v>
      </c>
      <c r="J1265" s="342">
        <v>579.45749999999998</v>
      </c>
      <c r="K1265" s="342">
        <v>2505.6288100000002</v>
      </c>
      <c r="L1265" s="342">
        <v>2719.75774</v>
      </c>
      <c r="M1265" s="342">
        <v>927.08331999999996</v>
      </c>
      <c r="N1265" s="342">
        <v>3646.8410600000002</v>
      </c>
      <c r="O1265" s="342">
        <v>6154.9481599999999</v>
      </c>
      <c r="P1265" s="342">
        <v>16551.56194</v>
      </c>
      <c r="Q1265" s="342">
        <v>146.25926000000001</v>
      </c>
      <c r="R1265" s="343">
        <v>16697.821199999998</v>
      </c>
    </row>
    <row r="1266" spans="1:18" s="313" customFormat="1">
      <c r="A1266" s="339"/>
      <c r="B1266" s="339"/>
      <c r="C1266" s="339"/>
      <c r="D1266" s="334" t="s">
        <v>16</v>
      </c>
      <c r="E1266" s="335">
        <v>13</v>
      </c>
      <c r="F1266" s="336">
        <v>168854.65831999999</v>
      </c>
      <c r="G1266" s="337">
        <v>120923.56816</v>
      </c>
      <c r="H1266" s="337">
        <v>289778.22648000001</v>
      </c>
      <c r="I1266" s="337">
        <v>66413.791679999995</v>
      </c>
      <c r="J1266" s="337">
        <v>23497.950809999998</v>
      </c>
      <c r="K1266" s="337">
        <v>89911.74248999999</v>
      </c>
      <c r="L1266" s="337">
        <v>20172.259679999999</v>
      </c>
      <c r="M1266" s="337">
        <v>30366.02721</v>
      </c>
      <c r="N1266" s="337">
        <v>50538.286890000003</v>
      </c>
      <c r="O1266" s="337">
        <v>430228.25586000003</v>
      </c>
      <c r="P1266" s="337">
        <v>436310.05326999997</v>
      </c>
      <c r="Q1266" s="337">
        <v>553575.39308000007</v>
      </c>
      <c r="R1266" s="338">
        <v>989885.44634999998</v>
      </c>
    </row>
    <row r="1267" spans="1:18" s="313" customFormat="1">
      <c r="A1267" s="339"/>
      <c r="B1267" s="339"/>
      <c r="C1267" s="339"/>
      <c r="D1267" s="339"/>
      <c r="E1267" s="340">
        <v>19</v>
      </c>
      <c r="F1267" s="341">
        <v>45672.210749999998</v>
      </c>
      <c r="G1267" s="342">
        <v>30241.692199999998</v>
      </c>
      <c r="H1267" s="342">
        <v>75913.902950000003</v>
      </c>
      <c r="I1267" s="342">
        <v>58162.013850000003</v>
      </c>
      <c r="J1267" s="342">
        <v>31917.45016</v>
      </c>
      <c r="K1267" s="342">
        <v>90079.464010000011</v>
      </c>
      <c r="L1267" s="342">
        <v>21143.21961</v>
      </c>
      <c r="M1267" s="342">
        <v>9849.19499</v>
      </c>
      <c r="N1267" s="342">
        <v>30992.4146</v>
      </c>
      <c r="O1267" s="342">
        <v>196985.78156</v>
      </c>
      <c r="P1267" s="342">
        <v>193711.58233</v>
      </c>
      <c r="Q1267" s="342">
        <v>89172.358609999996</v>
      </c>
      <c r="R1267" s="343">
        <v>282883.94094</v>
      </c>
    </row>
    <row r="1268" spans="1:18" s="313" customFormat="1">
      <c r="A1268" s="339"/>
      <c r="B1268" s="339"/>
      <c r="C1268" s="339"/>
      <c r="D1268" s="339"/>
      <c r="E1268" s="340">
        <v>21</v>
      </c>
      <c r="F1268" s="341">
        <v>8428.1730500000012</v>
      </c>
      <c r="G1268" s="342">
        <v>4792.93703</v>
      </c>
      <c r="H1268" s="342">
        <v>13221.11008</v>
      </c>
      <c r="I1268" s="342">
        <v>26601.801350000002</v>
      </c>
      <c r="J1268" s="342">
        <v>20762.446929999998</v>
      </c>
      <c r="K1268" s="342">
        <v>47364.24828</v>
      </c>
      <c r="L1268" s="342">
        <v>7060.31538</v>
      </c>
      <c r="M1268" s="342">
        <v>3875.1625299999996</v>
      </c>
      <c r="N1268" s="342">
        <v>10935.47791</v>
      </c>
      <c r="O1268" s="342">
        <v>71520.83627</v>
      </c>
      <c r="P1268" s="342">
        <v>99865.093699999998</v>
      </c>
      <c r="Q1268" s="342">
        <v>5502.51998</v>
      </c>
      <c r="R1268" s="343">
        <v>105367.61368000001</v>
      </c>
    </row>
    <row r="1269" spans="1:18" s="313" customFormat="1">
      <c r="A1269" s="339"/>
      <c r="B1269" s="339"/>
      <c r="C1269" s="339"/>
      <c r="D1269" s="339"/>
      <c r="E1269" s="340">
        <v>22</v>
      </c>
      <c r="F1269" s="341">
        <v>9476.2374</v>
      </c>
      <c r="G1269" s="342">
        <v>5906.2582400000001</v>
      </c>
      <c r="H1269" s="342">
        <v>15382.495640000001</v>
      </c>
      <c r="I1269" s="342">
        <v>56110.170610000001</v>
      </c>
      <c r="J1269" s="342">
        <v>17422.352260000003</v>
      </c>
      <c r="K1269" s="342">
        <v>73532.522870000001</v>
      </c>
      <c r="L1269" s="342">
        <v>12730.631789999999</v>
      </c>
      <c r="M1269" s="342">
        <v>11206.024289999999</v>
      </c>
      <c r="N1269" s="342">
        <v>23936.656079999997</v>
      </c>
      <c r="O1269" s="342">
        <v>112851.67459000001</v>
      </c>
      <c r="P1269" s="342">
        <v>105457.80725</v>
      </c>
      <c r="Q1269" s="342">
        <v>4781.1908400000002</v>
      </c>
      <c r="R1269" s="343">
        <v>110238.99809000001</v>
      </c>
    </row>
    <row r="1270" spans="1:18" s="313" customFormat="1">
      <c r="A1270" s="339"/>
      <c r="B1270" s="339"/>
      <c r="C1270" s="339"/>
      <c r="D1270" s="339"/>
      <c r="E1270" s="340">
        <v>25</v>
      </c>
      <c r="F1270" s="341">
        <v>32434.643809999998</v>
      </c>
      <c r="G1270" s="342">
        <v>23463.21718</v>
      </c>
      <c r="H1270" s="342">
        <v>55897.860990000001</v>
      </c>
      <c r="I1270" s="342">
        <v>140609.42828999998</v>
      </c>
      <c r="J1270" s="342">
        <v>78090.212639999998</v>
      </c>
      <c r="K1270" s="342">
        <v>218699.64092999999</v>
      </c>
      <c r="L1270" s="342">
        <v>109012.94877</v>
      </c>
      <c r="M1270" s="342">
        <v>86000.373309999995</v>
      </c>
      <c r="N1270" s="342">
        <v>195013.32208000001</v>
      </c>
      <c r="O1270" s="342">
        <v>469610.82400000002</v>
      </c>
      <c r="P1270" s="342">
        <v>336339.05414999998</v>
      </c>
      <c r="Q1270" s="342">
        <v>46998.873650000001</v>
      </c>
      <c r="R1270" s="343">
        <v>383337.9278</v>
      </c>
    </row>
    <row r="1271" spans="1:18" s="313" customFormat="1">
      <c r="A1271" s="339"/>
      <c r="B1271" s="339"/>
      <c r="C1271" s="339"/>
      <c r="D1271" s="339"/>
      <c r="E1271" s="340">
        <v>27</v>
      </c>
      <c r="F1271" s="341">
        <v>4463.44499</v>
      </c>
      <c r="G1271" s="342">
        <v>1768.6139499999999</v>
      </c>
      <c r="H1271" s="342">
        <v>6232.0589400000008</v>
      </c>
      <c r="I1271" s="342">
        <v>30726.28038</v>
      </c>
      <c r="J1271" s="342">
        <v>7287.36049</v>
      </c>
      <c r="K1271" s="342">
        <v>38013.640869999996</v>
      </c>
      <c r="L1271" s="342">
        <v>11385.569099999999</v>
      </c>
      <c r="M1271" s="342">
        <v>3109.51863</v>
      </c>
      <c r="N1271" s="342">
        <v>14495.087730000001</v>
      </c>
      <c r="O1271" s="342">
        <v>58740.787539999998</v>
      </c>
      <c r="P1271" s="342">
        <v>69530.976200000005</v>
      </c>
      <c r="Q1271" s="342">
        <v>9479.2611099999995</v>
      </c>
      <c r="R1271" s="343">
        <v>79010.237309999997</v>
      </c>
    </row>
    <row r="1272" spans="1:18" s="313" customFormat="1">
      <c r="A1272" s="339"/>
      <c r="B1272" s="339"/>
      <c r="C1272" s="339"/>
      <c r="D1272" s="339"/>
      <c r="E1272" s="340">
        <v>28</v>
      </c>
      <c r="F1272" s="341">
        <v>9590.4802799999998</v>
      </c>
      <c r="G1272" s="342">
        <v>4726.4085300000006</v>
      </c>
      <c r="H1272" s="342">
        <v>14316.88881</v>
      </c>
      <c r="I1272" s="342">
        <v>25823.920819999999</v>
      </c>
      <c r="J1272" s="342">
        <v>9661.7069800000008</v>
      </c>
      <c r="K1272" s="342">
        <v>35485.627799999995</v>
      </c>
      <c r="L1272" s="342">
        <v>9604.3142699999989</v>
      </c>
      <c r="M1272" s="342">
        <v>4141.0874800000001</v>
      </c>
      <c r="N1272" s="342">
        <v>13745.401750000001</v>
      </c>
      <c r="O1272" s="342">
        <v>63547.918359999996</v>
      </c>
      <c r="P1272" s="342">
        <v>100724.76829000001</v>
      </c>
      <c r="Q1272" s="342">
        <v>5762.55825</v>
      </c>
      <c r="R1272" s="343">
        <v>106487.32654000001</v>
      </c>
    </row>
    <row r="1273" spans="1:18" s="313" customFormat="1">
      <c r="A1273" s="339"/>
      <c r="B1273" s="339"/>
      <c r="C1273" s="339"/>
      <c r="D1273" s="339"/>
      <c r="E1273" s="340">
        <v>245</v>
      </c>
      <c r="F1273" s="341">
        <v>22129.069670000001</v>
      </c>
      <c r="G1273" s="342">
        <v>6428.3831200000004</v>
      </c>
      <c r="H1273" s="342">
        <v>28557.452789999999</v>
      </c>
      <c r="I1273" s="342">
        <v>34554.724950000003</v>
      </c>
      <c r="J1273" s="342">
        <v>10396.713250000001</v>
      </c>
      <c r="K1273" s="342">
        <v>44951.438200000004</v>
      </c>
      <c r="L1273" s="342">
        <v>9937.7727300000006</v>
      </c>
      <c r="M1273" s="342">
        <v>5052.9021399999992</v>
      </c>
      <c r="N1273" s="342">
        <v>14990.674869999999</v>
      </c>
      <c r="O1273" s="342">
        <v>88499.565860000002</v>
      </c>
      <c r="P1273" s="342">
        <v>69953.555389999994</v>
      </c>
      <c r="Q1273" s="342">
        <v>5037.2502100000002</v>
      </c>
      <c r="R1273" s="343">
        <v>74990.805599999992</v>
      </c>
    </row>
    <row r="1274" spans="1:18" s="313" customFormat="1">
      <c r="A1274" s="339"/>
      <c r="B1274" s="339"/>
      <c r="C1274" s="339"/>
      <c r="D1274" s="339"/>
      <c r="E1274" s="340">
        <v>290</v>
      </c>
      <c r="F1274" s="341">
        <v>3.14E-3</v>
      </c>
      <c r="G1274" s="342">
        <v>0</v>
      </c>
      <c r="H1274" s="342">
        <v>3.14E-3</v>
      </c>
      <c r="I1274" s="342">
        <v>1092.0983799999999</v>
      </c>
      <c r="J1274" s="342">
        <v>259.04552999999999</v>
      </c>
      <c r="K1274" s="342">
        <v>1351.14391</v>
      </c>
      <c r="L1274" s="342">
        <v>396.96305000000001</v>
      </c>
      <c r="M1274" s="342">
        <v>2.7400000000000002E-3</v>
      </c>
      <c r="N1274" s="342">
        <v>396.96578999999997</v>
      </c>
      <c r="O1274" s="342">
        <v>1748.11284</v>
      </c>
      <c r="P1274" s="342">
        <v>1303.70526</v>
      </c>
      <c r="Q1274" s="342">
        <v>95.369450000000001</v>
      </c>
      <c r="R1274" s="343">
        <v>1399.0747099999999</v>
      </c>
    </row>
    <row r="1275" spans="1:18" s="313" customFormat="1">
      <c r="A1275" s="339"/>
      <c r="B1275" s="339"/>
      <c r="C1275" s="339"/>
      <c r="D1275" s="339"/>
      <c r="E1275" s="340">
        <v>381</v>
      </c>
      <c r="F1275" s="341">
        <v>17120.043890000001</v>
      </c>
      <c r="G1275" s="342">
        <v>2241.0449600000002</v>
      </c>
      <c r="H1275" s="342">
        <v>19361.08885</v>
      </c>
      <c r="I1275" s="342">
        <v>43589.75733</v>
      </c>
      <c r="J1275" s="342">
        <v>6984.3507900000004</v>
      </c>
      <c r="K1275" s="342">
        <v>50574.108119999997</v>
      </c>
      <c r="L1275" s="342">
        <v>10254.75894</v>
      </c>
      <c r="M1275" s="342">
        <v>1973.14545</v>
      </c>
      <c r="N1275" s="342">
        <v>12227.90439</v>
      </c>
      <c r="O1275" s="342">
        <v>82163.101360000001</v>
      </c>
      <c r="P1275" s="342">
        <v>111910.43129000001</v>
      </c>
      <c r="Q1275" s="342">
        <v>12611.6306</v>
      </c>
      <c r="R1275" s="343">
        <v>124522.06189</v>
      </c>
    </row>
    <row r="1276" spans="1:18" s="313" customFormat="1">
      <c r="A1276" s="339"/>
      <c r="B1276" s="339"/>
      <c r="C1276" s="339"/>
      <c r="D1276" s="339"/>
      <c r="E1276" s="340">
        <v>415</v>
      </c>
      <c r="F1276" s="341">
        <v>10711.64681</v>
      </c>
      <c r="G1276" s="342">
        <v>5772.44463</v>
      </c>
      <c r="H1276" s="342">
        <v>16484.09144</v>
      </c>
      <c r="I1276" s="342">
        <v>27377.562760000001</v>
      </c>
      <c r="J1276" s="342">
        <v>6340.9030400000001</v>
      </c>
      <c r="K1276" s="342">
        <v>33718.465799999998</v>
      </c>
      <c r="L1276" s="342">
        <v>9992.3836300000003</v>
      </c>
      <c r="M1276" s="342">
        <v>4494.4151700000002</v>
      </c>
      <c r="N1276" s="342">
        <v>14486.7988</v>
      </c>
      <c r="O1276" s="342">
        <v>64689.356039999999</v>
      </c>
      <c r="P1276" s="342">
        <v>65573.767189999999</v>
      </c>
      <c r="Q1276" s="342">
        <v>5912.2150799999999</v>
      </c>
      <c r="R1276" s="343">
        <v>71485.982269999993</v>
      </c>
    </row>
    <row r="1277" spans="1:18" s="313" customFormat="1">
      <c r="A1277" s="339"/>
      <c r="B1277" s="339"/>
      <c r="C1277" s="339"/>
      <c r="D1277" s="339"/>
      <c r="E1277" s="340">
        <v>321</v>
      </c>
      <c r="F1277" s="341">
        <v>12534.77529</v>
      </c>
      <c r="G1277" s="342">
        <v>24059.72249</v>
      </c>
      <c r="H1277" s="342">
        <v>36594.497779999998</v>
      </c>
      <c r="I1277" s="342">
        <v>20577.07303</v>
      </c>
      <c r="J1277" s="342">
        <v>8671.32611</v>
      </c>
      <c r="K1277" s="342">
        <v>29248.399140000001</v>
      </c>
      <c r="L1277" s="342">
        <v>6418.5904400000009</v>
      </c>
      <c r="M1277" s="342">
        <v>4179.9926599999999</v>
      </c>
      <c r="N1277" s="342">
        <v>10598.5831</v>
      </c>
      <c r="O1277" s="342">
        <v>76441.480020000003</v>
      </c>
      <c r="P1277" s="342">
        <v>97995.468959999998</v>
      </c>
      <c r="Q1277" s="342">
        <v>30622.792430000001</v>
      </c>
      <c r="R1277" s="343">
        <v>128618.26139</v>
      </c>
    </row>
    <row r="1278" spans="1:18" s="313" customFormat="1">
      <c r="A1278" s="339"/>
      <c r="B1278" s="339"/>
      <c r="C1278" s="339"/>
      <c r="D1278" s="334" t="s">
        <v>57</v>
      </c>
      <c r="E1278" s="335">
        <v>48</v>
      </c>
      <c r="F1278" s="336">
        <v>17796.119289999999</v>
      </c>
      <c r="G1278" s="337">
        <v>11977.758750000001</v>
      </c>
      <c r="H1278" s="337">
        <v>29773.87804</v>
      </c>
      <c r="I1278" s="337">
        <v>58381.997929999998</v>
      </c>
      <c r="J1278" s="337">
        <v>31318.024510000003</v>
      </c>
      <c r="K1278" s="337">
        <v>89700.022440000001</v>
      </c>
      <c r="L1278" s="337">
        <v>23700.281269999999</v>
      </c>
      <c r="M1278" s="337">
        <v>11204.42274</v>
      </c>
      <c r="N1278" s="337">
        <v>34904.704010000001</v>
      </c>
      <c r="O1278" s="337">
        <v>154378.60449</v>
      </c>
      <c r="P1278" s="337">
        <v>158145.34863999998</v>
      </c>
      <c r="Q1278" s="337">
        <v>27151.28714</v>
      </c>
      <c r="R1278" s="338">
        <v>185296.63578000001</v>
      </c>
    </row>
    <row r="1279" spans="1:18" s="313" customFormat="1">
      <c r="A1279" s="339"/>
      <c r="B1279" s="339"/>
      <c r="C1279" s="339"/>
      <c r="D1279" s="339"/>
      <c r="E1279" s="340">
        <v>49</v>
      </c>
      <c r="F1279" s="341">
        <v>10697.732050000001</v>
      </c>
      <c r="G1279" s="342">
        <v>6985.6551399999998</v>
      </c>
      <c r="H1279" s="342">
        <v>17683.387190000001</v>
      </c>
      <c r="I1279" s="342">
        <v>24371.859820000001</v>
      </c>
      <c r="J1279" s="342">
        <v>14302.012560000001</v>
      </c>
      <c r="K1279" s="342">
        <v>38673.872380000001</v>
      </c>
      <c r="L1279" s="342">
        <v>13224.75757</v>
      </c>
      <c r="M1279" s="342">
        <v>8959.3672999999999</v>
      </c>
      <c r="N1279" s="342">
        <v>22184.12487</v>
      </c>
      <c r="O1279" s="342">
        <v>78541.384439999994</v>
      </c>
      <c r="P1279" s="342">
        <v>80243.149049999993</v>
      </c>
      <c r="Q1279" s="342">
        <v>6677.96342</v>
      </c>
      <c r="R1279" s="343">
        <v>86921.112469999993</v>
      </c>
    </row>
    <row r="1280" spans="1:18" s="313" customFormat="1">
      <c r="A1280" s="339"/>
      <c r="B1280" s="339"/>
      <c r="C1280" s="339"/>
      <c r="D1280" s="339"/>
      <c r="E1280" s="340">
        <v>50</v>
      </c>
      <c r="F1280" s="341">
        <v>12384.26756</v>
      </c>
      <c r="G1280" s="342">
        <v>8034.5634700000001</v>
      </c>
      <c r="H1280" s="342">
        <v>20418.831030000001</v>
      </c>
      <c r="I1280" s="342">
        <v>22890.687129999998</v>
      </c>
      <c r="J1280" s="342">
        <v>9873.43066</v>
      </c>
      <c r="K1280" s="342">
        <v>32764.11779</v>
      </c>
      <c r="L1280" s="342">
        <v>8129.1256800000001</v>
      </c>
      <c r="M1280" s="342">
        <v>5456.9390300000005</v>
      </c>
      <c r="N1280" s="342">
        <v>13586.064710000001</v>
      </c>
      <c r="O1280" s="342">
        <v>66769.013529999997</v>
      </c>
      <c r="P1280" s="342">
        <v>69664.689689999999</v>
      </c>
      <c r="Q1280" s="342">
        <v>3211.25713</v>
      </c>
      <c r="R1280" s="343">
        <v>72875.946819999997</v>
      </c>
    </row>
    <row r="1281" spans="1:18" s="313" customFormat="1">
      <c r="A1281" s="339"/>
      <c r="B1281" s="339"/>
      <c r="C1281" s="339"/>
      <c r="D1281" s="339"/>
      <c r="E1281" s="340">
        <v>217</v>
      </c>
      <c r="F1281" s="341">
        <v>10390.1075</v>
      </c>
      <c r="G1281" s="342">
        <v>9811.8302700000004</v>
      </c>
      <c r="H1281" s="342">
        <v>20201.93777</v>
      </c>
      <c r="I1281" s="342">
        <v>37171.543450000005</v>
      </c>
      <c r="J1281" s="342">
        <v>13605.71465</v>
      </c>
      <c r="K1281" s="342">
        <v>50777.258099999999</v>
      </c>
      <c r="L1281" s="342">
        <v>11776.441849999999</v>
      </c>
      <c r="M1281" s="342">
        <v>9929.4208699999999</v>
      </c>
      <c r="N1281" s="342">
        <v>21705.862719999997</v>
      </c>
      <c r="O1281" s="342">
        <v>92685.058590000001</v>
      </c>
      <c r="P1281" s="342">
        <v>77460.616859999995</v>
      </c>
      <c r="Q1281" s="342">
        <v>6471.7841100000005</v>
      </c>
      <c r="R1281" s="343">
        <v>83932.400970000002</v>
      </c>
    </row>
    <row r="1282" spans="1:18" s="313" customFormat="1">
      <c r="A1282" s="339"/>
      <c r="B1282" s="339"/>
      <c r="C1282" s="339"/>
      <c r="D1282" s="334" t="s">
        <v>58</v>
      </c>
      <c r="E1282" s="335">
        <v>90</v>
      </c>
      <c r="F1282" s="336">
        <v>15479.796249999999</v>
      </c>
      <c r="G1282" s="337">
        <v>6982.8917699999993</v>
      </c>
      <c r="H1282" s="337">
        <v>22462.688019999998</v>
      </c>
      <c r="I1282" s="337">
        <v>33248.546989999995</v>
      </c>
      <c r="J1282" s="337">
        <v>9258.0300500000012</v>
      </c>
      <c r="K1282" s="337">
        <v>42506.577039999996</v>
      </c>
      <c r="L1282" s="337">
        <v>15666.845380000001</v>
      </c>
      <c r="M1282" s="337">
        <v>9733.5239999999994</v>
      </c>
      <c r="N1282" s="337">
        <v>25400.36938</v>
      </c>
      <c r="O1282" s="337">
        <v>90369.634439999994</v>
      </c>
      <c r="P1282" s="337">
        <v>85336.031499999997</v>
      </c>
      <c r="Q1282" s="337">
        <v>5817.8615</v>
      </c>
      <c r="R1282" s="338">
        <v>91153.892999999996</v>
      </c>
    </row>
    <row r="1283" spans="1:18" s="313" customFormat="1">
      <c r="A1283" s="339"/>
      <c r="B1283" s="339"/>
      <c r="C1283" s="339"/>
      <c r="D1283" s="339"/>
      <c r="E1283" s="340">
        <v>223</v>
      </c>
      <c r="F1283" s="341">
        <v>19330.15063</v>
      </c>
      <c r="G1283" s="342">
        <v>16904.252519999998</v>
      </c>
      <c r="H1283" s="342">
        <v>36234.403149999998</v>
      </c>
      <c r="I1283" s="342">
        <v>38740.320420000004</v>
      </c>
      <c r="J1283" s="342">
        <v>19717.575629999999</v>
      </c>
      <c r="K1283" s="342">
        <v>58457.896049999996</v>
      </c>
      <c r="L1283" s="342">
        <v>30844.653120000003</v>
      </c>
      <c r="M1283" s="342">
        <v>14399.345240000001</v>
      </c>
      <c r="N1283" s="342">
        <v>45243.998359999998</v>
      </c>
      <c r="O1283" s="342">
        <v>139936.29756000001</v>
      </c>
      <c r="P1283" s="342">
        <v>108728.81220999999</v>
      </c>
      <c r="Q1283" s="342">
        <v>8434.0002599999989</v>
      </c>
      <c r="R1283" s="343">
        <v>117162.81247</v>
      </c>
    </row>
    <row r="1284" spans="1:18" s="313" customFormat="1">
      <c r="A1284" s="339"/>
      <c r="B1284" s="339"/>
      <c r="C1284" s="339"/>
      <c r="D1284" s="339"/>
      <c r="E1284" s="340">
        <v>421</v>
      </c>
      <c r="F1284" s="341">
        <v>9082.2465700000012</v>
      </c>
      <c r="G1284" s="342">
        <v>3910.3426899999999</v>
      </c>
      <c r="H1284" s="342">
        <v>12992.589260000001</v>
      </c>
      <c r="I1284" s="342">
        <v>20635.48504</v>
      </c>
      <c r="J1284" s="342">
        <v>7592.9335999999994</v>
      </c>
      <c r="K1284" s="342">
        <v>28228.41864</v>
      </c>
      <c r="L1284" s="342">
        <v>9979.6471199999996</v>
      </c>
      <c r="M1284" s="342">
        <v>1596.2766299999998</v>
      </c>
      <c r="N1284" s="342">
        <v>11575.92375</v>
      </c>
      <c r="O1284" s="342">
        <v>52796.931649999999</v>
      </c>
      <c r="P1284" s="342">
        <v>59935.606200000002</v>
      </c>
      <c r="Q1284" s="342">
        <v>1803.3956799999999</v>
      </c>
      <c r="R1284" s="343">
        <v>61739.001880000003</v>
      </c>
    </row>
    <row r="1285" spans="1:18" s="313" customFormat="1">
      <c r="A1285" s="339"/>
      <c r="B1285" s="339"/>
      <c r="C1285" s="339"/>
      <c r="D1285" s="339"/>
      <c r="E1285" s="340">
        <v>303</v>
      </c>
      <c r="F1285" s="341">
        <v>16440.208599999998</v>
      </c>
      <c r="G1285" s="342">
        <v>2763.1632999999997</v>
      </c>
      <c r="H1285" s="342">
        <v>19203.371899999998</v>
      </c>
      <c r="I1285" s="342">
        <v>38710.600039999998</v>
      </c>
      <c r="J1285" s="342">
        <v>12787.42778</v>
      </c>
      <c r="K1285" s="342">
        <v>51498.027820000003</v>
      </c>
      <c r="L1285" s="342">
        <v>12562.11599</v>
      </c>
      <c r="M1285" s="342">
        <v>5696.09238</v>
      </c>
      <c r="N1285" s="342">
        <v>18258.20837</v>
      </c>
      <c r="O1285" s="342">
        <v>88959.608090000009</v>
      </c>
      <c r="P1285" s="342">
        <v>88643.18823</v>
      </c>
      <c r="Q1285" s="342">
        <v>5090.2750300000007</v>
      </c>
      <c r="R1285" s="343">
        <v>93733.463260000004</v>
      </c>
    </row>
    <row r="1286" spans="1:18" s="313" customFormat="1">
      <c r="A1286" s="339"/>
      <c r="B1286" s="339"/>
      <c r="C1286" s="339"/>
      <c r="D1286" s="339"/>
      <c r="E1286" s="340">
        <v>304</v>
      </c>
      <c r="F1286" s="341">
        <v>11697.03703</v>
      </c>
      <c r="G1286" s="342">
        <v>15346.917289999999</v>
      </c>
      <c r="H1286" s="342">
        <v>27043.954320000001</v>
      </c>
      <c r="I1286" s="342">
        <v>36474.42972</v>
      </c>
      <c r="J1286" s="342">
        <v>17440.739829999999</v>
      </c>
      <c r="K1286" s="342">
        <v>53915.169549999999</v>
      </c>
      <c r="L1286" s="342">
        <v>18469.716550000001</v>
      </c>
      <c r="M1286" s="342">
        <v>5772.2233799999995</v>
      </c>
      <c r="N1286" s="342">
        <v>24241.93993</v>
      </c>
      <c r="O1286" s="342">
        <v>105201.0638</v>
      </c>
      <c r="P1286" s="342">
        <v>85078.463180000006</v>
      </c>
      <c r="Q1286" s="342">
        <v>2966.4572000000003</v>
      </c>
      <c r="R1286" s="343">
        <v>88044.920379999996</v>
      </c>
    </row>
    <row r="1287" spans="1:18" s="313" customFormat="1">
      <c r="A1287" s="339"/>
      <c r="B1287" s="339"/>
      <c r="C1287" s="339"/>
      <c r="D1287" s="339"/>
      <c r="E1287" s="340">
        <v>310</v>
      </c>
      <c r="F1287" s="341">
        <v>17210.926889999999</v>
      </c>
      <c r="G1287" s="342">
        <v>3899.71641</v>
      </c>
      <c r="H1287" s="342">
        <v>21110.6433</v>
      </c>
      <c r="I1287" s="342">
        <v>41974.186430000002</v>
      </c>
      <c r="J1287" s="342">
        <v>10660.550140000001</v>
      </c>
      <c r="K1287" s="342">
        <v>52634.736570000001</v>
      </c>
      <c r="L1287" s="342">
        <v>13746.751849999999</v>
      </c>
      <c r="M1287" s="342">
        <v>4352.90769</v>
      </c>
      <c r="N1287" s="342">
        <v>18099.659540000001</v>
      </c>
      <c r="O1287" s="342">
        <v>91845.039409999998</v>
      </c>
      <c r="P1287" s="342">
        <v>154078.49584000002</v>
      </c>
      <c r="Q1287" s="342">
        <v>8602.2838000000011</v>
      </c>
      <c r="R1287" s="343">
        <v>162680.77963999999</v>
      </c>
    </row>
    <row r="1288" spans="1:18" s="313" customFormat="1">
      <c r="A1288" s="339"/>
      <c r="B1288" s="339"/>
      <c r="C1288" s="339"/>
      <c r="D1288" s="339"/>
      <c r="E1288" s="340">
        <v>368</v>
      </c>
      <c r="F1288" s="341">
        <v>13892.43311</v>
      </c>
      <c r="G1288" s="342">
        <v>7846.8222400000004</v>
      </c>
      <c r="H1288" s="342">
        <v>21739.255350000003</v>
      </c>
      <c r="I1288" s="342">
        <v>45708.090320000003</v>
      </c>
      <c r="J1288" s="342">
        <v>11067.55638</v>
      </c>
      <c r="K1288" s="342">
        <v>56775.646700000005</v>
      </c>
      <c r="L1288" s="342">
        <v>14262.48956</v>
      </c>
      <c r="M1288" s="342">
        <v>4841.5861299999997</v>
      </c>
      <c r="N1288" s="342">
        <v>19104.075690000001</v>
      </c>
      <c r="O1288" s="342">
        <v>97618.977739999988</v>
      </c>
      <c r="P1288" s="342">
        <v>98625.04883</v>
      </c>
      <c r="Q1288" s="342">
        <v>5973.6341299999995</v>
      </c>
      <c r="R1288" s="343">
        <v>104598.68295999999</v>
      </c>
    </row>
    <row r="1289" spans="1:18" s="313" customFormat="1">
      <c r="A1289" s="339"/>
      <c r="B1289" s="339"/>
      <c r="C1289" s="339"/>
      <c r="D1289" s="334" t="s">
        <v>271</v>
      </c>
      <c r="E1289" s="335">
        <v>309</v>
      </c>
      <c r="F1289" s="336">
        <v>6946.5593899999994</v>
      </c>
      <c r="G1289" s="337">
        <v>1459.4132999999999</v>
      </c>
      <c r="H1289" s="337">
        <v>8405.9726899999987</v>
      </c>
      <c r="I1289" s="337">
        <v>40998.007149999998</v>
      </c>
      <c r="J1289" s="337">
        <v>13344.74432</v>
      </c>
      <c r="K1289" s="337">
        <v>54342.751469999996</v>
      </c>
      <c r="L1289" s="337">
        <v>21630.342219999999</v>
      </c>
      <c r="M1289" s="337">
        <v>7852.1949000000004</v>
      </c>
      <c r="N1289" s="337">
        <v>29482.537120000001</v>
      </c>
      <c r="O1289" s="337">
        <v>92231.261280000006</v>
      </c>
      <c r="P1289" s="337">
        <v>58082.507520000006</v>
      </c>
      <c r="Q1289" s="337">
        <v>1874.7199599999999</v>
      </c>
      <c r="R1289" s="338">
        <v>59957.227479999994</v>
      </c>
    </row>
    <row r="1290" spans="1:18" s="313" customFormat="1">
      <c r="A1290" s="339"/>
      <c r="B1290" s="339"/>
      <c r="C1290" s="339"/>
      <c r="D1290" s="334" t="s">
        <v>272</v>
      </c>
      <c r="E1290" s="335">
        <v>317</v>
      </c>
      <c r="F1290" s="336">
        <v>11035.666800000001</v>
      </c>
      <c r="G1290" s="337">
        <v>6906.6156700000001</v>
      </c>
      <c r="H1290" s="337">
        <v>17942.282469999998</v>
      </c>
      <c r="I1290" s="337">
        <v>39506.637270000007</v>
      </c>
      <c r="J1290" s="337">
        <v>9293.3630799999992</v>
      </c>
      <c r="K1290" s="337">
        <v>48800.000350000002</v>
      </c>
      <c r="L1290" s="337">
        <v>12064.338810000001</v>
      </c>
      <c r="M1290" s="337">
        <v>5068.2174699999996</v>
      </c>
      <c r="N1290" s="337">
        <v>17132.556280000001</v>
      </c>
      <c r="O1290" s="337">
        <v>83874.839099999997</v>
      </c>
      <c r="P1290" s="337">
        <v>86688.781799999997</v>
      </c>
      <c r="Q1290" s="337">
        <v>5137.04702</v>
      </c>
      <c r="R1290" s="338">
        <v>91825.828819999995</v>
      </c>
    </row>
    <row r="1291" spans="1:18" s="313" customFormat="1">
      <c r="A1291" s="339"/>
      <c r="B1291" s="339"/>
      <c r="C1291" s="339"/>
      <c r="D1291" s="334" t="s">
        <v>273</v>
      </c>
      <c r="E1291" s="335">
        <v>52</v>
      </c>
      <c r="F1291" s="336">
        <v>11746.088730000001</v>
      </c>
      <c r="G1291" s="337">
        <v>9612.97307</v>
      </c>
      <c r="H1291" s="337">
        <v>21359.061799999999</v>
      </c>
      <c r="I1291" s="337">
        <v>55808.900679999999</v>
      </c>
      <c r="J1291" s="337">
        <v>25520.12369</v>
      </c>
      <c r="K1291" s="337">
        <v>81329.024369999999</v>
      </c>
      <c r="L1291" s="337">
        <v>24368.1718</v>
      </c>
      <c r="M1291" s="337">
        <v>15079.425019999999</v>
      </c>
      <c r="N1291" s="337">
        <v>39447.596819999999</v>
      </c>
      <c r="O1291" s="337">
        <v>142135.68299</v>
      </c>
      <c r="P1291" s="337">
        <v>122086.96559000001</v>
      </c>
      <c r="Q1291" s="337">
        <v>8107.9390899999999</v>
      </c>
      <c r="R1291" s="338">
        <v>130194.90468000001</v>
      </c>
    </row>
    <row r="1292" spans="1:18" s="313" customFormat="1">
      <c r="A1292" s="339"/>
      <c r="B1292" s="339"/>
      <c r="C1292" s="339"/>
      <c r="D1292" s="339"/>
      <c r="E1292" s="340">
        <v>465</v>
      </c>
      <c r="F1292" s="341">
        <v>324170.16933999996</v>
      </c>
      <c r="G1292" s="342">
        <v>315770.08656999998</v>
      </c>
      <c r="H1292" s="342">
        <v>639940.25590999995</v>
      </c>
      <c r="I1292" s="342">
        <v>8672.0444499999994</v>
      </c>
      <c r="J1292" s="342">
        <v>3371.9944100000002</v>
      </c>
      <c r="K1292" s="342">
        <v>12044.038859999999</v>
      </c>
      <c r="L1292" s="342">
        <v>13163.67799</v>
      </c>
      <c r="M1292" s="342">
        <v>34177.383959999999</v>
      </c>
      <c r="N1292" s="342">
        <v>47341.061950000003</v>
      </c>
      <c r="O1292" s="342">
        <v>699325.35672000004</v>
      </c>
      <c r="P1292" s="342">
        <v>553033.83421</v>
      </c>
      <c r="Q1292" s="342">
        <v>815589.88790999993</v>
      </c>
      <c r="R1292" s="343">
        <v>1368623.7221199998</v>
      </c>
    </row>
    <row r="1293" spans="1:18" s="313" customFormat="1">
      <c r="A1293" s="339"/>
      <c r="B1293" s="339"/>
      <c r="C1293" s="339"/>
      <c r="D1293" s="339"/>
      <c r="E1293" s="340">
        <v>389</v>
      </c>
      <c r="F1293" s="341">
        <v>16540.278829999999</v>
      </c>
      <c r="G1293" s="342">
        <v>10600.83366</v>
      </c>
      <c r="H1293" s="342">
        <v>27141.11249</v>
      </c>
      <c r="I1293" s="342">
        <v>46237.262240000004</v>
      </c>
      <c r="J1293" s="342">
        <v>44361.30992</v>
      </c>
      <c r="K1293" s="342">
        <v>90598.572159999996</v>
      </c>
      <c r="L1293" s="342">
        <v>33488.261680000003</v>
      </c>
      <c r="M1293" s="342">
        <v>43493.822590000003</v>
      </c>
      <c r="N1293" s="342">
        <v>76982.084269999992</v>
      </c>
      <c r="O1293" s="342">
        <v>194721.76891999997</v>
      </c>
      <c r="P1293" s="342">
        <v>243668.05932</v>
      </c>
      <c r="Q1293" s="342">
        <v>54561.7768</v>
      </c>
      <c r="R1293" s="343">
        <v>298229.83611999999</v>
      </c>
    </row>
    <row r="1294" spans="1:18" s="313" customFormat="1">
      <c r="A1294" s="339"/>
      <c r="B1294" s="339"/>
      <c r="C1294" s="339"/>
      <c r="D1294" s="339"/>
      <c r="E1294" s="340">
        <v>397</v>
      </c>
      <c r="F1294" s="341">
        <v>27110.218850000001</v>
      </c>
      <c r="G1294" s="342">
        <v>20084.756100000002</v>
      </c>
      <c r="H1294" s="342">
        <v>47194.974950000003</v>
      </c>
      <c r="I1294" s="342">
        <v>73086.005290000001</v>
      </c>
      <c r="J1294" s="342">
        <v>65452.4067</v>
      </c>
      <c r="K1294" s="342">
        <v>138538.41199000002</v>
      </c>
      <c r="L1294" s="342">
        <v>56999.301009999996</v>
      </c>
      <c r="M1294" s="342">
        <v>44432.431579999997</v>
      </c>
      <c r="N1294" s="342">
        <v>101431.73259</v>
      </c>
      <c r="O1294" s="342">
        <v>287165.11952999997</v>
      </c>
      <c r="P1294" s="342">
        <v>349431.33110000001</v>
      </c>
      <c r="Q1294" s="342">
        <v>27522.821749999999</v>
      </c>
      <c r="R1294" s="343">
        <v>376954.15285000001</v>
      </c>
    </row>
    <row r="1295" spans="1:18" s="313" customFormat="1">
      <c r="A1295" s="339"/>
      <c r="B1295" s="339"/>
      <c r="C1295" s="339"/>
      <c r="D1295" s="334" t="s">
        <v>60</v>
      </c>
      <c r="E1295" s="335">
        <v>54</v>
      </c>
      <c r="F1295" s="336">
        <v>25036.907340000002</v>
      </c>
      <c r="G1295" s="337">
        <v>22474.54581</v>
      </c>
      <c r="H1295" s="337">
        <v>47511.453150000001</v>
      </c>
      <c r="I1295" s="337">
        <v>51036.5887</v>
      </c>
      <c r="J1295" s="337">
        <v>65340.905650000001</v>
      </c>
      <c r="K1295" s="337">
        <v>116377.49434999999</v>
      </c>
      <c r="L1295" s="337">
        <v>32728.502850000001</v>
      </c>
      <c r="M1295" s="337">
        <v>41772.973030000001</v>
      </c>
      <c r="N1295" s="337">
        <v>74501.475879999998</v>
      </c>
      <c r="O1295" s="337">
        <v>238390.42337999999</v>
      </c>
      <c r="P1295" s="337">
        <v>201837.46221</v>
      </c>
      <c r="Q1295" s="337">
        <v>35758.066319999998</v>
      </c>
      <c r="R1295" s="338">
        <v>237595.52853000001</v>
      </c>
    </row>
    <row r="1296" spans="1:18" s="313" customFormat="1">
      <c r="A1296" s="339"/>
      <c r="B1296" s="339"/>
      <c r="C1296" s="339"/>
      <c r="D1296" s="339"/>
      <c r="E1296" s="340">
        <v>55</v>
      </c>
      <c r="F1296" s="341">
        <v>36115.738530000002</v>
      </c>
      <c r="G1296" s="342">
        <v>33588.620759999998</v>
      </c>
      <c r="H1296" s="342">
        <v>69704.359290000008</v>
      </c>
      <c r="I1296" s="342">
        <v>91425.483870000011</v>
      </c>
      <c r="J1296" s="342">
        <v>86046.952879999997</v>
      </c>
      <c r="K1296" s="342">
        <v>177472.43674999999</v>
      </c>
      <c r="L1296" s="342">
        <v>42562.562060000004</v>
      </c>
      <c r="M1296" s="342">
        <v>46260.931049999999</v>
      </c>
      <c r="N1296" s="342">
        <v>88823.493109999996</v>
      </c>
      <c r="O1296" s="342">
        <v>336000.28914999997</v>
      </c>
      <c r="P1296" s="342">
        <v>303852.66608</v>
      </c>
      <c r="Q1296" s="342">
        <v>63524.461739999999</v>
      </c>
      <c r="R1296" s="343">
        <v>367377.12781999999</v>
      </c>
    </row>
    <row r="1297" spans="1:18" s="313" customFormat="1">
      <c r="A1297" s="339"/>
      <c r="B1297" s="339"/>
      <c r="C1297" s="339"/>
      <c r="D1297" s="339"/>
      <c r="E1297" s="340">
        <v>56</v>
      </c>
      <c r="F1297" s="341">
        <v>28171.901489999997</v>
      </c>
      <c r="G1297" s="342">
        <v>35629.14342</v>
      </c>
      <c r="H1297" s="342">
        <v>63801.044909999997</v>
      </c>
      <c r="I1297" s="342">
        <v>46506.689170000005</v>
      </c>
      <c r="J1297" s="342">
        <v>33501.216979999997</v>
      </c>
      <c r="K1297" s="342">
        <v>80007.90615000001</v>
      </c>
      <c r="L1297" s="342">
        <v>15854.569509999999</v>
      </c>
      <c r="M1297" s="342">
        <v>17067.296699999999</v>
      </c>
      <c r="N1297" s="342">
        <v>32921.86621</v>
      </c>
      <c r="O1297" s="342">
        <v>176730.81727</v>
      </c>
      <c r="P1297" s="342">
        <v>81611.935040000011</v>
      </c>
      <c r="Q1297" s="342">
        <v>26413.586199999998</v>
      </c>
      <c r="R1297" s="343">
        <v>108025.52124</v>
      </c>
    </row>
    <row r="1298" spans="1:18" s="313" customFormat="1">
      <c r="A1298" s="339"/>
      <c r="B1298" s="339"/>
      <c r="C1298" s="339"/>
      <c r="D1298" s="339"/>
      <c r="E1298" s="340">
        <v>60</v>
      </c>
      <c r="F1298" s="341">
        <v>14830.90884</v>
      </c>
      <c r="G1298" s="342">
        <v>22156.369710000003</v>
      </c>
      <c r="H1298" s="342">
        <v>36987.278549999995</v>
      </c>
      <c r="I1298" s="342">
        <v>26398.375519999998</v>
      </c>
      <c r="J1298" s="342">
        <v>20518.88883</v>
      </c>
      <c r="K1298" s="342">
        <v>46917.264350000005</v>
      </c>
      <c r="L1298" s="342">
        <v>10570.8876</v>
      </c>
      <c r="M1298" s="342">
        <v>6710.4776300000003</v>
      </c>
      <c r="N1298" s="342">
        <v>17281.365229999999</v>
      </c>
      <c r="O1298" s="342">
        <v>101185.90813</v>
      </c>
      <c r="P1298" s="342">
        <v>99217.975560000006</v>
      </c>
      <c r="Q1298" s="342">
        <v>10239.096079999999</v>
      </c>
      <c r="R1298" s="343">
        <v>109457.07163999999</v>
      </c>
    </row>
    <row r="1299" spans="1:18" s="313" customFormat="1">
      <c r="A1299" s="339"/>
      <c r="B1299" s="339"/>
      <c r="C1299" s="339"/>
      <c r="D1299" s="339"/>
      <c r="E1299" s="340">
        <v>124</v>
      </c>
      <c r="F1299" s="341">
        <v>302665.34899999999</v>
      </c>
      <c r="G1299" s="342">
        <v>234580.18378999998</v>
      </c>
      <c r="H1299" s="342">
        <v>537245.53278999997</v>
      </c>
      <c r="I1299" s="342">
        <v>75852.31018</v>
      </c>
      <c r="J1299" s="342">
        <v>70355.952829999995</v>
      </c>
      <c r="K1299" s="342">
        <v>146208.26301</v>
      </c>
      <c r="L1299" s="342">
        <v>121128.60456000001</v>
      </c>
      <c r="M1299" s="342">
        <v>54723.840979999994</v>
      </c>
      <c r="N1299" s="342">
        <v>175852.44553999999</v>
      </c>
      <c r="O1299" s="342">
        <v>859306.24134000007</v>
      </c>
      <c r="P1299" s="342">
        <v>745316.21913999994</v>
      </c>
      <c r="Q1299" s="342">
        <v>592764.60495000007</v>
      </c>
      <c r="R1299" s="343">
        <v>1338080.82409</v>
      </c>
    </row>
    <row r="1300" spans="1:18" s="313" customFormat="1">
      <c r="A1300" s="339"/>
      <c r="B1300" s="339"/>
      <c r="C1300" s="339"/>
      <c r="D1300" s="339"/>
      <c r="E1300" s="340">
        <v>199</v>
      </c>
      <c r="F1300" s="341">
        <v>32499.88191</v>
      </c>
      <c r="G1300" s="342">
        <v>21310.132239999999</v>
      </c>
      <c r="H1300" s="342">
        <v>53810.014149999995</v>
      </c>
      <c r="I1300" s="342">
        <v>24825.261569999999</v>
      </c>
      <c r="J1300" s="342">
        <v>16468.61707</v>
      </c>
      <c r="K1300" s="342">
        <v>41293.878640000003</v>
      </c>
      <c r="L1300" s="342">
        <v>12512.78298</v>
      </c>
      <c r="M1300" s="342">
        <v>11892.054390000001</v>
      </c>
      <c r="N1300" s="342">
        <v>24404.837370000001</v>
      </c>
      <c r="O1300" s="342">
        <v>119508.73015999999</v>
      </c>
      <c r="P1300" s="342">
        <v>79546.028999999995</v>
      </c>
      <c r="Q1300" s="342">
        <v>11937.336949999999</v>
      </c>
      <c r="R1300" s="343">
        <v>91483.365950000007</v>
      </c>
    </row>
    <row r="1301" spans="1:18" s="313" customFormat="1">
      <c r="A1301" s="339"/>
      <c r="B1301" s="339"/>
      <c r="C1301" s="339"/>
      <c r="D1301" s="339"/>
      <c r="E1301" s="340">
        <v>202</v>
      </c>
      <c r="F1301" s="341">
        <v>15279.04715</v>
      </c>
      <c r="G1301" s="342">
        <v>12903.785669999999</v>
      </c>
      <c r="H1301" s="342">
        <v>28182.83282</v>
      </c>
      <c r="I1301" s="342">
        <v>27688.723289999998</v>
      </c>
      <c r="J1301" s="342">
        <v>19872.250909999999</v>
      </c>
      <c r="K1301" s="342">
        <v>47560.974200000004</v>
      </c>
      <c r="L1301" s="342">
        <v>10722.865029999999</v>
      </c>
      <c r="M1301" s="342">
        <v>11781.69126</v>
      </c>
      <c r="N1301" s="342">
        <v>22504.55629</v>
      </c>
      <c r="O1301" s="342">
        <v>98248.363310000001</v>
      </c>
      <c r="P1301" s="342">
        <v>78038.20392</v>
      </c>
      <c r="Q1301" s="342">
        <v>7375.7614800000001</v>
      </c>
      <c r="R1301" s="343">
        <v>85413.965400000001</v>
      </c>
    </row>
    <row r="1302" spans="1:18" s="313" customFormat="1">
      <c r="A1302" s="339"/>
      <c r="B1302" s="339"/>
      <c r="C1302" s="339"/>
      <c r="D1302" s="339"/>
      <c r="E1302" s="340">
        <v>228</v>
      </c>
      <c r="F1302" s="341">
        <v>8117.3162999999995</v>
      </c>
      <c r="G1302" s="342">
        <v>6420.2653799999998</v>
      </c>
      <c r="H1302" s="342">
        <v>14537.581679999999</v>
      </c>
      <c r="I1302" s="342">
        <v>46720.794809999999</v>
      </c>
      <c r="J1302" s="342">
        <v>14843.593630000001</v>
      </c>
      <c r="K1302" s="342">
        <v>61564.388439999995</v>
      </c>
      <c r="L1302" s="342">
        <v>11352.947189999999</v>
      </c>
      <c r="M1302" s="342">
        <v>10056.371720000001</v>
      </c>
      <c r="N1302" s="342">
        <v>21409.318910000002</v>
      </c>
      <c r="O1302" s="342">
        <v>97511.28903</v>
      </c>
      <c r="P1302" s="342">
        <v>59602.194689999997</v>
      </c>
      <c r="Q1302" s="342">
        <v>6258.3889600000002</v>
      </c>
      <c r="R1302" s="343">
        <v>65860.58365</v>
      </c>
    </row>
    <row r="1303" spans="1:18" s="313" customFormat="1">
      <c r="A1303" s="339"/>
      <c r="B1303" s="339"/>
      <c r="C1303" s="339"/>
      <c r="D1303" s="339"/>
      <c r="E1303" s="340">
        <v>235</v>
      </c>
      <c r="F1303" s="341">
        <v>30752.24509</v>
      </c>
      <c r="G1303" s="342">
        <v>11582.578119999998</v>
      </c>
      <c r="H1303" s="342">
        <v>42334.823210000002</v>
      </c>
      <c r="I1303" s="342">
        <v>37580.674060000005</v>
      </c>
      <c r="J1303" s="342">
        <v>17461.914949999998</v>
      </c>
      <c r="K1303" s="342">
        <v>55042.589009999996</v>
      </c>
      <c r="L1303" s="342">
        <v>16215.517</v>
      </c>
      <c r="M1303" s="342">
        <v>9624.7622200000005</v>
      </c>
      <c r="N1303" s="342">
        <v>25840.27922</v>
      </c>
      <c r="O1303" s="342">
        <v>123217.69144</v>
      </c>
      <c r="P1303" s="342">
        <v>101669.08426999999</v>
      </c>
      <c r="Q1303" s="342">
        <v>6675.1997599999995</v>
      </c>
      <c r="R1303" s="343">
        <v>108344.28403</v>
      </c>
    </row>
    <row r="1304" spans="1:18" s="313" customFormat="1">
      <c r="A1304" s="339"/>
      <c r="B1304" s="339"/>
      <c r="C1304" s="339"/>
      <c r="D1304" s="339"/>
      <c r="E1304" s="340">
        <v>336</v>
      </c>
      <c r="F1304" s="341">
        <v>10739.72631</v>
      </c>
      <c r="G1304" s="342">
        <v>5617.0813799999996</v>
      </c>
      <c r="H1304" s="342">
        <v>16356.80769</v>
      </c>
      <c r="I1304" s="342">
        <v>16680.516159999999</v>
      </c>
      <c r="J1304" s="342">
        <v>19524.91043</v>
      </c>
      <c r="K1304" s="342">
        <v>36205.426590000003</v>
      </c>
      <c r="L1304" s="342">
        <v>10820.36299</v>
      </c>
      <c r="M1304" s="342">
        <v>8325.8607599999996</v>
      </c>
      <c r="N1304" s="342">
        <v>19146.223750000001</v>
      </c>
      <c r="O1304" s="342">
        <v>71708.458029999994</v>
      </c>
      <c r="P1304" s="342">
        <v>90983.932760000011</v>
      </c>
      <c r="Q1304" s="342">
        <v>9073.7837100000015</v>
      </c>
      <c r="R1304" s="343">
        <v>100057.71647</v>
      </c>
    </row>
    <row r="1305" spans="1:18" s="313" customFormat="1">
      <c r="A1305" s="339"/>
      <c r="B1305" s="339"/>
      <c r="C1305" s="339"/>
      <c r="D1305" s="339"/>
      <c r="E1305" s="340">
        <v>455</v>
      </c>
      <c r="F1305" s="341">
        <v>48280.542829999999</v>
      </c>
      <c r="G1305" s="342">
        <v>100526.86503</v>
      </c>
      <c r="H1305" s="342">
        <v>148807.40786000001</v>
      </c>
      <c r="I1305" s="342">
        <v>40401.305679999998</v>
      </c>
      <c r="J1305" s="342">
        <v>161076.61755000002</v>
      </c>
      <c r="K1305" s="342">
        <v>201477.92322999999</v>
      </c>
      <c r="L1305" s="342">
        <v>168351.26469000001</v>
      </c>
      <c r="M1305" s="342">
        <v>548105.50795</v>
      </c>
      <c r="N1305" s="342">
        <v>716456.77263999998</v>
      </c>
      <c r="O1305" s="342">
        <v>1066742.1037300001</v>
      </c>
      <c r="P1305" s="342">
        <v>70868.592099999994</v>
      </c>
      <c r="Q1305" s="342">
        <v>151056.06206</v>
      </c>
      <c r="R1305" s="343">
        <v>221924.65416000001</v>
      </c>
    </row>
    <row r="1306" spans="1:18" s="313" customFormat="1">
      <c r="A1306" s="339"/>
      <c r="B1306" s="339"/>
      <c r="C1306" s="339"/>
      <c r="D1306" s="339"/>
      <c r="E1306" s="340">
        <v>382</v>
      </c>
      <c r="F1306" s="341">
        <v>497578.69847</v>
      </c>
      <c r="G1306" s="342">
        <v>355024.64416000003</v>
      </c>
      <c r="H1306" s="342">
        <v>852603.34262999997</v>
      </c>
      <c r="I1306" s="342">
        <v>39304.374340000002</v>
      </c>
      <c r="J1306" s="342">
        <v>90845.038339999999</v>
      </c>
      <c r="K1306" s="342">
        <v>130149.41268000001</v>
      </c>
      <c r="L1306" s="342">
        <v>48841.185869999994</v>
      </c>
      <c r="M1306" s="342">
        <v>104196.96334</v>
      </c>
      <c r="N1306" s="342">
        <v>153038.14921</v>
      </c>
      <c r="O1306" s="342">
        <v>1135790.9045199999</v>
      </c>
      <c r="P1306" s="342">
        <v>715807.62033000006</v>
      </c>
      <c r="Q1306" s="342">
        <v>737974.97469000006</v>
      </c>
      <c r="R1306" s="343">
        <v>1453782.5950199999</v>
      </c>
    </row>
    <row r="1307" spans="1:18" s="313" customFormat="1">
      <c r="A1307" s="339"/>
      <c r="B1307" s="339"/>
      <c r="C1307" s="339"/>
      <c r="D1307" s="339"/>
      <c r="E1307" s="340">
        <v>390</v>
      </c>
      <c r="F1307" s="341">
        <v>10213.089039999999</v>
      </c>
      <c r="G1307" s="342">
        <v>9976.6603500000001</v>
      </c>
      <c r="H1307" s="342">
        <v>20189.749390000001</v>
      </c>
      <c r="I1307" s="342">
        <v>17507.709579999999</v>
      </c>
      <c r="J1307" s="342">
        <v>16771.10972</v>
      </c>
      <c r="K1307" s="342">
        <v>34278.819299999996</v>
      </c>
      <c r="L1307" s="342">
        <v>6986.9385700000003</v>
      </c>
      <c r="M1307" s="342">
        <v>3406.7722100000001</v>
      </c>
      <c r="N1307" s="342">
        <v>10393.710779999999</v>
      </c>
      <c r="O1307" s="342">
        <v>64862.279470000001</v>
      </c>
      <c r="P1307" s="342">
        <v>55121.701999999997</v>
      </c>
      <c r="Q1307" s="342">
        <v>10788.318070000001</v>
      </c>
      <c r="R1307" s="343">
        <v>65910.020069999999</v>
      </c>
    </row>
    <row r="1308" spans="1:18" s="313" customFormat="1">
      <c r="A1308" s="339"/>
      <c r="B1308" s="339"/>
      <c r="C1308" s="339"/>
      <c r="D1308" s="339"/>
      <c r="E1308" s="340">
        <v>394</v>
      </c>
      <c r="F1308" s="341">
        <v>9873.9524000000001</v>
      </c>
      <c r="G1308" s="342">
        <v>5980.3213099999994</v>
      </c>
      <c r="H1308" s="342">
        <v>15854.273710000001</v>
      </c>
      <c r="I1308" s="342">
        <v>32626.35312</v>
      </c>
      <c r="J1308" s="342">
        <v>10697.550160000001</v>
      </c>
      <c r="K1308" s="342">
        <v>43323.903279999999</v>
      </c>
      <c r="L1308" s="342">
        <v>12547.73674</v>
      </c>
      <c r="M1308" s="342">
        <v>5077.2607400000006</v>
      </c>
      <c r="N1308" s="342">
        <v>17624.997480000002</v>
      </c>
      <c r="O1308" s="342">
        <v>76803.174469999998</v>
      </c>
      <c r="P1308" s="342">
        <v>60458.010900000001</v>
      </c>
      <c r="Q1308" s="342">
        <v>7560.1768899999997</v>
      </c>
      <c r="R1308" s="343">
        <v>68018.187790000011</v>
      </c>
    </row>
    <row r="1309" spans="1:18" s="313" customFormat="1">
      <c r="A1309" s="339"/>
      <c r="B1309" s="339"/>
      <c r="C1309" s="339"/>
      <c r="D1309" s="339"/>
      <c r="E1309" s="340">
        <v>423</v>
      </c>
      <c r="F1309" s="341">
        <v>18457.4277</v>
      </c>
      <c r="G1309" s="342">
        <v>23364.889780000001</v>
      </c>
      <c r="H1309" s="342">
        <v>41822.317479999998</v>
      </c>
      <c r="I1309" s="342">
        <v>27146.861519999999</v>
      </c>
      <c r="J1309" s="342">
        <v>26732.599440000002</v>
      </c>
      <c r="K1309" s="342">
        <v>53879.460960000004</v>
      </c>
      <c r="L1309" s="342">
        <v>8699.9199900000003</v>
      </c>
      <c r="M1309" s="342">
        <v>5509.1872899999998</v>
      </c>
      <c r="N1309" s="342">
        <v>14209.10728</v>
      </c>
      <c r="O1309" s="342">
        <v>109910.88572000001</v>
      </c>
      <c r="P1309" s="342">
        <v>49858.06495</v>
      </c>
      <c r="Q1309" s="342">
        <v>5708.4706200000001</v>
      </c>
      <c r="R1309" s="343">
        <v>55566.53557</v>
      </c>
    </row>
    <row r="1310" spans="1:18" s="313" customFormat="1">
      <c r="A1310" s="339"/>
      <c r="B1310" s="339"/>
      <c r="C1310" s="339"/>
      <c r="D1310" s="339"/>
      <c r="E1310" s="340">
        <v>269</v>
      </c>
      <c r="F1310" s="341">
        <v>3513.5927799999999</v>
      </c>
      <c r="G1310" s="342">
        <v>3755.19913</v>
      </c>
      <c r="H1310" s="342">
        <v>7268.7919099999999</v>
      </c>
      <c r="I1310" s="342">
        <v>8741.7509900000005</v>
      </c>
      <c r="J1310" s="342">
        <v>7383.3225499999999</v>
      </c>
      <c r="K1310" s="342">
        <v>16125.073539999999</v>
      </c>
      <c r="L1310" s="342">
        <v>4627.2027300000009</v>
      </c>
      <c r="M1310" s="342">
        <v>3085.1689700000002</v>
      </c>
      <c r="N1310" s="342">
        <v>7712.3717000000006</v>
      </c>
      <c r="O1310" s="342">
        <v>31106.237149999997</v>
      </c>
      <c r="P1310" s="342">
        <v>36574.879560000001</v>
      </c>
      <c r="Q1310" s="342">
        <v>2508.7847200000001</v>
      </c>
      <c r="R1310" s="343">
        <v>39083.664280000005</v>
      </c>
    </row>
    <row r="1311" spans="1:18" s="313" customFormat="1">
      <c r="A1311" s="339"/>
      <c r="B1311" s="339"/>
      <c r="C1311" s="339"/>
      <c r="D1311" s="334" t="s">
        <v>82</v>
      </c>
      <c r="E1311" s="335">
        <v>292</v>
      </c>
      <c r="F1311" s="336">
        <v>17417.85326</v>
      </c>
      <c r="G1311" s="337">
        <v>9649.1539499999999</v>
      </c>
      <c r="H1311" s="337">
        <v>27067.00721</v>
      </c>
      <c r="I1311" s="337">
        <v>61992.900700000006</v>
      </c>
      <c r="J1311" s="337">
        <v>15356.93777</v>
      </c>
      <c r="K1311" s="337">
        <v>77349.838470000002</v>
      </c>
      <c r="L1311" s="337">
        <v>18345.196390000001</v>
      </c>
      <c r="M1311" s="337">
        <v>3427.8416299999999</v>
      </c>
      <c r="N1311" s="337">
        <v>21773.03802</v>
      </c>
      <c r="O1311" s="337">
        <v>126189.88370000001</v>
      </c>
      <c r="P1311" s="337">
        <v>132768.38553</v>
      </c>
      <c r="Q1311" s="337">
        <v>3949.9003600000001</v>
      </c>
      <c r="R1311" s="338">
        <v>136718.28589</v>
      </c>
    </row>
    <row r="1312" spans="1:18" s="313" customFormat="1">
      <c r="A1312" s="339"/>
      <c r="B1312" s="339"/>
      <c r="C1312" s="339"/>
      <c r="D1312" s="334" t="s">
        <v>67</v>
      </c>
      <c r="E1312" s="335">
        <v>116</v>
      </c>
      <c r="F1312" s="336">
        <v>9716.9455199999993</v>
      </c>
      <c r="G1312" s="337">
        <v>3998.8593799999999</v>
      </c>
      <c r="H1312" s="337">
        <v>13715.804900000001</v>
      </c>
      <c r="I1312" s="337">
        <v>102611.43079000001</v>
      </c>
      <c r="J1312" s="337">
        <v>22331.807989999998</v>
      </c>
      <c r="K1312" s="337">
        <v>124943.23878</v>
      </c>
      <c r="L1312" s="337">
        <v>14694.220710000001</v>
      </c>
      <c r="M1312" s="337">
        <v>17030.845149999997</v>
      </c>
      <c r="N1312" s="337">
        <v>31725.065859999999</v>
      </c>
      <c r="O1312" s="337">
        <v>170384.10954</v>
      </c>
      <c r="P1312" s="337">
        <v>134114.34629000002</v>
      </c>
      <c r="Q1312" s="337">
        <v>8162.4037600000001</v>
      </c>
      <c r="R1312" s="338">
        <v>142276.75005</v>
      </c>
    </row>
    <row r="1313" spans="1:18" s="313" customFormat="1">
      <c r="A1313" s="339"/>
      <c r="B1313" s="339"/>
      <c r="C1313" s="339"/>
      <c r="D1313" s="339"/>
      <c r="E1313" s="340">
        <v>113</v>
      </c>
      <c r="F1313" s="341">
        <v>23614.45132</v>
      </c>
      <c r="G1313" s="342">
        <v>21187.71214</v>
      </c>
      <c r="H1313" s="342">
        <v>44802.163460000003</v>
      </c>
      <c r="I1313" s="342">
        <v>59356.492270000002</v>
      </c>
      <c r="J1313" s="342">
        <v>52208.500780000002</v>
      </c>
      <c r="K1313" s="342">
        <v>111564.99304999999</v>
      </c>
      <c r="L1313" s="342">
        <v>34668.570959999997</v>
      </c>
      <c r="M1313" s="342">
        <v>35631.973189999997</v>
      </c>
      <c r="N1313" s="342">
        <v>70300.544150000002</v>
      </c>
      <c r="O1313" s="342">
        <v>226667.70066</v>
      </c>
      <c r="P1313" s="342">
        <v>311150.13774999999</v>
      </c>
      <c r="Q1313" s="342">
        <v>52285.702810000003</v>
      </c>
      <c r="R1313" s="343">
        <v>363435.84055999998</v>
      </c>
    </row>
    <row r="1314" spans="1:18" s="313" customFormat="1">
      <c r="A1314" s="339"/>
      <c r="B1314" s="339"/>
      <c r="C1314" s="339"/>
      <c r="D1314" s="339"/>
      <c r="E1314" s="340">
        <v>194</v>
      </c>
      <c r="F1314" s="341">
        <v>19660.9715</v>
      </c>
      <c r="G1314" s="342">
        <v>13784.379449999999</v>
      </c>
      <c r="H1314" s="342">
        <v>33445.35095</v>
      </c>
      <c r="I1314" s="342">
        <v>65333.753170000004</v>
      </c>
      <c r="J1314" s="342">
        <v>32746.227500000001</v>
      </c>
      <c r="K1314" s="342">
        <v>98079.980670000004</v>
      </c>
      <c r="L1314" s="342">
        <v>29676.262710000003</v>
      </c>
      <c r="M1314" s="342">
        <v>18816.10398</v>
      </c>
      <c r="N1314" s="342">
        <v>48492.366689999995</v>
      </c>
      <c r="O1314" s="342">
        <v>180017.69831000001</v>
      </c>
      <c r="P1314" s="342">
        <v>101837.17406999999</v>
      </c>
      <c r="Q1314" s="342">
        <v>5298.1448799999998</v>
      </c>
      <c r="R1314" s="343">
        <v>107135.31895</v>
      </c>
    </row>
    <row r="1315" spans="1:18" s="313" customFormat="1">
      <c r="A1315" s="339"/>
      <c r="B1315" s="339"/>
      <c r="C1315" s="339"/>
      <c r="D1315" s="339"/>
      <c r="E1315" s="340">
        <v>195</v>
      </c>
      <c r="F1315" s="341">
        <v>11458.760289999998</v>
      </c>
      <c r="G1315" s="342">
        <v>9335.0186999999987</v>
      </c>
      <c r="H1315" s="342">
        <v>20793.778989999999</v>
      </c>
      <c r="I1315" s="342">
        <v>35015.880400000002</v>
      </c>
      <c r="J1315" s="342">
        <v>24258.2068</v>
      </c>
      <c r="K1315" s="342">
        <v>59274.087200000002</v>
      </c>
      <c r="L1315" s="342">
        <v>18076.51355</v>
      </c>
      <c r="M1315" s="342">
        <v>14329.524880000001</v>
      </c>
      <c r="N1315" s="342">
        <v>32406.038430000001</v>
      </c>
      <c r="O1315" s="342">
        <v>112473.90462</v>
      </c>
      <c r="P1315" s="342">
        <v>95400.019700000004</v>
      </c>
      <c r="Q1315" s="342">
        <v>8214.3060000000005</v>
      </c>
      <c r="R1315" s="343">
        <v>103614.3257</v>
      </c>
    </row>
    <row r="1316" spans="1:18" s="313" customFormat="1">
      <c r="A1316" s="339"/>
      <c r="B1316" s="339"/>
      <c r="C1316" s="339"/>
      <c r="D1316" s="339"/>
      <c r="E1316" s="340">
        <v>231</v>
      </c>
      <c r="F1316" s="341">
        <v>20318.869839999999</v>
      </c>
      <c r="G1316" s="342">
        <v>24750.101850000003</v>
      </c>
      <c r="H1316" s="342">
        <v>45068.971689999998</v>
      </c>
      <c r="I1316" s="342">
        <v>54468.243979999999</v>
      </c>
      <c r="J1316" s="342">
        <v>49950.709649999997</v>
      </c>
      <c r="K1316" s="342">
        <v>104418.95362999999</v>
      </c>
      <c r="L1316" s="342">
        <v>32906.027849999999</v>
      </c>
      <c r="M1316" s="342">
        <v>28141.890879999999</v>
      </c>
      <c r="N1316" s="342">
        <v>61047.918729999998</v>
      </c>
      <c r="O1316" s="342">
        <v>210535.84405000001</v>
      </c>
      <c r="P1316" s="342">
        <v>223913.85907000001</v>
      </c>
      <c r="Q1316" s="342">
        <v>30540.319420000003</v>
      </c>
      <c r="R1316" s="343">
        <v>254454.17849000002</v>
      </c>
    </row>
    <row r="1317" spans="1:18" s="313" customFormat="1">
      <c r="A1317" s="339"/>
      <c r="B1317" s="339"/>
      <c r="C1317" s="339"/>
      <c r="D1317" s="339"/>
      <c r="E1317" s="340">
        <v>237</v>
      </c>
      <c r="F1317" s="341">
        <v>17617.37011</v>
      </c>
      <c r="G1317" s="342">
        <v>8708.2553599999992</v>
      </c>
      <c r="H1317" s="342">
        <v>26325.625469999999</v>
      </c>
      <c r="I1317" s="342">
        <v>24329.38063</v>
      </c>
      <c r="J1317" s="342">
        <v>18071.968069999999</v>
      </c>
      <c r="K1317" s="342">
        <v>42401.348700000002</v>
      </c>
      <c r="L1317" s="342">
        <v>11932.181189999999</v>
      </c>
      <c r="M1317" s="342">
        <v>8682.6888600000002</v>
      </c>
      <c r="N1317" s="342">
        <v>20614.870050000001</v>
      </c>
      <c r="O1317" s="342">
        <v>89341.844219999999</v>
      </c>
      <c r="P1317" s="342">
        <v>72617.059500000003</v>
      </c>
      <c r="Q1317" s="342">
        <v>4432.53917</v>
      </c>
      <c r="R1317" s="343">
        <v>77049.598670000007</v>
      </c>
    </row>
    <row r="1318" spans="1:18" s="313" customFormat="1">
      <c r="A1318" s="339"/>
      <c r="B1318" s="339"/>
      <c r="C1318" s="339"/>
      <c r="D1318" s="339"/>
      <c r="E1318" s="340">
        <v>408</v>
      </c>
      <c r="F1318" s="341">
        <v>14454.503470000001</v>
      </c>
      <c r="G1318" s="342">
        <v>16924.481500000002</v>
      </c>
      <c r="H1318" s="342">
        <v>31378.984969999998</v>
      </c>
      <c r="I1318" s="342">
        <v>37763.755499999999</v>
      </c>
      <c r="J1318" s="342">
        <v>39728.775569999998</v>
      </c>
      <c r="K1318" s="342">
        <v>77492.531069999997</v>
      </c>
      <c r="L1318" s="342">
        <v>41708.793689999999</v>
      </c>
      <c r="M1318" s="342">
        <v>36604.178460000003</v>
      </c>
      <c r="N1318" s="342">
        <v>78312.972150000001</v>
      </c>
      <c r="O1318" s="342">
        <v>187184.48819</v>
      </c>
      <c r="P1318" s="342">
        <v>185493.32782000001</v>
      </c>
      <c r="Q1318" s="342">
        <v>15822.935150000001</v>
      </c>
      <c r="R1318" s="343">
        <v>201316.26297000001</v>
      </c>
    </row>
    <row r="1319" spans="1:18" s="313" customFormat="1">
      <c r="A1319" s="339"/>
      <c r="B1319" s="339"/>
      <c r="C1319" s="339"/>
      <c r="D1319" s="339"/>
      <c r="E1319" s="340">
        <v>427</v>
      </c>
      <c r="F1319" s="341">
        <v>28667.033190000002</v>
      </c>
      <c r="G1319" s="342">
        <v>25781.159729999999</v>
      </c>
      <c r="H1319" s="342">
        <v>54448.192920000001</v>
      </c>
      <c r="I1319" s="342">
        <v>75791.109799999991</v>
      </c>
      <c r="J1319" s="342">
        <v>63802.046549999999</v>
      </c>
      <c r="K1319" s="342">
        <v>139593.15635</v>
      </c>
      <c r="L1319" s="342">
        <v>37631.043140000002</v>
      </c>
      <c r="M1319" s="342">
        <v>37748.384720000002</v>
      </c>
      <c r="N1319" s="342">
        <v>75379.427859999996</v>
      </c>
      <c r="O1319" s="342">
        <v>269420.77713</v>
      </c>
      <c r="P1319" s="342">
        <v>252282.46999000001</v>
      </c>
      <c r="Q1319" s="342">
        <v>26709.416949999999</v>
      </c>
      <c r="R1319" s="343">
        <v>278991.88694</v>
      </c>
    </row>
    <row r="1320" spans="1:18" s="313" customFormat="1">
      <c r="A1320" s="339"/>
      <c r="B1320" s="339"/>
      <c r="C1320" s="339"/>
      <c r="D1320" s="334" t="s">
        <v>63</v>
      </c>
      <c r="E1320" s="335">
        <v>65</v>
      </c>
      <c r="F1320" s="336">
        <v>33138.836289999999</v>
      </c>
      <c r="G1320" s="337">
        <v>43752.543210000003</v>
      </c>
      <c r="H1320" s="337">
        <v>76891.379499999995</v>
      </c>
      <c r="I1320" s="337">
        <v>41258.661749999999</v>
      </c>
      <c r="J1320" s="337">
        <v>47212.034420000004</v>
      </c>
      <c r="K1320" s="337">
        <v>88470.696169999996</v>
      </c>
      <c r="L1320" s="337">
        <v>22403.587780000002</v>
      </c>
      <c r="M1320" s="337">
        <v>22765.187180000001</v>
      </c>
      <c r="N1320" s="337">
        <v>45168.774960000002</v>
      </c>
      <c r="O1320" s="337">
        <v>210530.85063</v>
      </c>
      <c r="P1320" s="337">
        <v>326765.80845999997</v>
      </c>
      <c r="Q1320" s="337">
        <v>37135.572770000006</v>
      </c>
      <c r="R1320" s="338">
        <v>363901.38123</v>
      </c>
    </row>
    <row r="1321" spans="1:18" s="313" customFormat="1">
      <c r="A1321" s="339"/>
      <c r="B1321" s="339"/>
      <c r="C1321" s="339"/>
      <c r="D1321" s="339"/>
      <c r="E1321" s="340">
        <v>66</v>
      </c>
      <c r="F1321" s="341">
        <v>31828.09131</v>
      </c>
      <c r="G1321" s="342">
        <v>78408.037730000011</v>
      </c>
      <c r="H1321" s="342">
        <v>110236.12904</v>
      </c>
      <c r="I1321" s="342">
        <v>78715.827620000011</v>
      </c>
      <c r="J1321" s="342">
        <v>50573.918039999997</v>
      </c>
      <c r="K1321" s="342">
        <v>129289.74566</v>
      </c>
      <c r="L1321" s="342">
        <v>35724.232200000006</v>
      </c>
      <c r="M1321" s="342">
        <v>32260.077120000002</v>
      </c>
      <c r="N1321" s="342">
        <v>67984.309319999986</v>
      </c>
      <c r="O1321" s="342">
        <v>307510.18401999999</v>
      </c>
      <c r="P1321" s="342">
        <v>255079.91803</v>
      </c>
      <c r="Q1321" s="342">
        <v>73368.016199999998</v>
      </c>
      <c r="R1321" s="343">
        <v>328447.93423000001</v>
      </c>
    </row>
    <row r="1322" spans="1:18" s="313" customFormat="1">
      <c r="A1322" s="339"/>
      <c r="B1322" s="339"/>
      <c r="C1322" s="339"/>
      <c r="D1322" s="339"/>
      <c r="E1322" s="340">
        <v>67</v>
      </c>
      <c r="F1322" s="341">
        <v>17450.73431</v>
      </c>
      <c r="G1322" s="342">
        <v>19356.711460000002</v>
      </c>
      <c r="H1322" s="342">
        <v>36807.445770000006</v>
      </c>
      <c r="I1322" s="342">
        <v>23322.032709999999</v>
      </c>
      <c r="J1322" s="342">
        <v>20482.44181</v>
      </c>
      <c r="K1322" s="342">
        <v>43804.474520000003</v>
      </c>
      <c r="L1322" s="342">
        <v>10801.934300000001</v>
      </c>
      <c r="M1322" s="342">
        <v>8988.9319500000001</v>
      </c>
      <c r="N1322" s="342">
        <v>19790.866249999999</v>
      </c>
      <c r="O1322" s="342">
        <v>100402.78654</v>
      </c>
      <c r="P1322" s="342">
        <v>89088.492830000003</v>
      </c>
      <c r="Q1322" s="342">
        <v>11792.879349999999</v>
      </c>
      <c r="R1322" s="343">
        <v>100881.37218000001</v>
      </c>
    </row>
    <row r="1323" spans="1:18" s="313" customFormat="1">
      <c r="A1323" s="339"/>
      <c r="B1323" s="339"/>
      <c r="C1323" s="339"/>
      <c r="D1323" s="339"/>
      <c r="E1323" s="340">
        <v>68</v>
      </c>
      <c r="F1323" s="341">
        <v>40946.875799999994</v>
      </c>
      <c r="G1323" s="342">
        <v>41762.701950000002</v>
      </c>
      <c r="H1323" s="342">
        <v>82709.577749999997</v>
      </c>
      <c r="I1323" s="342">
        <v>77208.710480000009</v>
      </c>
      <c r="J1323" s="342">
        <v>36819.270210000002</v>
      </c>
      <c r="K1323" s="342">
        <v>114027.98069</v>
      </c>
      <c r="L1323" s="342">
        <v>29185.069950000001</v>
      </c>
      <c r="M1323" s="342">
        <v>17278.606199999998</v>
      </c>
      <c r="N1323" s="342">
        <v>46463.676149999999</v>
      </c>
      <c r="O1323" s="342">
        <v>243201.23459000001</v>
      </c>
      <c r="P1323" s="342">
        <v>147928.06492999999</v>
      </c>
      <c r="Q1323" s="342">
        <v>14756.56703</v>
      </c>
      <c r="R1323" s="343">
        <v>162684.63196</v>
      </c>
    </row>
    <row r="1324" spans="1:18" s="313" customFormat="1">
      <c r="A1324" s="339"/>
      <c r="B1324" s="339"/>
      <c r="C1324" s="339"/>
      <c r="D1324" s="339"/>
      <c r="E1324" s="340">
        <v>70</v>
      </c>
      <c r="F1324" s="341">
        <v>16714.68031</v>
      </c>
      <c r="G1324" s="342">
        <v>30166.061450000001</v>
      </c>
      <c r="H1324" s="342">
        <v>46880.741759999997</v>
      </c>
      <c r="I1324" s="342">
        <v>23615.87168</v>
      </c>
      <c r="J1324" s="342">
        <v>26563.429050000002</v>
      </c>
      <c r="K1324" s="342">
        <v>50179.300729999995</v>
      </c>
      <c r="L1324" s="342">
        <v>9562.5830700000006</v>
      </c>
      <c r="M1324" s="342">
        <v>10831.49512</v>
      </c>
      <c r="N1324" s="342">
        <v>20394.07819</v>
      </c>
      <c r="O1324" s="342">
        <v>117454.12068000001</v>
      </c>
      <c r="P1324" s="342">
        <v>120597.15745</v>
      </c>
      <c r="Q1324" s="342">
        <v>6130.5794999999998</v>
      </c>
      <c r="R1324" s="343">
        <v>126727.73695000001</v>
      </c>
    </row>
    <row r="1325" spans="1:18" s="313" customFormat="1">
      <c r="A1325" s="339"/>
      <c r="B1325" s="339"/>
      <c r="C1325" s="339"/>
      <c r="D1325" s="339"/>
      <c r="E1325" s="340">
        <v>71</v>
      </c>
      <c r="F1325" s="341">
        <v>6862655.3978399998</v>
      </c>
      <c r="G1325" s="342">
        <v>4451765.8410700001</v>
      </c>
      <c r="H1325" s="342">
        <v>11314421.238910001</v>
      </c>
      <c r="I1325" s="342">
        <v>2211549.38686</v>
      </c>
      <c r="J1325" s="342">
        <v>1457686.0870099999</v>
      </c>
      <c r="K1325" s="342">
        <v>3669235.4738699999</v>
      </c>
      <c r="L1325" s="342">
        <v>7329125.3140099999</v>
      </c>
      <c r="M1325" s="342">
        <v>4768054.6645900002</v>
      </c>
      <c r="N1325" s="342">
        <v>12097179.978600001</v>
      </c>
      <c r="O1325" s="342">
        <v>27080836.691380002</v>
      </c>
      <c r="P1325" s="342">
        <v>14905686.131349999</v>
      </c>
      <c r="Q1325" s="342">
        <v>10908906.63449</v>
      </c>
      <c r="R1325" s="343">
        <v>25814592.765840001</v>
      </c>
    </row>
    <row r="1326" spans="1:18" s="313" customFormat="1">
      <c r="A1326" s="339"/>
      <c r="B1326" s="339"/>
      <c r="C1326" s="339"/>
      <c r="D1326" s="339"/>
      <c r="E1326" s="340">
        <v>216</v>
      </c>
      <c r="F1326" s="341">
        <v>21370.872019999999</v>
      </c>
      <c r="G1326" s="342">
        <v>20779.04998</v>
      </c>
      <c r="H1326" s="342">
        <v>42149.921999999999</v>
      </c>
      <c r="I1326" s="342">
        <v>55558.370080000001</v>
      </c>
      <c r="J1326" s="342">
        <v>57739.938549999999</v>
      </c>
      <c r="K1326" s="342">
        <v>113298.30863</v>
      </c>
      <c r="L1326" s="342">
        <v>38522.909670000001</v>
      </c>
      <c r="M1326" s="342">
        <v>37121.296399999999</v>
      </c>
      <c r="N1326" s="342">
        <v>75644.206069999986</v>
      </c>
      <c r="O1326" s="342">
        <v>231092.43669999999</v>
      </c>
      <c r="P1326" s="342">
        <v>222062.29455000002</v>
      </c>
      <c r="Q1326" s="342">
        <v>48153.414539999998</v>
      </c>
      <c r="R1326" s="343">
        <v>270215.70908999996</v>
      </c>
    </row>
    <row r="1327" spans="1:18" s="313" customFormat="1">
      <c r="A1327" s="339"/>
      <c r="B1327" s="339"/>
      <c r="C1327" s="339"/>
      <c r="D1327" s="339"/>
      <c r="E1327" s="340">
        <v>220</v>
      </c>
      <c r="F1327" s="341">
        <v>7516.0008099999995</v>
      </c>
      <c r="G1327" s="342">
        <v>19076.26224</v>
      </c>
      <c r="H1327" s="342">
        <v>26592.263050000001</v>
      </c>
      <c r="I1327" s="342">
        <v>21100.416649999999</v>
      </c>
      <c r="J1327" s="342">
        <v>16501.437170000001</v>
      </c>
      <c r="K1327" s="342">
        <v>37601.853820000004</v>
      </c>
      <c r="L1327" s="342">
        <v>9775.6374600000017</v>
      </c>
      <c r="M1327" s="342">
        <v>7015.3364499999998</v>
      </c>
      <c r="N1327" s="342">
        <v>16790.973910000001</v>
      </c>
      <c r="O1327" s="342">
        <v>80985.090779999999</v>
      </c>
      <c r="P1327" s="342">
        <v>60270.72337</v>
      </c>
      <c r="Q1327" s="342">
        <v>12134.419019999999</v>
      </c>
      <c r="R1327" s="343">
        <v>72405.142389999994</v>
      </c>
    </row>
    <row r="1328" spans="1:18" s="313" customFormat="1">
      <c r="A1328" s="339"/>
      <c r="B1328" s="339"/>
      <c r="C1328" s="339"/>
      <c r="D1328" s="339"/>
      <c r="E1328" s="340">
        <v>226</v>
      </c>
      <c r="F1328" s="341">
        <v>11541.887490000001</v>
      </c>
      <c r="G1328" s="342">
        <v>11399.47875</v>
      </c>
      <c r="H1328" s="342">
        <v>22941.366239999999</v>
      </c>
      <c r="I1328" s="342">
        <v>28071.589540000001</v>
      </c>
      <c r="J1328" s="342">
        <v>27175.261300000002</v>
      </c>
      <c r="K1328" s="342">
        <v>55246.850840000006</v>
      </c>
      <c r="L1328" s="342">
        <v>11706.67902</v>
      </c>
      <c r="M1328" s="342">
        <v>16177.41755</v>
      </c>
      <c r="N1328" s="342">
        <v>27884.096570000002</v>
      </c>
      <c r="O1328" s="342">
        <v>106072.31365000001</v>
      </c>
      <c r="P1328" s="342">
        <v>95133.232340000002</v>
      </c>
      <c r="Q1328" s="342">
        <v>7035.00504</v>
      </c>
      <c r="R1328" s="343">
        <v>102168.23737999999</v>
      </c>
    </row>
    <row r="1329" spans="1:18" s="313" customFormat="1">
      <c r="A1329" s="339"/>
      <c r="B1329" s="339"/>
      <c r="C1329" s="339"/>
      <c r="D1329" s="339"/>
      <c r="E1329" s="340">
        <v>241</v>
      </c>
      <c r="F1329" s="341">
        <v>11469.143099999999</v>
      </c>
      <c r="G1329" s="342">
        <v>22113.721679999999</v>
      </c>
      <c r="H1329" s="342">
        <v>33582.864780000004</v>
      </c>
      <c r="I1329" s="342">
        <v>47059.715450000003</v>
      </c>
      <c r="J1329" s="342">
        <v>38197.797270000003</v>
      </c>
      <c r="K1329" s="342">
        <v>85257.512719999999</v>
      </c>
      <c r="L1329" s="342">
        <v>27003.855640000002</v>
      </c>
      <c r="M1329" s="342">
        <v>33091.323489999995</v>
      </c>
      <c r="N1329" s="342">
        <v>60095.179130000004</v>
      </c>
      <c r="O1329" s="342">
        <v>178935.55663000001</v>
      </c>
      <c r="P1329" s="342">
        <v>251694.80931000001</v>
      </c>
      <c r="Q1329" s="342">
        <v>70015.54929000001</v>
      </c>
      <c r="R1329" s="343">
        <v>321710.35860000004</v>
      </c>
    </row>
    <row r="1330" spans="1:18" s="313" customFormat="1">
      <c r="A1330" s="339"/>
      <c r="B1330" s="339"/>
      <c r="C1330" s="339"/>
      <c r="D1330" s="339"/>
      <c r="E1330" s="340">
        <v>247</v>
      </c>
      <c r="F1330" s="341">
        <v>220302.31219</v>
      </c>
      <c r="G1330" s="342">
        <v>217438.33700999999</v>
      </c>
      <c r="H1330" s="342">
        <v>437740.64919999999</v>
      </c>
      <c r="I1330" s="342">
        <v>35012.188150000002</v>
      </c>
      <c r="J1330" s="342">
        <v>32512.827880000001</v>
      </c>
      <c r="K1330" s="342">
        <v>67525.016029999999</v>
      </c>
      <c r="L1330" s="342">
        <v>28572.875339999999</v>
      </c>
      <c r="M1330" s="342">
        <v>36657.659380000005</v>
      </c>
      <c r="N1330" s="342">
        <v>65230.534719999996</v>
      </c>
      <c r="O1330" s="342">
        <v>570496.19995000004</v>
      </c>
      <c r="P1330" s="342">
        <v>430125.35800000001</v>
      </c>
      <c r="Q1330" s="342">
        <v>601945.29030999995</v>
      </c>
      <c r="R1330" s="343">
        <v>1032070.64831</v>
      </c>
    </row>
    <row r="1331" spans="1:18" s="313" customFormat="1">
      <c r="A1331" s="339"/>
      <c r="B1331" s="339"/>
      <c r="C1331" s="339"/>
      <c r="D1331" s="339"/>
      <c r="E1331" s="340">
        <v>251</v>
      </c>
      <c r="F1331" s="341">
        <v>29505.969420000001</v>
      </c>
      <c r="G1331" s="342">
        <v>40361.655829999996</v>
      </c>
      <c r="H1331" s="342">
        <v>69867.625249999997</v>
      </c>
      <c r="I1331" s="342">
        <v>35072.206290000002</v>
      </c>
      <c r="J1331" s="342">
        <v>20741.991959999999</v>
      </c>
      <c r="K1331" s="342">
        <v>55814.198250000001</v>
      </c>
      <c r="L1331" s="342">
        <v>14634.166539999998</v>
      </c>
      <c r="M1331" s="342">
        <v>10142.2286</v>
      </c>
      <c r="N1331" s="342">
        <v>24776.395140000001</v>
      </c>
      <c r="O1331" s="342">
        <v>150458.21863999998</v>
      </c>
      <c r="P1331" s="342">
        <v>101188.89469</v>
      </c>
      <c r="Q1331" s="342">
        <v>12208.18887</v>
      </c>
      <c r="R1331" s="343">
        <v>113397.08356</v>
      </c>
    </row>
    <row r="1332" spans="1:18" s="313" customFormat="1">
      <c r="A1332" s="339"/>
      <c r="B1332" s="339"/>
      <c r="C1332" s="339"/>
      <c r="D1332" s="334" t="s">
        <v>64</v>
      </c>
      <c r="E1332" s="335">
        <v>107</v>
      </c>
      <c r="F1332" s="336">
        <v>13184.27756</v>
      </c>
      <c r="G1332" s="337">
        <v>17084.385999999999</v>
      </c>
      <c r="H1332" s="337">
        <v>30268.663559999997</v>
      </c>
      <c r="I1332" s="337">
        <v>50614.753340000003</v>
      </c>
      <c r="J1332" s="337">
        <v>15315.755130000001</v>
      </c>
      <c r="K1332" s="337">
        <v>65930.508470000001</v>
      </c>
      <c r="L1332" s="337">
        <v>19132.754440000001</v>
      </c>
      <c r="M1332" s="337">
        <v>11694.08092</v>
      </c>
      <c r="N1332" s="337">
        <v>30826.835360000001</v>
      </c>
      <c r="O1332" s="337">
        <v>127026.00739</v>
      </c>
      <c r="P1332" s="337">
        <v>96101.92164</v>
      </c>
      <c r="Q1332" s="337">
        <v>10837.08699</v>
      </c>
      <c r="R1332" s="338">
        <v>106939.00863</v>
      </c>
    </row>
    <row r="1333" spans="1:18" s="313" customFormat="1">
      <c r="A1333" s="339"/>
      <c r="B1333" s="339"/>
      <c r="C1333" s="339"/>
      <c r="D1333" s="339"/>
      <c r="E1333" s="340">
        <v>338</v>
      </c>
      <c r="F1333" s="341">
        <v>23960.16591</v>
      </c>
      <c r="G1333" s="342">
        <v>4818.6870999999992</v>
      </c>
      <c r="H1333" s="342">
        <v>28778.853010000003</v>
      </c>
      <c r="I1333" s="342">
        <v>70148.225659999996</v>
      </c>
      <c r="J1333" s="342">
        <v>32606.433280000001</v>
      </c>
      <c r="K1333" s="342">
        <v>102754.65893999999</v>
      </c>
      <c r="L1333" s="342">
        <v>66312.782569999996</v>
      </c>
      <c r="M1333" s="342">
        <v>29439.828989999998</v>
      </c>
      <c r="N1333" s="342">
        <v>95752.611560000005</v>
      </c>
      <c r="O1333" s="342">
        <v>227286.12351</v>
      </c>
      <c r="P1333" s="342">
        <v>156584.94643000001</v>
      </c>
      <c r="Q1333" s="342">
        <v>40374.771729999993</v>
      </c>
      <c r="R1333" s="343">
        <v>196959.71815999999</v>
      </c>
    </row>
    <row r="1334" spans="1:18" s="313" customFormat="1">
      <c r="A1334" s="339"/>
      <c r="B1334" s="339"/>
      <c r="C1334" s="339"/>
      <c r="D1334" s="339"/>
      <c r="E1334" s="340">
        <v>468</v>
      </c>
      <c r="F1334" s="341">
        <v>29.959619999999997</v>
      </c>
      <c r="G1334" s="342">
        <v>0</v>
      </c>
      <c r="H1334" s="342">
        <v>29.959619999999997</v>
      </c>
      <c r="I1334" s="342">
        <v>173.45070000000001</v>
      </c>
      <c r="J1334" s="342">
        <v>8.5008099999999995</v>
      </c>
      <c r="K1334" s="342">
        <v>181.95151000000001</v>
      </c>
      <c r="L1334" s="342">
        <v>421.23444000000001</v>
      </c>
      <c r="M1334" s="342">
        <v>52.475029999999997</v>
      </c>
      <c r="N1334" s="342">
        <v>473.70946999999995</v>
      </c>
      <c r="O1334" s="342">
        <v>685.62059999999997</v>
      </c>
      <c r="P1334" s="342">
        <v>141.91176999999999</v>
      </c>
      <c r="Q1334" s="342">
        <v>0.36170999999999998</v>
      </c>
      <c r="R1334" s="343">
        <v>142.27348000000001</v>
      </c>
    </row>
    <row r="1335" spans="1:18" s="313" customFormat="1">
      <c r="A1335" s="339"/>
      <c r="B1335" s="339"/>
      <c r="C1335" s="339"/>
      <c r="D1335" s="339"/>
      <c r="E1335" s="340">
        <v>278</v>
      </c>
      <c r="F1335" s="341">
        <v>23762.932410000001</v>
      </c>
      <c r="G1335" s="342">
        <v>2339.0919900000004</v>
      </c>
      <c r="H1335" s="342">
        <v>26102.024399999998</v>
      </c>
      <c r="I1335" s="342">
        <v>59973.784060000005</v>
      </c>
      <c r="J1335" s="342">
        <v>14537.610369999999</v>
      </c>
      <c r="K1335" s="342">
        <v>74511.39443</v>
      </c>
      <c r="L1335" s="342">
        <v>25226.165290000001</v>
      </c>
      <c r="M1335" s="342">
        <v>6734.6914900000002</v>
      </c>
      <c r="N1335" s="342">
        <v>31960.856780000002</v>
      </c>
      <c r="O1335" s="342">
        <v>132574.27561000001</v>
      </c>
      <c r="P1335" s="342">
        <v>73530.378750000003</v>
      </c>
      <c r="Q1335" s="342">
        <v>8246.5084100000004</v>
      </c>
      <c r="R1335" s="343">
        <v>81776.887159999998</v>
      </c>
    </row>
    <row r="1336" spans="1:18" s="313" customFormat="1">
      <c r="A1336" s="339"/>
      <c r="B1336" s="339"/>
      <c r="C1336" s="339"/>
      <c r="D1336" s="339"/>
      <c r="E1336" s="340">
        <v>293</v>
      </c>
      <c r="F1336" s="341">
        <v>14868.16726</v>
      </c>
      <c r="G1336" s="342">
        <v>3494.4044900000004</v>
      </c>
      <c r="H1336" s="342">
        <v>18362.571749999999</v>
      </c>
      <c r="I1336" s="342">
        <v>35391.589630000002</v>
      </c>
      <c r="J1336" s="342">
        <v>8977.2999999999993</v>
      </c>
      <c r="K1336" s="342">
        <v>44368.889630000005</v>
      </c>
      <c r="L1336" s="342">
        <v>14629.632230000001</v>
      </c>
      <c r="M1336" s="342">
        <v>2528.1732900000002</v>
      </c>
      <c r="N1336" s="342">
        <v>17157.805519999998</v>
      </c>
      <c r="O1336" s="342">
        <v>79889.266900000002</v>
      </c>
      <c r="P1336" s="342">
        <v>83454.008690000002</v>
      </c>
      <c r="Q1336" s="342">
        <v>11507.62873</v>
      </c>
      <c r="R1336" s="343">
        <v>94961.637419999999</v>
      </c>
    </row>
    <row r="1337" spans="1:18" s="313" customFormat="1">
      <c r="A1337" s="339"/>
      <c r="B1337" s="339"/>
      <c r="C1337" s="339"/>
      <c r="D1337" s="339"/>
      <c r="E1337" s="340">
        <v>339</v>
      </c>
      <c r="F1337" s="341">
        <v>3298.5653299999999</v>
      </c>
      <c r="G1337" s="342">
        <v>1134.18451</v>
      </c>
      <c r="H1337" s="342">
        <v>4432.7498399999995</v>
      </c>
      <c r="I1337" s="342">
        <v>35671.778330000001</v>
      </c>
      <c r="J1337" s="342">
        <v>5825.3546500000002</v>
      </c>
      <c r="K1337" s="342">
        <v>41497.132979999995</v>
      </c>
      <c r="L1337" s="342">
        <v>14466.36865</v>
      </c>
      <c r="M1337" s="342">
        <v>1743.5799500000001</v>
      </c>
      <c r="N1337" s="342">
        <v>16209.9486</v>
      </c>
      <c r="O1337" s="342">
        <v>62139.831420000002</v>
      </c>
      <c r="P1337" s="342">
        <v>59479.039680000002</v>
      </c>
      <c r="Q1337" s="342">
        <v>1991.1498999999999</v>
      </c>
      <c r="R1337" s="343">
        <v>61470.189579999998</v>
      </c>
    </row>
    <row r="1338" spans="1:18" s="313" customFormat="1">
      <c r="A1338" s="339"/>
      <c r="B1338" s="339"/>
      <c r="C1338" s="339"/>
      <c r="D1338" s="339"/>
      <c r="E1338" s="340">
        <v>386</v>
      </c>
      <c r="F1338" s="341">
        <v>7765.6404299999995</v>
      </c>
      <c r="G1338" s="342">
        <v>1806.05007</v>
      </c>
      <c r="H1338" s="342">
        <v>9571.6905000000006</v>
      </c>
      <c r="I1338" s="342">
        <v>64639.370900000002</v>
      </c>
      <c r="J1338" s="342">
        <v>14820.069170000001</v>
      </c>
      <c r="K1338" s="342">
        <v>79459.440069999997</v>
      </c>
      <c r="L1338" s="342">
        <v>19122.057760000003</v>
      </c>
      <c r="M1338" s="342">
        <v>4363.0479699999996</v>
      </c>
      <c r="N1338" s="342">
        <v>23485.105729999999</v>
      </c>
      <c r="O1338" s="342">
        <v>112516.2363</v>
      </c>
      <c r="P1338" s="342">
        <v>92088.278579999998</v>
      </c>
      <c r="Q1338" s="342">
        <v>1910.5351699999999</v>
      </c>
      <c r="R1338" s="343">
        <v>93998.813750000001</v>
      </c>
    </row>
    <row r="1339" spans="1:18" s="313" customFormat="1">
      <c r="A1339" s="339"/>
      <c r="B1339" s="339"/>
      <c r="C1339" s="339"/>
      <c r="D1339" s="334" t="s">
        <v>84</v>
      </c>
      <c r="E1339" s="335">
        <v>103</v>
      </c>
      <c r="F1339" s="336">
        <v>10203.997100000001</v>
      </c>
      <c r="G1339" s="337">
        <v>6804.5052699999997</v>
      </c>
      <c r="H1339" s="337">
        <v>17008.502370000002</v>
      </c>
      <c r="I1339" s="337">
        <v>54441.048770000001</v>
      </c>
      <c r="J1339" s="337">
        <v>14042.55502</v>
      </c>
      <c r="K1339" s="337">
        <v>68483.603790000008</v>
      </c>
      <c r="L1339" s="337">
        <v>20016.182230000002</v>
      </c>
      <c r="M1339" s="337">
        <v>6621.2269100000003</v>
      </c>
      <c r="N1339" s="337">
        <v>26637.40914</v>
      </c>
      <c r="O1339" s="337">
        <v>112129.5153</v>
      </c>
      <c r="P1339" s="337">
        <v>118807.91767</v>
      </c>
      <c r="Q1339" s="337">
        <v>1738.35221</v>
      </c>
      <c r="R1339" s="338">
        <v>120546.26987999999</v>
      </c>
    </row>
    <row r="1340" spans="1:18" s="313" customFormat="1">
      <c r="A1340" s="339"/>
      <c r="B1340" s="339"/>
      <c r="C1340" s="339"/>
      <c r="D1340" s="339"/>
      <c r="E1340" s="340">
        <v>337</v>
      </c>
      <c r="F1340" s="341">
        <v>18321.4064</v>
      </c>
      <c r="G1340" s="342">
        <v>3506.0867599999997</v>
      </c>
      <c r="H1340" s="342">
        <v>21827.493160000002</v>
      </c>
      <c r="I1340" s="342">
        <v>38264.02218</v>
      </c>
      <c r="J1340" s="342">
        <v>11568.32718</v>
      </c>
      <c r="K1340" s="342">
        <v>49832.34936</v>
      </c>
      <c r="L1340" s="342">
        <v>18927.206850000002</v>
      </c>
      <c r="M1340" s="342">
        <v>6893.4085700000005</v>
      </c>
      <c r="N1340" s="342">
        <v>25820.615420000002</v>
      </c>
      <c r="O1340" s="342">
        <v>97480.457939999993</v>
      </c>
      <c r="P1340" s="342">
        <v>77061.182700000005</v>
      </c>
      <c r="Q1340" s="342">
        <v>6392.0717199999999</v>
      </c>
      <c r="R1340" s="343">
        <v>83453.254419999997</v>
      </c>
    </row>
    <row r="1341" spans="1:18" s="313" customFormat="1">
      <c r="A1341" s="339"/>
      <c r="B1341" s="339"/>
      <c r="C1341" s="339"/>
      <c r="D1341" s="339"/>
      <c r="E1341" s="340">
        <v>395</v>
      </c>
      <c r="F1341" s="341">
        <v>8525.5344999999998</v>
      </c>
      <c r="G1341" s="342">
        <v>1274.6155700000002</v>
      </c>
      <c r="H1341" s="342">
        <v>9800.1500699999997</v>
      </c>
      <c r="I1341" s="342">
        <v>55353.450189999996</v>
      </c>
      <c r="J1341" s="342">
        <v>24984.105010000003</v>
      </c>
      <c r="K1341" s="342">
        <v>80337.555200000003</v>
      </c>
      <c r="L1341" s="342">
        <v>37684.257789999996</v>
      </c>
      <c r="M1341" s="342">
        <v>19801.17684</v>
      </c>
      <c r="N1341" s="342">
        <v>57485.434630000003</v>
      </c>
      <c r="O1341" s="342">
        <v>147623.13990000001</v>
      </c>
      <c r="P1341" s="342">
        <v>178278.89578999998</v>
      </c>
      <c r="Q1341" s="342">
        <v>8233.3319499999998</v>
      </c>
      <c r="R1341" s="343">
        <v>186512.22774</v>
      </c>
    </row>
    <row r="1342" spans="1:18" s="313" customFormat="1">
      <c r="A1342" s="339"/>
      <c r="B1342" s="339"/>
      <c r="C1342" s="339"/>
      <c r="D1342" s="339"/>
      <c r="E1342" s="340">
        <v>302</v>
      </c>
      <c r="F1342" s="341">
        <v>8196.2939399999996</v>
      </c>
      <c r="G1342" s="342">
        <v>2151.3743100000002</v>
      </c>
      <c r="H1342" s="342">
        <v>10347.668250000001</v>
      </c>
      <c r="I1342" s="342">
        <v>33992.029040000001</v>
      </c>
      <c r="J1342" s="342">
        <v>11068.20397</v>
      </c>
      <c r="K1342" s="342">
        <v>45060.233009999996</v>
      </c>
      <c r="L1342" s="342">
        <v>15036.75369</v>
      </c>
      <c r="M1342" s="342">
        <v>4986.3801199999998</v>
      </c>
      <c r="N1342" s="342">
        <v>20023.133809999999</v>
      </c>
      <c r="O1342" s="342">
        <v>75431.035069999998</v>
      </c>
      <c r="P1342" s="342">
        <v>53602.134810000003</v>
      </c>
      <c r="Q1342" s="342">
        <v>1261.9571000000001</v>
      </c>
      <c r="R1342" s="343">
        <v>54864.091909999996</v>
      </c>
    </row>
    <row r="1343" spans="1:18" s="313" customFormat="1">
      <c r="A1343" s="339"/>
      <c r="B1343" s="339"/>
      <c r="C1343" s="339"/>
      <c r="D1343" s="334" t="s">
        <v>274</v>
      </c>
      <c r="E1343" s="335">
        <v>84</v>
      </c>
      <c r="F1343" s="336">
        <v>18073.839680000001</v>
      </c>
      <c r="G1343" s="337">
        <v>8762.6581999999999</v>
      </c>
      <c r="H1343" s="337">
        <v>26836.497879999999</v>
      </c>
      <c r="I1343" s="337">
        <v>56902.84491</v>
      </c>
      <c r="J1343" s="337">
        <v>18171.750889999999</v>
      </c>
      <c r="K1343" s="337">
        <v>75074.595799999996</v>
      </c>
      <c r="L1343" s="337">
        <v>15825.266079999999</v>
      </c>
      <c r="M1343" s="337">
        <v>6681.7784900000006</v>
      </c>
      <c r="N1343" s="337">
        <v>22507.044570000002</v>
      </c>
      <c r="O1343" s="337">
        <v>124418.13825</v>
      </c>
      <c r="P1343" s="337">
        <v>89763.314740000002</v>
      </c>
      <c r="Q1343" s="337">
        <v>12286.09828</v>
      </c>
      <c r="R1343" s="338">
        <v>102049.41301999999</v>
      </c>
    </row>
    <row r="1344" spans="1:18" s="313" customFormat="1">
      <c r="A1344" s="339"/>
      <c r="B1344" s="339"/>
      <c r="C1344" s="339"/>
      <c r="D1344" s="339"/>
      <c r="E1344" s="340">
        <v>91</v>
      </c>
      <c r="F1344" s="341">
        <v>11956.93931</v>
      </c>
      <c r="G1344" s="342">
        <v>4525.1513299999997</v>
      </c>
      <c r="H1344" s="342">
        <v>16482.090640000002</v>
      </c>
      <c r="I1344" s="342">
        <v>40443.264790000001</v>
      </c>
      <c r="J1344" s="342">
        <v>10850.303089999999</v>
      </c>
      <c r="K1344" s="342">
        <v>51293.567880000002</v>
      </c>
      <c r="L1344" s="342">
        <v>29430.946079999998</v>
      </c>
      <c r="M1344" s="342">
        <v>8051.6415999999999</v>
      </c>
      <c r="N1344" s="342">
        <v>37482.587679999997</v>
      </c>
      <c r="O1344" s="342">
        <v>105258.24620000001</v>
      </c>
      <c r="P1344" s="342">
        <v>68821.521049999996</v>
      </c>
      <c r="Q1344" s="342">
        <v>6071.1554500000002</v>
      </c>
      <c r="R1344" s="343">
        <v>74892.676500000001</v>
      </c>
    </row>
    <row r="1345" spans="1:18" s="313" customFormat="1">
      <c r="A1345" s="339"/>
      <c r="B1345" s="339"/>
      <c r="C1345" s="339"/>
      <c r="D1345" s="339"/>
      <c r="E1345" s="340">
        <v>208</v>
      </c>
      <c r="F1345" s="341">
        <v>14324.4089</v>
      </c>
      <c r="G1345" s="342">
        <v>5720.6514000000006</v>
      </c>
      <c r="H1345" s="342">
        <v>20045.060300000001</v>
      </c>
      <c r="I1345" s="342">
        <v>53553.854450000006</v>
      </c>
      <c r="J1345" s="342">
        <v>62974.625100000005</v>
      </c>
      <c r="K1345" s="342">
        <v>116528.47955</v>
      </c>
      <c r="L1345" s="342">
        <v>88154.986689999991</v>
      </c>
      <c r="M1345" s="342">
        <v>69657.021040000007</v>
      </c>
      <c r="N1345" s="342">
        <v>157812.00772999998</v>
      </c>
      <c r="O1345" s="342">
        <v>294385.54757999995</v>
      </c>
      <c r="P1345" s="342">
        <v>240362.93463</v>
      </c>
      <c r="Q1345" s="342">
        <v>39421.653359999997</v>
      </c>
      <c r="R1345" s="343">
        <v>279784.58799000003</v>
      </c>
    </row>
    <row r="1346" spans="1:18" s="313" customFormat="1">
      <c r="A1346" s="339"/>
      <c r="B1346" s="339"/>
      <c r="C1346" s="339"/>
      <c r="D1346" s="339"/>
      <c r="E1346" s="340">
        <v>280</v>
      </c>
      <c r="F1346" s="341">
        <v>4829.8175199999996</v>
      </c>
      <c r="G1346" s="342">
        <v>1248.35366</v>
      </c>
      <c r="H1346" s="342">
        <v>6078.1711799999994</v>
      </c>
      <c r="I1346" s="342">
        <v>24734.19326</v>
      </c>
      <c r="J1346" s="342">
        <v>7897.76746</v>
      </c>
      <c r="K1346" s="342">
        <v>32631.960719999999</v>
      </c>
      <c r="L1346" s="342">
        <v>11097.80731</v>
      </c>
      <c r="M1346" s="342">
        <v>2894.03224</v>
      </c>
      <c r="N1346" s="342">
        <v>13991.839550000001</v>
      </c>
      <c r="O1346" s="342">
        <v>52701.971450000005</v>
      </c>
      <c r="P1346" s="342">
        <v>40457.490810000003</v>
      </c>
      <c r="Q1346" s="342">
        <v>1307.9697200000001</v>
      </c>
      <c r="R1346" s="343">
        <v>41765.460530000004</v>
      </c>
    </row>
    <row r="1347" spans="1:18" s="313" customFormat="1">
      <c r="A1347" s="339"/>
      <c r="B1347" s="339"/>
      <c r="C1347" s="339"/>
      <c r="D1347" s="339"/>
      <c r="E1347" s="340">
        <v>360</v>
      </c>
      <c r="F1347" s="341">
        <v>5427.0964899999999</v>
      </c>
      <c r="G1347" s="342">
        <v>2428.7201600000003</v>
      </c>
      <c r="H1347" s="342">
        <v>7855.8166500000007</v>
      </c>
      <c r="I1347" s="342">
        <v>23460.154899999998</v>
      </c>
      <c r="J1347" s="342">
        <v>6649.6395999999995</v>
      </c>
      <c r="K1347" s="342">
        <v>30109.7945</v>
      </c>
      <c r="L1347" s="342">
        <v>8095.6617000000006</v>
      </c>
      <c r="M1347" s="342">
        <v>2327.5934200000002</v>
      </c>
      <c r="N1347" s="342">
        <v>10423.25512</v>
      </c>
      <c r="O1347" s="342">
        <v>48388.866270000006</v>
      </c>
      <c r="P1347" s="342">
        <v>65190.985420000005</v>
      </c>
      <c r="Q1347" s="342">
        <v>5678.2617199999995</v>
      </c>
      <c r="R1347" s="343">
        <v>70869.247140000007</v>
      </c>
    </row>
    <row r="1348" spans="1:18" s="313" customFormat="1">
      <c r="A1348" s="339"/>
      <c r="B1348" s="339"/>
      <c r="C1348" s="339"/>
      <c r="D1348" s="334" t="s">
        <v>68</v>
      </c>
      <c r="E1348" s="335">
        <v>73</v>
      </c>
      <c r="F1348" s="336">
        <v>8512.8222499999993</v>
      </c>
      <c r="G1348" s="337">
        <v>5741.2444599999999</v>
      </c>
      <c r="H1348" s="337">
        <v>14254.066710000001</v>
      </c>
      <c r="I1348" s="337">
        <v>30505.927440000003</v>
      </c>
      <c r="J1348" s="337">
        <v>16422.415699999998</v>
      </c>
      <c r="K1348" s="337">
        <v>46928.343139999997</v>
      </c>
      <c r="L1348" s="337">
        <v>13968.29363</v>
      </c>
      <c r="M1348" s="337">
        <v>13836.225849999999</v>
      </c>
      <c r="N1348" s="337">
        <v>27804.519479999999</v>
      </c>
      <c r="O1348" s="337">
        <v>88986.929329999999</v>
      </c>
      <c r="P1348" s="337">
        <v>87119.267989999993</v>
      </c>
      <c r="Q1348" s="337">
        <v>2765.3204100000003</v>
      </c>
      <c r="R1348" s="338">
        <v>89884.588400000008</v>
      </c>
    </row>
    <row r="1349" spans="1:18" s="313" customFormat="1">
      <c r="A1349" s="339"/>
      <c r="B1349" s="339"/>
      <c r="C1349" s="339"/>
      <c r="D1349" s="339"/>
      <c r="E1349" s="340">
        <v>76</v>
      </c>
      <c r="F1349" s="341">
        <v>16148.04659</v>
      </c>
      <c r="G1349" s="342">
        <v>10741.661109999999</v>
      </c>
      <c r="H1349" s="342">
        <v>26889.707699999999</v>
      </c>
      <c r="I1349" s="342">
        <v>66124.586200000005</v>
      </c>
      <c r="J1349" s="342">
        <v>36275.295299999998</v>
      </c>
      <c r="K1349" s="342">
        <v>102399.8815</v>
      </c>
      <c r="L1349" s="342">
        <v>40203.88594</v>
      </c>
      <c r="M1349" s="342">
        <v>23812.903489999997</v>
      </c>
      <c r="N1349" s="342">
        <v>64016.789429999997</v>
      </c>
      <c r="O1349" s="342">
        <v>193306.37862999999</v>
      </c>
      <c r="P1349" s="342">
        <v>119248.55578</v>
      </c>
      <c r="Q1349" s="342">
        <v>16963.233680000001</v>
      </c>
      <c r="R1349" s="343">
        <v>136211.78946</v>
      </c>
    </row>
    <row r="1350" spans="1:18" s="313" customFormat="1">
      <c r="A1350" s="339"/>
      <c r="B1350" s="339"/>
      <c r="C1350" s="339"/>
      <c r="D1350" s="339"/>
      <c r="E1350" s="340">
        <v>75</v>
      </c>
      <c r="F1350" s="341">
        <v>7190.29619</v>
      </c>
      <c r="G1350" s="342">
        <v>6120.4787999999999</v>
      </c>
      <c r="H1350" s="342">
        <v>13310.77499</v>
      </c>
      <c r="I1350" s="342">
        <v>32412.974569999998</v>
      </c>
      <c r="J1350" s="342">
        <v>15876.094090000001</v>
      </c>
      <c r="K1350" s="342">
        <v>48289.068659999997</v>
      </c>
      <c r="L1350" s="342">
        <v>16650.11075</v>
      </c>
      <c r="M1350" s="342">
        <v>8958.3686500000003</v>
      </c>
      <c r="N1350" s="342">
        <v>25608.4794</v>
      </c>
      <c r="O1350" s="342">
        <v>87208.323049999992</v>
      </c>
      <c r="P1350" s="342">
        <v>83148.989459999997</v>
      </c>
      <c r="Q1350" s="342">
        <v>4393.5065000000004</v>
      </c>
      <c r="R1350" s="343">
        <v>87542.49596</v>
      </c>
    </row>
    <row r="1351" spans="1:18" s="313" customFormat="1">
      <c r="A1351" s="339"/>
      <c r="B1351" s="339"/>
      <c r="C1351" s="339"/>
      <c r="D1351" s="339"/>
      <c r="E1351" s="340">
        <v>212</v>
      </c>
      <c r="F1351" s="341">
        <v>14475.895400000001</v>
      </c>
      <c r="G1351" s="342">
        <v>2829.3415599999998</v>
      </c>
      <c r="H1351" s="342">
        <v>17305.236960000002</v>
      </c>
      <c r="I1351" s="342">
        <v>59477.367460000001</v>
      </c>
      <c r="J1351" s="342">
        <v>26285.795289999998</v>
      </c>
      <c r="K1351" s="342">
        <v>85763.162750000003</v>
      </c>
      <c r="L1351" s="342">
        <v>54211.017100000005</v>
      </c>
      <c r="M1351" s="342">
        <v>53058.743549999999</v>
      </c>
      <c r="N1351" s="342">
        <v>107269.76065000001</v>
      </c>
      <c r="O1351" s="342">
        <v>210338.16036000001</v>
      </c>
      <c r="P1351" s="342">
        <v>129675.27018000001</v>
      </c>
      <c r="Q1351" s="342">
        <v>8125.4878799999997</v>
      </c>
      <c r="R1351" s="343">
        <v>137800.75805999999</v>
      </c>
    </row>
    <row r="1352" spans="1:18" s="313" customFormat="1">
      <c r="A1352" s="339"/>
      <c r="B1352" s="339"/>
      <c r="C1352" s="339"/>
      <c r="D1352" s="339"/>
      <c r="E1352" s="340">
        <v>248</v>
      </c>
      <c r="F1352" s="341">
        <v>7005.3999000000003</v>
      </c>
      <c r="G1352" s="342">
        <v>7170.4285999999993</v>
      </c>
      <c r="H1352" s="342">
        <v>14175.8285</v>
      </c>
      <c r="I1352" s="342">
        <v>37141.627560000001</v>
      </c>
      <c r="J1352" s="342">
        <v>14933.16195</v>
      </c>
      <c r="K1352" s="342">
        <v>52074.789509999995</v>
      </c>
      <c r="L1352" s="342">
        <v>26165.50344</v>
      </c>
      <c r="M1352" s="342">
        <v>9023.11103</v>
      </c>
      <c r="N1352" s="342">
        <v>35188.61447</v>
      </c>
      <c r="O1352" s="342">
        <v>101439.23248000001</v>
      </c>
      <c r="P1352" s="342">
        <v>54771.071810000001</v>
      </c>
      <c r="Q1352" s="342">
        <v>3001.6353599999998</v>
      </c>
      <c r="R1352" s="343">
        <v>57772.707170000001</v>
      </c>
    </row>
    <row r="1353" spans="1:18" s="313" customFormat="1">
      <c r="A1353" s="339"/>
      <c r="B1353" s="339"/>
      <c r="C1353" s="339"/>
      <c r="D1353" s="339"/>
      <c r="E1353" s="340">
        <v>459</v>
      </c>
      <c r="F1353" s="341">
        <v>6803.45712</v>
      </c>
      <c r="G1353" s="342">
        <v>1834.6468400000001</v>
      </c>
      <c r="H1353" s="342">
        <v>8638.1039600000004</v>
      </c>
      <c r="I1353" s="342">
        <v>30842.01339</v>
      </c>
      <c r="J1353" s="342">
        <v>25980.422269999999</v>
      </c>
      <c r="K1353" s="342">
        <v>56822.435659999996</v>
      </c>
      <c r="L1353" s="342">
        <v>24503.842800000002</v>
      </c>
      <c r="M1353" s="342">
        <v>18369.580699999999</v>
      </c>
      <c r="N1353" s="342">
        <v>42873.423499999997</v>
      </c>
      <c r="O1353" s="342">
        <v>108333.96312</v>
      </c>
      <c r="P1353" s="342">
        <v>126062.17973</v>
      </c>
      <c r="Q1353" s="342">
        <v>11252.169310000001</v>
      </c>
      <c r="R1353" s="343">
        <v>137314.34904</v>
      </c>
    </row>
    <row r="1354" spans="1:18" s="313" customFormat="1">
      <c r="A1354" s="339"/>
      <c r="B1354" s="339"/>
      <c r="C1354" s="339"/>
      <c r="D1354" s="339"/>
      <c r="E1354" s="340">
        <v>306</v>
      </c>
      <c r="F1354" s="341">
        <v>577.59114999999997</v>
      </c>
      <c r="G1354" s="342">
        <v>0.66676999999999997</v>
      </c>
      <c r="H1354" s="342">
        <v>578.25792000000001</v>
      </c>
      <c r="I1354" s="342">
        <v>3210.6061800000002</v>
      </c>
      <c r="J1354" s="342">
        <v>1299.4323200000001</v>
      </c>
      <c r="K1354" s="342">
        <v>4510.0384999999997</v>
      </c>
      <c r="L1354" s="342">
        <v>158.85205999999999</v>
      </c>
      <c r="M1354" s="342">
        <v>680.54178000000002</v>
      </c>
      <c r="N1354" s="342">
        <v>839.39383999999995</v>
      </c>
      <c r="O1354" s="342">
        <v>5927.6902599999994</v>
      </c>
      <c r="P1354" s="342">
        <v>2738.1906300000001</v>
      </c>
      <c r="Q1354" s="342">
        <v>131.66982999999999</v>
      </c>
      <c r="R1354" s="343">
        <v>2869.8604599999999</v>
      </c>
    </row>
    <row r="1355" spans="1:18" s="313" customFormat="1">
      <c r="A1355" s="339"/>
      <c r="B1355" s="339"/>
      <c r="C1355" s="339"/>
      <c r="D1355" s="339"/>
      <c r="E1355" s="340">
        <v>454</v>
      </c>
      <c r="F1355" s="341">
        <v>5388.5646299999999</v>
      </c>
      <c r="G1355" s="342">
        <v>4488.6432300000006</v>
      </c>
      <c r="H1355" s="342">
        <v>9877.2078599999986</v>
      </c>
      <c r="I1355" s="342">
        <v>22581.404500000001</v>
      </c>
      <c r="J1355" s="342">
        <v>11097.13365</v>
      </c>
      <c r="K1355" s="342">
        <v>33678.53815</v>
      </c>
      <c r="L1355" s="342">
        <v>9403.9338100000004</v>
      </c>
      <c r="M1355" s="342">
        <v>5178.3727900000004</v>
      </c>
      <c r="N1355" s="342">
        <v>14582.3066</v>
      </c>
      <c r="O1355" s="342">
        <v>58138.052609999999</v>
      </c>
      <c r="P1355" s="342">
        <v>40804.349880000002</v>
      </c>
      <c r="Q1355" s="342">
        <v>3219.7457599999998</v>
      </c>
      <c r="R1355" s="343">
        <v>44024.09564</v>
      </c>
    </row>
    <row r="1356" spans="1:18" s="313" customFormat="1">
      <c r="A1356" s="339"/>
      <c r="B1356" s="339"/>
      <c r="C1356" s="339"/>
      <c r="D1356" s="339"/>
      <c r="E1356" s="340">
        <v>319</v>
      </c>
      <c r="F1356" s="341">
        <v>20984.772969999998</v>
      </c>
      <c r="G1356" s="342">
        <v>13170.240320000001</v>
      </c>
      <c r="H1356" s="342">
        <v>34155.013290000003</v>
      </c>
      <c r="I1356" s="342">
        <v>57105.661950000002</v>
      </c>
      <c r="J1356" s="342">
        <v>46324.848420000002</v>
      </c>
      <c r="K1356" s="342">
        <v>103430.51037</v>
      </c>
      <c r="L1356" s="342">
        <v>61009.741280000002</v>
      </c>
      <c r="M1356" s="342">
        <v>47753.30414</v>
      </c>
      <c r="N1356" s="342">
        <v>108763.04541999999</v>
      </c>
      <c r="O1356" s="342">
        <v>246348.56908000002</v>
      </c>
      <c r="P1356" s="342">
        <v>281293.65822000004</v>
      </c>
      <c r="Q1356" s="342">
        <v>27190.71097</v>
      </c>
      <c r="R1356" s="343">
        <v>308484.36919</v>
      </c>
    </row>
    <row r="1357" spans="1:18" s="313" customFormat="1">
      <c r="A1357" s="339"/>
      <c r="B1357" s="339"/>
      <c r="C1357" s="339"/>
      <c r="D1357" s="334" t="s">
        <v>83</v>
      </c>
      <c r="E1357" s="335">
        <v>31</v>
      </c>
      <c r="F1357" s="336">
        <v>25227.58942</v>
      </c>
      <c r="G1357" s="337">
        <v>18864.042289999998</v>
      </c>
      <c r="H1357" s="337">
        <v>44091.631710000001</v>
      </c>
      <c r="I1357" s="337">
        <v>101244.57102</v>
      </c>
      <c r="J1357" s="337">
        <v>36692.29709</v>
      </c>
      <c r="K1357" s="337">
        <v>137936.86811000001</v>
      </c>
      <c r="L1357" s="337">
        <v>45673.025959999999</v>
      </c>
      <c r="M1357" s="337">
        <v>29630.897679999998</v>
      </c>
      <c r="N1357" s="337">
        <v>75303.923639999994</v>
      </c>
      <c r="O1357" s="337">
        <v>257332.42346000002</v>
      </c>
      <c r="P1357" s="337">
        <v>184207.56366999997</v>
      </c>
      <c r="Q1357" s="337">
        <v>11829.413919999999</v>
      </c>
      <c r="R1357" s="338">
        <v>196036.97758999999</v>
      </c>
    </row>
    <row r="1358" spans="1:18" s="313" customFormat="1">
      <c r="A1358" s="339"/>
      <c r="B1358" s="339"/>
      <c r="C1358" s="339"/>
      <c r="D1358" s="339"/>
      <c r="E1358" s="340">
        <v>282</v>
      </c>
      <c r="F1358" s="341">
        <v>14111.563380000001</v>
      </c>
      <c r="G1358" s="342">
        <v>4366.0934299999999</v>
      </c>
      <c r="H1358" s="342">
        <v>18477.65681</v>
      </c>
      <c r="I1358" s="342">
        <v>29126.80154</v>
      </c>
      <c r="J1358" s="342">
        <v>8055.1522100000002</v>
      </c>
      <c r="K1358" s="342">
        <v>37181.953750000001</v>
      </c>
      <c r="L1358" s="342">
        <v>9025.1587100000015</v>
      </c>
      <c r="M1358" s="342">
        <v>9583.20075</v>
      </c>
      <c r="N1358" s="342">
        <v>18608.35946</v>
      </c>
      <c r="O1358" s="342">
        <v>74267.970019999993</v>
      </c>
      <c r="P1358" s="342">
        <v>89164.003489999988</v>
      </c>
      <c r="Q1358" s="342">
        <v>9051.3390899999995</v>
      </c>
      <c r="R1358" s="343">
        <v>98215.342579999997</v>
      </c>
    </row>
    <row r="1359" spans="1:18" s="313" customFormat="1">
      <c r="A1359" s="339"/>
      <c r="B1359" s="339"/>
      <c r="C1359" s="339"/>
      <c r="D1359" s="339"/>
      <c r="E1359" s="340">
        <v>412</v>
      </c>
      <c r="F1359" s="341">
        <v>11892.00755</v>
      </c>
      <c r="G1359" s="342">
        <v>4666.9639900000002</v>
      </c>
      <c r="H1359" s="342">
        <v>16558.971539999999</v>
      </c>
      <c r="I1359" s="342">
        <v>48501.260590000005</v>
      </c>
      <c r="J1359" s="342">
        <v>10883.88819</v>
      </c>
      <c r="K1359" s="342">
        <v>59385.148780000003</v>
      </c>
      <c r="L1359" s="342">
        <v>20333.847309999997</v>
      </c>
      <c r="M1359" s="342">
        <v>7855.6085199999998</v>
      </c>
      <c r="N1359" s="342">
        <v>28189.455829999999</v>
      </c>
      <c r="O1359" s="342">
        <v>104133.57615000001</v>
      </c>
      <c r="P1359" s="342">
        <v>82615.076230000006</v>
      </c>
      <c r="Q1359" s="342">
        <v>1862.4311299999999</v>
      </c>
      <c r="R1359" s="343">
        <v>84477.507360000003</v>
      </c>
    </row>
    <row r="1360" spans="1:18" s="313" customFormat="1">
      <c r="A1360" s="339"/>
      <c r="B1360" s="339"/>
      <c r="C1360" s="339"/>
      <c r="D1360" s="334" t="s">
        <v>69</v>
      </c>
      <c r="E1360" s="335">
        <v>77</v>
      </c>
      <c r="F1360" s="336">
        <v>18148.319769999998</v>
      </c>
      <c r="G1360" s="337">
        <v>14156.19391</v>
      </c>
      <c r="H1360" s="337">
        <v>32304.51368</v>
      </c>
      <c r="I1360" s="337">
        <v>38855.772850000001</v>
      </c>
      <c r="J1360" s="337">
        <v>29526.303230000001</v>
      </c>
      <c r="K1360" s="337">
        <v>68382.076079999999</v>
      </c>
      <c r="L1360" s="337">
        <v>20402.41474</v>
      </c>
      <c r="M1360" s="337">
        <v>13273.409210000002</v>
      </c>
      <c r="N1360" s="337">
        <v>33675.823950000005</v>
      </c>
      <c r="O1360" s="337">
        <v>134362.41371000002</v>
      </c>
      <c r="P1360" s="337">
        <v>84382.91764</v>
      </c>
      <c r="Q1360" s="337">
        <v>4427.6814800000002</v>
      </c>
      <c r="R1360" s="338">
        <v>88810.599119999999</v>
      </c>
    </row>
    <row r="1361" spans="1:18" s="313" customFormat="1">
      <c r="A1361" s="339"/>
      <c r="B1361" s="339"/>
      <c r="C1361" s="339"/>
      <c r="D1361" s="339"/>
      <c r="E1361" s="340">
        <v>79</v>
      </c>
      <c r="F1361" s="341">
        <v>22407.695019999999</v>
      </c>
      <c r="G1361" s="342">
        <v>18043.125319999999</v>
      </c>
      <c r="H1361" s="342">
        <v>40450.820340000006</v>
      </c>
      <c r="I1361" s="342">
        <v>37318.27938</v>
      </c>
      <c r="J1361" s="342">
        <v>34137.32245</v>
      </c>
      <c r="K1361" s="342">
        <v>71455.60183</v>
      </c>
      <c r="L1361" s="342">
        <v>16753.84115</v>
      </c>
      <c r="M1361" s="342">
        <v>21986.99552</v>
      </c>
      <c r="N1361" s="342">
        <v>38740.836670000004</v>
      </c>
      <c r="O1361" s="342">
        <v>150647.25883999999</v>
      </c>
      <c r="P1361" s="342">
        <v>99626.98520000001</v>
      </c>
      <c r="Q1361" s="342">
        <v>17662.618829999999</v>
      </c>
      <c r="R1361" s="343">
        <v>117289.60403</v>
      </c>
    </row>
    <row r="1362" spans="1:18" s="313" customFormat="1">
      <c r="A1362" s="339"/>
      <c r="B1362" s="339"/>
      <c r="C1362" s="339"/>
      <c r="D1362" s="339"/>
      <c r="E1362" s="340">
        <v>80</v>
      </c>
      <c r="F1362" s="341">
        <v>194315.05989999999</v>
      </c>
      <c r="G1362" s="342">
        <v>207679.92911000003</v>
      </c>
      <c r="H1362" s="342">
        <v>401994.98901000002</v>
      </c>
      <c r="I1362" s="342">
        <v>53187.449369999995</v>
      </c>
      <c r="J1362" s="342">
        <v>56184.053209999998</v>
      </c>
      <c r="K1362" s="342">
        <v>109371.50258</v>
      </c>
      <c r="L1362" s="342">
        <v>26120.71269</v>
      </c>
      <c r="M1362" s="342">
        <v>51828.991329999997</v>
      </c>
      <c r="N1362" s="342">
        <v>77949.70401999999</v>
      </c>
      <c r="O1362" s="342">
        <v>589316.19561000005</v>
      </c>
      <c r="P1362" s="342">
        <v>618371.64552000002</v>
      </c>
      <c r="Q1362" s="342">
        <v>558606.96712000004</v>
      </c>
      <c r="R1362" s="343">
        <v>1176978.6126400002</v>
      </c>
    </row>
    <row r="1363" spans="1:18" s="313" customFormat="1">
      <c r="A1363" s="339"/>
      <c r="B1363" s="339"/>
      <c r="C1363" s="339"/>
      <c r="D1363" s="339"/>
      <c r="E1363" s="340">
        <v>201</v>
      </c>
      <c r="F1363" s="341">
        <v>12026.66534</v>
      </c>
      <c r="G1363" s="342">
        <v>8752.1472400000002</v>
      </c>
      <c r="H1363" s="342">
        <v>20778.812579999998</v>
      </c>
      <c r="I1363" s="342">
        <v>39338.230430000003</v>
      </c>
      <c r="J1363" s="342">
        <v>24349.176289999999</v>
      </c>
      <c r="K1363" s="342">
        <v>63687.406719999999</v>
      </c>
      <c r="L1363" s="342">
        <v>19063.79636</v>
      </c>
      <c r="M1363" s="342">
        <v>14035.39595</v>
      </c>
      <c r="N1363" s="342">
        <v>33099.192309999999</v>
      </c>
      <c r="O1363" s="342">
        <v>117565.41161</v>
      </c>
      <c r="P1363" s="342">
        <v>85268.303180000003</v>
      </c>
      <c r="Q1363" s="342">
        <v>4197.1156300000002</v>
      </c>
      <c r="R1363" s="343">
        <v>89465.418810000003</v>
      </c>
    </row>
    <row r="1364" spans="1:18" s="313" customFormat="1">
      <c r="A1364" s="339"/>
      <c r="B1364" s="339"/>
      <c r="C1364" s="339"/>
      <c r="D1364" s="339"/>
      <c r="E1364" s="340">
        <v>215</v>
      </c>
      <c r="F1364" s="341">
        <v>10376.78998</v>
      </c>
      <c r="G1364" s="342">
        <v>7304.6653299999998</v>
      </c>
      <c r="H1364" s="342">
        <v>17681.455309999998</v>
      </c>
      <c r="I1364" s="342">
        <v>26298.532999999999</v>
      </c>
      <c r="J1364" s="342">
        <v>13722.915070000001</v>
      </c>
      <c r="K1364" s="342">
        <v>40021.448069999999</v>
      </c>
      <c r="L1364" s="342">
        <v>18281.11578</v>
      </c>
      <c r="M1364" s="342">
        <v>7965.5478800000001</v>
      </c>
      <c r="N1364" s="342">
        <v>26246.663659999998</v>
      </c>
      <c r="O1364" s="342">
        <v>83949.567040000009</v>
      </c>
      <c r="P1364" s="342">
        <v>85729.619379999989</v>
      </c>
      <c r="Q1364" s="342">
        <v>8039.0259100000003</v>
      </c>
      <c r="R1364" s="343">
        <v>93768.64529</v>
      </c>
    </row>
    <row r="1365" spans="1:18" s="313" customFormat="1">
      <c r="A1365" s="339"/>
      <c r="B1365" s="339"/>
      <c r="C1365" s="339"/>
      <c r="D1365" s="339"/>
      <c r="E1365" s="340">
        <v>351</v>
      </c>
      <c r="F1365" s="341">
        <v>32905.171979999999</v>
      </c>
      <c r="G1365" s="342">
        <v>34622.922720000002</v>
      </c>
      <c r="H1365" s="342">
        <v>67528.094700000001</v>
      </c>
      <c r="I1365" s="342">
        <v>52222.121279999999</v>
      </c>
      <c r="J1365" s="342">
        <v>53870.434399999998</v>
      </c>
      <c r="K1365" s="342">
        <v>106092.55568</v>
      </c>
      <c r="L1365" s="342">
        <v>26253.572789999998</v>
      </c>
      <c r="M1365" s="342">
        <v>21637.094379999999</v>
      </c>
      <c r="N1365" s="342">
        <v>47890.667170000001</v>
      </c>
      <c r="O1365" s="342">
        <v>221511.31755000001</v>
      </c>
      <c r="P1365" s="342">
        <v>129845.80331999999</v>
      </c>
      <c r="Q1365" s="342">
        <v>23309.648789999999</v>
      </c>
      <c r="R1365" s="343">
        <v>153155.45211000001</v>
      </c>
    </row>
    <row r="1366" spans="1:18" s="313" customFormat="1">
      <c r="A1366" s="339"/>
      <c r="B1366" s="339"/>
      <c r="C1366" s="339"/>
      <c r="D1366" s="339"/>
      <c r="E1366" s="340">
        <v>366</v>
      </c>
      <c r="F1366" s="341">
        <v>19094.194600000003</v>
      </c>
      <c r="G1366" s="342">
        <v>24410.14978</v>
      </c>
      <c r="H1366" s="342">
        <v>43504.344380000002</v>
      </c>
      <c r="I1366" s="342">
        <v>23281.304260000001</v>
      </c>
      <c r="J1366" s="342">
        <v>26327.685109999999</v>
      </c>
      <c r="K1366" s="342">
        <v>49608.989369999996</v>
      </c>
      <c r="L1366" s="342">
        <v>8334.8768199999995</v>
      </c>
      <c r="M1366" s="342">
        <v>12947.308849999999</v>
      </c>
      <c r="N1366" s="342">
        <v>21282.185670000003</v>
      </c>
      <c r="O1366" s="342">
        <v>114395.51942</v>
      </c>
      <c r="P1366" s="342">
        <v>65076.210420000003</v>
      </c>
      <c r="Q1366" s="342">
        <v>4866.3542900000002</v>
      </c>
      <c r="R1366" s="343">
        <v>69942.564709999991</v>
      </c>
    </row>
    <row r="1367" spans="1:18" s="313" customFormat="1">
      <c r="A1367" s="339"/>
      <c r="B1367" s="339"/>
      <c r="C1367" s="339"/>
      <c r="D1367" s="339"/>
      <c r="E1367" s="340">
        <v>374</v>
      </c>
      <c r="F1367" s="341">
        <v>14296.1798</v>
      </c>
      <c r="G1367" s="342">
        <v>12738.978009999999</v>
      </c>
      <c r="H1367" s="342">
        <v>27035.157809999997</v>
      </c>
      <c r="I1367" s="342">
        <v>40330.502500000002</v>
      </c>
      <c r="J1367" s="342">
        <v>34837.930679999998</v>
      </c>
      <c r="K1367" s="342">
        <v>75168.433180000007</v>
      </c>
      <c r="L1367" s="342">
        <v>26220.55877</v>
      </c>
      <c r="M1367" s="342">
        <v>24151.089210000002</v>
      </c>
      <c r="N1367" s="342">
        <v>50371.647979999994</v>
      </c>
      <c r="O1367" s="342">
        <v>152575.23897000001</v>
      </c>
      <c r="P1367" s="342">
        <v>183157.37478000001</v>
      </c>
      <c r="Q1367" s="342">
        <v>34324.51081</v>
      </c>
      <c r="R1367" s="343">
        <v>217481.88558999999</v>
      </c>
    </row>
    <row r="1368" spans="1:18" s="313" customFormat="1">
      <c r="A1368" s="339"/>
      <c r="B1368" s="339"/>
      <c r="C1368" s="339"/>
      <c r="D1368" s="339"/>
      <c r="E1368" s="340">
        <v>377</v>
      </c>
      <c r="F1368" s="341">
        <v>7599.3614800000005</v>
      </c>
      <c r="G1368" s="342">
        <v>2432.09015</v>
      </c>
      <c r="H1368" s="342">
        <v>10031.451630000001</v>
      </c>
      <c r="I1368" s="342">
        <v>43032.468810000006</v>
      </c>
      <c r="J1368" s="342">
        <v>17955.462530000001</v>
      </c>
      <c r="K1368" s="342">
        <v>60987.931340000003</v>
      </c>
      <c r="L1368" s="342">
        <v>20296.49769</v>
      </c>
      <c r="M1368" s="342">
        <v>7750.7701799999995</v>
      </c>
      <c r="N1368" s="342">
        <v>28047.26787</v>
      </c>
      <c r="O1368" s="342">
        <v>99066.650840000002</v>
      </c>
      <c r="P1368" s="342">
        <v>91161.607510000002</v>
      </c>
      <c r="Q1368" s="342">
        <v>5639.88285</v>
      </c>
      <c r="R1368" s="343">
        <v>96801.490359999996</v>
      </c>
    </row>
    <row r="1369" spans="1:18" s="313" customFormat="1">
      <c r="A1369" s="339"/>
      <c r="B1369" s="339"/>
      <c r="C1369" s="339"/>
      <c r="D1369" s="339"/>
      <c r="E1369" s="340">
        <v>379</v>
      </c>
      <c r="F1369" s="341">
        <v>15315.613150000001</v>
      </c>
      <c r="G1369" s="342">
        <v>59250.51988</v>
      </c>
      <c r="H1369" s="342">
        <v>74566.133029999997</v>
      </c>
      <c r="I1369" s="342">
        <v>61921.465509999995</v>
      </c>
      <c r="J1369" s="342">
        <v>154467.81307</v>
      </c>
      <c r="K1369" s="342">
        <v>216389.27858000001</v>
      </c>
      <c r="L1369" s="342">
        <v>149111.24411000003</v>
      </c>
      <c r="M1369" s="342">
        <v>287559.02122000005</v>
      </c>
      <c r="N1369" s="342">
        <v>436670.26532999997</v>
      </c>
      <c r="O1369" s="342">
        <v>727625.67694000003</v>
      </c>
      <c r="P1369" s="342">
        <v>27204.074829999998</v>
      </c>
      <c r="Q1369" s="342">
        <v>100274.87051000001</v>
      </c>
      <c r="R1369" s="343">
        <v>127478.94534000001</v>
      </c>
    </row>
    <row r="1370" spans="1:18" s="313" customFormat="1">
      <c r="A1370" s="339"/>
      <c r="B1370" s="339"/>
      <c r="C1370" s="339"/>
      <c r="D1370" s="339"/>
      <c r="E1370" s="340">
        <v>398</v>
      </c>
      <c r="F1370" s="341">
        <v>20334.084579999999</v>
      </c>
      <c r="G1370" s="342">
        <v>10061.899599999999</v>
      </c>
      <c r="H1370" s="342">
        <v>30395.984179999999</v>
      </c>
      <c r="I1370" s="342">
        <v>26271.151379999999</v>
      </c>
      <c r="J1370" s="342">
        <v>33019.077019999997</v>
      </c>
      <c r="K1370" s="342">
        <v>59290.2284</v>
      </c>
      <c r="L1370" s="342">
        <v>17047.535390000001</v>
      </c>
      <c r="M1370" s="342">
        <v>46486.254159999997</v>
      </c>
      <c r="N1370" s="342">
        <v>63533.789549999994</v>
      </c>
      <c r="O1370" s="342">
        <v>153220.00213000001</v>
      </c>
      <c r="P1370" s="342">
        <v>325355.24718000001</v>
      </c>
      <c r="Q1370" s="342">
        <v>42648.934780000003</v>
      </c>
      <c r="R1370" s="343">
        <v>368004.18195999996</v>
      </c>
    </row>
    <row r="1371" spans="1:18" s="313" customFormat="1">
      <c r="A1371" s="339"/>
      <c r="B1371" s="339"/>
      <c r="C1371" s="339"/>
      <c r="D1371" s="339"/>
      <c r="E1371" s="340">
        <v>452</v>
      </c>
      <c r="F1371" s="341">
        <v>12711.4066</v>
      </c>
      <c r="G1371" s="342">
        <v>16634.99437</v>
      </c>
      <c r="H1371" s="342">
        <v>29346.400969999999</v>
      </c>
      <c r="I1371" s="342">
        <v>26074.361649999999</v>
      </c>
      <c r="J1371" s="342">
        <v>40490.112310000004</v>
      </c>
      <c r="K1371" s="342">
        <v>66564.473960000003</v>
      </c>
      <c r="L1371" s="342">
        <v>26972.845089999999</v>
      </c>
      <c r="M1371" s="342">
        <v>31180.36319</v>
      </c>
      <c r="N1371" s="342">
        <v>58153.208279999999</v>
      </c>
      <c r="O1371" s="342">
        <v>154064.08321000001</v>
      </c>
      <c r="P1371" s="342">
        <v>322667.66087000002</v>
      </c>
      <c r="Q1371" s="342">
        <v>83790.628489999988</v>
      </c>
      <c r="R1371" s="343">
        <v>406458.28936</v>
      </c>
    </row>
    <row r="1372" spans="1:18" s="313" customFormat="1">
      <c r="A1372" s="339"/>
      <c r="B1372" s="339"/>
      <c r="C1372" s="339"/>
      <c r="D1372" s="339"/>
      <c r="E1372" s="340">
        <v>456</v>
      </c>
      <c r="F1372" s="341">
        <v>14781.76626</v>
      </c>
      <c r="G1372" s="342">
        <v>10369.93138</v>
      </c>
      <c r="H1372" s="342">
        <v>25151.697640000002</v>
      </c>
      <c r="I1372" s="342">
        <v>35463.170380000003</v>
      </c>
      <c r="J1372" s="342">
        <v>24684.096369999999</v>
      </c>
      <c r="K1372" s="342">
        <v>60147.266750000003</v>
      </c>
      <c r="L1372" s="342">
        <v>17356.984399999998</v>
      </c>
      <c r="M1372" s="342">
        <v>15088.599920000001</v>
      </c>
      <c r="N1372" s="342">
        <v>32445.584320000002</v>
      </c>
      <c r="O1372" s="342">
        <v>117744.54870999999</v>
      </c>
      <c r="P1372" s="342">
        <v>71212.897920000003</v>
      </c>
      <c r="Q1372" s="342">
        <v>5367.1309000000001</v>
      </c>
      <c r="R1372" s="343">
        <v>76580.028819999992</v>
      </c>
    </row>
    <row r="1373" spans="1:18" s="313" customFormat="1">
      <c r="A1373" s="339"/>
      <c r="B1373" s="339"/>
      <c r="C1373" s="339"/>
      <c r="D1373" s="339"/>
      <c r="E1373" s="340">
        <v>367</v>
      </c>
      <c r="F1373" s="341">
        <v>7183.3302699999995</v>
      </c>
      <c r="G1373" s="342">
        <v>7165.7735700000003</v>
      </c>
      <c r="H1373" s="342">
        <v>14349.10384</v>
      </c>
      <c r="I1373" s="342">
        <v>48531.735930000003</v>
      </c>
      <c r="J1373" s="342">
        <v>43753.624600000003</v>
      </c>
      <c r="K1373" s="342">
        <v>92285.360530000005</v>
      </c>
      <c r="L1373" s="342">
        <v>22822.069520000001</v>
      </c>
      <c r="M1373" s="342">
        <v>15110.99682</v>
      </c>
      <c r="N1373" s="342">
        <v>37933.066340000005</v>
      </c>
      <c r="O1373" s="342">
        <v>144567.53071000002</v>
      </c>
      <c r="P1373" s="342">
        <v>81404.396040000007</v>
      </c>
      <c r="Q1373" s="342">
        <v>9374.1954100000003</v>
      </c>
      <c r="R1373" s="343">
        <v>90778.591450000007</v>
      </c>
    </row>
    <row r="1374" spans="1:18" s="313" customFormat="1">
      <c r="A1374" s="339"/>
      <c r="B1374" s="339"/>
      <c r="C1374" s="339"/>
      <c r="D1374" s="339"/>
      <c r="E1374" s="340">
        <v>371</v>
      </c>
      <c r="F1374" s="341">
        <v>19410.996950000001</v>
      </c>
      <c r="G1374" s="342">
        <v>12583.777669999999</v>
      </c>
      <c r="H1374" s="342">
        <v>31994.77462</v>
      </c>
      <c r="I1374" s="342">
        <v>30308.15885</v>
      </c>
      <c r="J1374" s="342">
        <v>28475.37904</v>
      </c>
      <c r="K1374" s="342">
        <v>58783.53789</v>
      </c>
      <c r="L1374" s="342">
        <v>15348.77774</v>
      </c>
      <c r="M1374" s="342">
        <v>15768.63032</v>
      </c>
      <c r="N1374" s="342">
        <v>31117.408059999998</v>
      </c>
      <c r="O1374" s="342">
        <v>121895.72056999999</v>
      </c>
      <c r="P1374" s="342">
        <v>95417.032420000003</v>
      </c>
      <c r="Q1374" s="342">
        <v>14371.40769</v>
      </c>
      <c r="R1374" s="343">
        <v>109788.44011</v>
      </c>
    </row>
    <row r="1375" spans="1:18" s="313" customFormat="1">
      <c r="A1375" s="339"/>
      <c r="B1375" s="339"/>
      <c r="C1375" s="339"/>
      <c r="D1375" s="339"/>
      <c r="E1375" s="340">
        <v>375</v>
      </c>
      <c r="F1375" s="341">
        <v>6207.9601900000007</v>
      </c>
      <c r="G1375" s="342">
        <v>7194.9617400000006</v>
      </c>
      <c r="H1375" s="342">
        <v>13402.92193</v>
      </c>
      <c r="I1375" s="342">
        <v>18939.240149999998</v>
      </c>
      <c r="J1375" s="342">
        <v>31159.652329999997</v>
      </c>
      <c r="K1375" s="342">
        <v>50098.892479999995</v>
      </c>
      <c r="L1375" s="342">
        <v>7392.1943300000003</v>
      </c>
      <c r="M1375" s="342">
        <v>10210.572900000001</v>
      </c>
      <c r="N1375" s="342">
        <v>17602.767230000001</v>
      </c>
      <c r="O1375" s="342">
        <v>81104.581640000004</v>
      </c>
      <c r="P1375" s="342">
        <v>60839.217649999999</v>
      </c>
      <c r="Q1375" s="342">
        <v>13712.385340000001</v>
      </c>
      <c r="R1375" s="343">
        <v>74551.602989999999</v>
      </c>
    </row>
    <row r="1376" spans="1:18" s="313" customFormat="1">
      <c r="A1376" s="339"/>
      <c r="B1376" s="339"/>
      <c r="C1376" s="339"/>
      <c r="D1376" s="339"/>
      <c r="E1376" s="340">
        <v>385</v>
      </c>
      <c r="F1376" s="341">
        <v>10785.036550000001</v>
      </c>
      <c r="G1376" s="342">
        <v>10687.881310000001</v>
      </c>
      <c r="H1376" s="342">
        <v>21472.917859999998</v>
      </c>
      <c r="I1376" s="342">
        <v>39243.049169999998</v>
      </c>
      <c r="J1376" s="342">
        <v>38041.438670000003</v>
      </c>
      <c r="K1376" s="342">
        <v>77284.487840000002</v>
      </c>
      <c r="L1376" s="342">
        <v>31916.716829999998</v>
      </c>
      <c r="M1376" s="342">
        <v>30043.652559999999</v>
      </c>
      <c r="N1376" s="342">
        <v>61960.36939</v>
      </c>
      <c r="O1376" s="342">
        <v>160717.77509000001</v>
      </c>
      <c r="P1376" s="342">
        <v>246897.11356</v>
      </c>
      <c r="Q1376" s="342">
        <v>38069.040670000002</v>
      </c>
      <c r="R1376" s="343">
        <v>284966.15423000004</v>
      </c>
    </row>
    <row r="1377" spans="1:18" s="313" customFormat="1">
      <c r="A1377" s="339"/>
      <c r="B1377" s="339"/>
      <c r="C1377" s="339"/>
      <c r="D1377" s="339"/>
      <c r="E1377" s="340">
        <v>271</v>
      </c>
      <c r="F1377" s="341">
        <v>73187.744849999988</v>
      </c>
      <c r="G1377" s="342">
        <v>12643.17632</v>
      </c>
      <c r="H1377" s="342">
        <v>85830.921170000001</v>
      </c>
      <c r="I1377" s="342">
        <v>69426.939870000002</v>
      </c>
      <c r="J1377" s="342">
        <v>39926.903610000001</v>
      </c>
      <c r="K1377" s="342">
        <v>109353.84348000001</v>
      </c>
      <c r="L1377" s="342">
        <v>39714.582490000001</v>
      </c>
      <c r="M1377" s="342">
        <v>20426.921969999999</v>
      </c>
      <c r="N1377" s="342">
        <v>60141.504460000004</v>
      </c>
      <c r="O1377" s="342">
        <v>255326.26911000002</v>
      </c>
      <c r="P1377" s="342">
        <v>133757.38964000001</v>
      </c>
      <c r="Q1377" s="342">
        <v>14283.76506</v>
      </c>
      <c r="R1377" s="343">
        <v>148041.15469999998</v>
      </c>
    </row>
    <row r="1378" spans="1:18" s="313" customFormat="1">
      <c r="A1378" s="339"/>
      <c r="B1378" s="339"/>
      <c r="C1378" s="339"/>
      <c r="D1378" s="334" t="s">
        <v>86</v>
      </c>
      <c r="E1378" s="335">
        <v>334</v>
      </c>
      <c r="F1378" s="336">
        <v>18583.336520000001</v>
      </c>
      <c r="G1378" s="337">
        <v>1369.5058999999999</v>
      </c>
      <c r="H1378" s="337">
        <v>19952.842420000001</v>
      </c>
      <c r="I1378" s="337">
        <v>39043.157859999999</v>
      </c>
      <c r="J1378" s="337">
        <v>6853.51224</v>
      </c>
      <c r="K1378" s="337">
        <v>45896.670100000003</v>
      </c>
      <c r="L1378" s="337">
        <v>14415.243269999999</v>
      </c>
      <c r="M1378" s="337">
        <v>2095.4497799999999</v>
      </c>
      <c r="N1378" s="337">
        <v>16510.693050000002</v>
      </c>
      <c r="O1378" s="337">
        <v>82360.205569999991</v>
      </c>
      <c r="P1378" s="337">
        <v>94113.704259999999</v>
      </c>
      <c r="Q1378" s="337">
        <v>1950.1744199999998</v>
      </c>
      <c r="R1378" s="338">
        <v>96063.878680000009</v>
      </c>
    </row>
    <row r="1379" spans="1:18" s="313" customFormat="1">
      <c r="A1379" s="339"/>
      <c r="B1379" s="339"/>
      <c r="C1379" s="339"/>
      <c r="D1379" s="339"/>
      <c r="E1379" s="340">
        <v>294</v>
      </c>
      <c r="F1379" s="341">
        <v>9056.4131400000006</v>
      </c>
      <c r="G1379" s="342">
        <v>1599.5257799999999</v>
      </c>
      <c r="H1379" s="342">
        <v>10655.938920000001</v>
      </c>
      <c r="I1379" s="342">
        <v>52093.912219999998</v>
      </c>
      <c r="J1379" s="342">
        <v>9351.7032500000005</v>
      </c>
      <c r="K1379" s="342">
        <v>61445.615469999997</v>
      </c>
      <c r="L1379" s="342">
        <v>25479.744480000001</v>
      </c>
      <c r="M1379" s="342">
        <v>4907.0845899999995</v>
      </c>
      <c r="N1379" s="342">
        <v>30386.82907</v>
      </c>
      <c r="O1379" s="342">
        <v>102488.38346</v>
      </c>
      <c r="P1379" s="342">
        <v>68429.666140000001</v>
      </c>
      <c r="Q1379" s="342">
        <v>2421.6156800000003</v>
      </c>
      <c r="R1379" s="343">
        <v>70851.281819999989</v>
      </c>
    </row>
    <row r="1380" spans="1:18" s="313" customFormat="1">
      <c r="A1380" s="339"/>
      <c r="B1380" s="339"/>
      <c r="C1380" s="339"/>
      <c r="D1380" s="339"/>
      <c r="E1380" s="340">
        <v>440</v>
      </c>
      <c r="F1380" s="341">
        <v>7720.5981200000006</v>
      </c>
      <c r="G1380" s="342">
        <v>2238.6671000000001</v>
      </c>
      <c r="H1380" s="342">
        <v>9959.2652200000011</v>
      </c>
      <c r="I1380" s="342">
        <v>36087.127810000005</v>
      </c>
      <c r="J1380" s="342">
        <v>5828.2012500000001</v>
      </c>
      <c r="K1380" s="342">
        <v>41915.329060000004</v>
      </c>
      <c r="L1380" s="342">
        <v>9172.6593599999997</v>
      </c>
      <c r="M1380" s="342">
        <v>1819.8474799999999</v>
      </c>
      <c r="N1380" s="342">
        <v>10992.50684</v>
      </c>
      <c r="O1380" s="342">
        <v>62867.101119999999</v>
      </c>
      <c r="P1380" s="342">
        <v>87064.071599999996</v>
      </c>
      <c r="Q1380" s="342">
        <v>880.59417000000008</v>
      </c>
      <c r="R1380" s="343">
        <v>87944.665769999992</v>
      </c>
    </row>
    <row r="1381" spans="1:18" s="313" customFormat="1">
      <c r="A1381" s="339"/>
      <c r="B1381" s="339"/>
      <c r="C1381" s="339"/>
      <c r="D1381" s="334" t="s">
        <v>275</v>
      </c>
      <c r="E1381" s="335">
        <v>94</v>
      </c>
      <c r="F1381" s="336">
        <v>8184.2023600000002</v>
      </c>
      <c r="G1381" s="337">
        <v>13847.348980000001</v>
      </c>
      <c r="H1381" s="337">
        <v>22031.551339999998</v>
      </c>
      <c r="I1381" s="337">
        <v>49751.091420000004</v>
      </c>
      <c r="J1381" s="337">
        <v>9321.3506500000003</v>
      </c>
      <c r="K1381" s="337">
        <v>59072.442069999997</v>
      </c>
      <c r="L1381" s="337">
        <v>17082.672569999999</v>
      </c>
      <c r="M1381" s="337">
        <v>6085.72847</v>
      </c>
      <c r="N1381" s="337">
        <v>23168.401040000001</v>
      </c>
      <c r="O1381" s="337">
        <v>104272.39445000001</v>
      </c>
      <c r="P1381" s="337">
        <v>96607.265280000007</v>
      </c>
      <c r="Q1381" s="337">
        <v>3105.0396099999998</v>
      </c>
      <c r="R1381" s="338">
        <v>99712.304889999999</v>
      </c>
    </row>
    <row r="1382" spans="1:18" s="313" customFormat="1">
      <c r="A1382" s="339"/>
      <c r="B1382" s="339"/>
      <c r="C1382" s="339"/>
      <c r="D1382" s="334" t="s">
        <v>77</v>
      </c>
      <c r="E1382" s="335">
        <v>347</v>
      </c>
      <c r="F1382" s="336">
        <v>11197.335429999999</v>
      </c>
      <c r="G1382" s="337">
        <v>4368.42785</v>
      </c>
      <c r="H1382" s="337">
        <v>15565.763279999999</v>
      </c>
      <c r="I1382" s="337">
        <v>74918.846950000006</v>
      </c>
      <c r="J1382" s="337">
        <v>16177.791279999999</v>
      </c>
      <c r="K1382" s="337">
        <v>91096.638230000011</v>
      </c>
      <c r="L1382" s="337">
        <v>36091.282880000006</v>
      </c>
      <c r="M1382" s="337">
        <v>13088.92202</v>
      </c>
      <c r="N1382" s="337">
        <v>49180.204899999997</v>
      </c>
      <c r="O1382" s="337">
        <v>155842.60641000001</v>
      </c>
      <c r="P1382" s="337">
        <v>79173.71269</v>
      </c>
      <c r="Q1382" s="337">
        <v>2167.7089300000002</v>
      </c>
      <c r="R1382" s="338">
        <v>81341.421620000008</v>
      </c>
    </row>
    <row r="1383" spans="1:18" s="313" customFormat="1">
      <c r="A1383" s="339"/>
      <c r="B1383" s="339"/>
      <c r="C1383" s="339"/>
      <c r="D1383" s="339"/>
      <c r="E1383" s="340">
        <v>273</v>
      </c>
      <c r="F1383" s="341">
        <v>211635.40471999999</v>
      </c>
      <c r="G1383" s="342">
        <v>88529.162129999997</v>
      </c>
      <c r="H1383" s="342">
        <v>300164.56685</v>
      </c>
      <c r="I1383" s="342">
        <v>95687.246060000005</v>
      </c>
      <c r="J1383" s="342">
        <v>34726.11793</v>
      </c>
      <c r="K1383" s="342">
        <v>130413.36399</v>
      </c>
      <c r="L1383" s="342">
        <v>44700.879590000004</v>
      </c>
      <c r="M1383" s="342">
        <v>14442.734789999999</v>
      </c>
      <c r="N1383" s="342">
        <v>59143.614379999999</v>
      </c>
      <c r="O1383" s="342">
        <v>489721.54522000003</v>
      </c>
      <c r="P1383" s="342">
        <v>427751.75466999999</v>
      </c>
      <c r="Q1383" s="342">
        <v>355416.75173000002</v>
      </c>
      <c r="R1383" s="343">
        <v>783168.50639999995</v>
      </c>
    </row>
    <row r="1384" spans="1:18" s="313" customFormat="1">
      <c r="A1384" s="339"/>
      <c r="B1384" s="339"/>
      <c r="C1384" s="339"/>
      <c r="D1384" s="339"/>
      <c r="E1384" s="340">
        <v>308</v>
      </c>
      <c r="F1384" s="341">
        <v>7779.5114699999995</v>
      </c>
      <c r="G1384" s="342">
        <v>6042.4873600000001</v>
      </c>
      <c r="H1384" s="342">
        <v>13821.99883</v>
      </c>
      <c r="I1384" s="342">
        <v>47211.607960000001</v>
      </c>
      <c r="J1384" s="342">
        <v>8455.4349700000002</v>
      </c>
      <c r="K1384" s="342">
        <v>55667.042930000003</v>
      </c>
      <c r="L1384" s="342">
        <v>14302.35439</v>
      </c>
      <c r="M1384" s="342">
        <v>2193.7164900000002</v>
      </c>
      <c r="N1384" s="342">
        <v>16496.070879999999</v>
      </c>
      <c r="O1384" s="342">
        <v>85985.112640000007</v>
      </c>
      <c r="P1384" s="342">
        <v>53918.463619999995</v>
      </c>
      <c r="Q1384" s="342">
        <v>2065.3670000000002</v>
      </c>
      <c r="R1384" s="343">
        <v>55983.830620000001</v>
      </c>
    </row>
    <row r="1385" spans="1:18" s="313" customFormat="1">
      <c r="A1385" s="339"/>
      <c r="B1385" s="339"/>
      <c r="C1385" s="339"/>
      <c r="D1385" s="339"/>
      <c r="E1385" s="340">
        <v>429</v>
      </c>
      <c r="F1385" s="341">
        <v>38.913870000000003</v>
      </c>
      <c r="G1385" s="342">
        <v>0</v>
      </c>
      <c r="H1385" s="342">
        <v>38.913870000000003</v>
      </c>
      <c r="I1385" s="342">
        <v>8874.6582300000009</v>
      </c>
      <c r="J1385" s="342">
        <v>809.23626000000002</v>
      </c>
      <c r="K1385" s="342">
        <v>9683.8944900000006</v>
      </c>
      <c r="L1385" s="342">
        <v>1258.0416399999999</v>
      </c>
      <c r="M1385" s="342">
        <v>245.49350000000001</v>
      </c>
      <c r="N1385" s="342">
        <v>1503.53514</v>
      </c>
      <c r="O1385" s="342">
        <v>11226.343500000001</v>
      </c>
      <c r="P1385" s="342">
        <v>8390.0347500000007</v>
      </c>
      <c r="Q1385" s="342">
        <v>89.954809999999995</v>
      </c>
      <c r="R1385" s="343">
        <v>8479.98956</v>
      </c>
    </row>
    <row r="1386" spans="1:18" s="313" customFormat="1">
      <c r="A1386" s="339"/>
      <c r="B1386" s="339"/>
      <c r="C1386" s="339"/>
      <c r="D1386" s="334" t="s">
        <v>53</v>
      </c>
      <c r="E1386" s="335">
        <v>35</v>
      </c>
      <c r="F1386" s="336">
        <v>11283.586939999999</v>
      </c>
      <c r="G1386" s="337">
        <v>3750.9686299999998</v>
      </c>
      <c r="H1386" s="337">
        <v>15034.55557</v>
      </c>
      <c r="I1386" s="337">
        <v>29680.045739999998</v>
      </c>
      <c r="J1386" s="337">
        <v>13388.09541</v>
      </c>
      <c r="K1386" s="337">
        <v>43068.141149999996</v>
      </c>
      <c r="L1386" s="337">
        <v>13616.85449</v>
      </c>
      <c r="M1386" s="337">
        <v>9100.355880000001</v>
      </c>
      <c r="N1386" s="337">
        <v>22717.210370000001</v>
      </c>
      <c r="O1386" s="337">
        <v>80819.907090000008</v>
      </c>
      <c r="P1386" s="337">
        <v>83565.032120000003</v>
      </c>
      <c r="Q1386" s="337">
        <v>5053.0295999999998</v>
      </c>
      <c r="R1386" s="338">
        <v>88618.061719999998</v>
      </c>
    </row>
    <row r="1387" spans="1:18" s="313" customFormat="1">
      <c r="A1387" s="339"/>
      <c r="B1387" s="339"/>
      <c r="C1387" s="339"/>
      <c r="D1387" s="339"/>
      <c r="E1387" s="340">
        <v>36</v>
      </c>
      <c r="F1387" s="341">
        <v>12669.128220000001</v>
      </c>
      <c r="G1387" s="342">
        <v>11663.58805</v>
      </c>
      <c r="H1387" s="342">
        <v>24332.716270000001</v>
      </c>
      <c r="I1387" s="342">
        <v>46880.830609999997</v>
      </c>
      <c r="J1387" s="342">
        <v>14885.54997</v>
      </c>
      <c r="K1387" s="342">
        <v>61766.380579999997</v>
      </c>
      <c r="L1387" s="342">
        <v>21002.063170000001</v>
      </c>
      <c r="M1387" s="342">
        <v>7506.6279199999999</v>
      </c>
      <c r="N1387" s="342">
        <v>28508.69109</v>
      </c>
      <c r="O1387" s="342">
        <v>114607.78793999999</v>
      </c>
      <c r="P1387" s="342">
        <v>89426.961200000005</v>
      </c>
      <c r="Q1387" s="342">
        <v>8047.49928</v>
      </c>
      <c r="R1387" s="343">
        <v>97474.460480000009</v>
      </c>
    </row>
    <row r="1388" spans="1:18" s="313" customFormat="1">
      <c r="A1388" s="339"/>
      <c r="B1388" s="339"/>
      <c r="C1388" s="339"/>
      <c r="D1388" s="339"/>
      <c r="E1388" s="340">
        <v>37</v>
      </c>
      <c r="F1388" s="341">
        <v>7015.8140100000001</v>
      </c>
      <c r="G1388" s="342">
        <v>4847.8775599999999</v>
      </c>
      <c r="H1388" s="342">
        <v>11863.691570000001</v>
      </c>
      <c r="I1388" s="342">
        <v>39253.345740000004</v>
      </c>
      <c r="J1388" s="342">
        <v>13562.031929999999</v>
      </c>
      <c r="K1388" s="342">
        <v>52815.377670000002</v>
      </c>
      <c r="L1388" s="342">
        <v>17366.525550000002</v>
      </c>
      <c r="M1388" s="342">
        <v>4546.6048099999998</v>
      </c>
      <c r="N1388" s="342">
        <v>21913.130359999999</v>
      </c>
      <c r="O1388" s="342">
        <v>86592.199599999993</v>
      </c>
      <c r="P1388" s="342">
        <v>82905.709099999993</v>
      </c>
      <c r="Q1388" s="342">
        <v>6230.78251</v>
      </c>
      <c r="R1388" s="343">
        <v>89136.491609999997</v>
      </c>
    </row>
    <row r="1389" spans="1:18" s="313" customFormat="1">
      <c r="A1389" s="339"/>
      <c r="B1389" s="339"/>
      <c r="C1389" s="339"/>
      <c r="D1389" s="334" t="s">
        <v>276</v>
      </c>
      <c r="E1389" s="335">
        <v>117</v>
      </c>
      <c r="F1389" s="336">
        <v>14805.7284</v>
      </c>
      <c r="G1389" s="337">
        <v>5779.5192999999999</v>
      </c>
      <c r="H1389" s="337">
        <v>20585.2477</v>
      </c>
      <c r="I1389" s="337">
        <v>39112.639360000001</v>
      </c>
      <c r="J1389" s="337">
        <v>21486.20969</v>
      </c>
      <c r="K1389" s="337">
        <v>60598.849049999997</v>
      </c>
      <c r="L1389" s="337">
        <v>18239.885870000002</v>
      </c>
      <c r="M1389" s="337">
        <v>15298.942519999999</v>
      </c>
      <c r="N1389" s="337">
        <v>33538.828390000002</v>
      </c>
      <c r="O1389" s="337">
        <v>114722.92514000001</v>
      </c>
      <c r="P1389" s="337">
        <v>140926.94862000001</v>
      </c>
      <c r="Q1389" s="337">
        <v>10937.323470000001</v>
      </c>
      <c r="R1389" s="338">
        <v>151864.27209000001</v>
      </c>
    </row>
    <row r="1390" spans="1:18" s="313" customFormat="1">
      <c r="A1390" s="339"/>
      <c r="B1390" s="339"/>
      <c r="C1390" s="339"/>
      <c r="D1390" s="339"/>
      <c r="E1390" s="340">
        <v>221</v>
      </c>
      <c r="F1390" s="341">
        <v>15558.401449999999</v>
      </c>
      <c r="G1390" s="342">
        <v>3524.0166400000003</v>
      </c>
      <c r="H1390" s="342">
        <v>19082.418089999999</v>
      </c>
      <c r="I1390" s="342">
        <v>73158.165250000005</v>
      </c>
      <c r="J1390" s="342">
        <v>48086.684930000003</v>
      </c>
      <c r="K1390" s="342">
        <v>121244.85018000001</v>
      </c>
      <c r="L1390" s="342">
        <v>41957.62571</v>
      </c>
      <c r="M1390" s="342">
        <v>29907.30256</v>
      </c>
      <c r="N1390" s="342">
        <v>71864.928269999989</v>
      </c>
      <c r="O1390" s="342">
        <v>212192.19654</v>
      </c>
      <c r="P1390" s="342">
        <v>242766.68388</v>
      </c>
      <c r="Q1390" s="342">
        <v>9328.7538399999994</v>
      </c>
      <c r="R1390" s="343">
        <v>252095.43771999999</v>
      </c>
    </row>
    <row r="1391" spans="1:18" s="313" customFormat="1">
      <c r="A1391" s="339"/>
      <c r="B1391" s="339"/>
      <c r="C1391" s="339"/>
      <c r="D1391" s="339"/>
      <c r="E1391" s="340">
        <v>236</v>
      </c>
      <c r="F1391" s="341">
        <v>25310.377510000002</v>
      </c>
      <c r="G1391" s="342">
        <v>17732.718280000001</v>
      </c>
      <c r="H1391" s="342">
        <v>43043.095789999999</v>
      </c>
      <c r="I1391" s="342">
        <v>23970.19254</v>
      </c>
      <c r="J1391" s="342">
        <v>16535.258460000001</v>
      </c>
      <c r="K1391" s="342">
        <v>40505.451000000001</v>
      </c>
      <c r="L1391" s="342">
        <v>9212.3656999999985</v>
      </c>
      <c r="M1391" s="342">
        <v>4468.9361600000002</v>
      </c>
      <c r="N1391" s="342">
        <v>13681.30186</v>
      </c>
      <c r="O1391" s="342">
        <v>97229.84865</v>
      </c>
      <c r="P1391" s="342">
        <v>130851.98733</v>
      </c>
      <c r="Q1391" s="342">
        <v>5926.8334699999996</v>
      </c>
      <c r="R1391" s="343">
        <v>136778.82080000002</v>
      </c>
    </row>
    <row r="1392" spans="1:18" s="313" customFormat="1">
      <c r="A1392" s="339"/>
      <c r="B1392" s="339"/>
      <c r="C1392" s="339"/>
      <c r="D1392" s="334" t="s">
        <v>54</v>
      </c>
      <c r="E1392" s="335">
        <v>38</v>
      </c>
      <c r="F1392" s="336">
        <v>9118.2483300000004</v>
      </c>
      <c r="G1392" s="337">
        <v>4292.8605199999993</v>
      </c>
      <c r="H1392" s="337">
        <v>13411.108850000001</v>
      </c>
      <c r="I1392" s="337">
        <v>34412.841700000004</v>
      </c>
      <c r="J1392" s="337">
        <v>7475.6470099999997</v>
      </c>
      <c r="K1392" s="337">
        <v>41888.488709999998</v>
      </c>
      <c r="L1392" s="337">
        <v>18453.278300000002</v>
      </c>
      <c r="M1392" s="337">
        <v>6272.5896700000003</v>
      </c>
      <c r="N1392" s="337">
        <v>24725.867969999999</v>
      </c>
      <c r="O1392" s="337">
        <v>80025.465530000001</v>
      </c>
      <c r="P1392" s="337">
        <v>127346.35587999999</v>
      </c>
      <c r="Q1392" s="337">
        <v>6058.8977599999998</v>
      </c>
      <c r="R1392" s="338">
        <v>133405.25364000001</v>
      </c>
    </row>
    <row r="1393" spans="1:18" s="313" customFormat="1">
      <c r="A1393" s="339"/>
      <c r="B1393" s="339"/>
      <c r="C1393" s="339"/>
      <c r="D1393" s="339"/>
      <c r="E1393" s="340">
        <v>39</v>
      </c>
      <c r="F1393" s="341">
        <v>9611.2253499999988</v>
      </c>
      <c r="G1393" s="342">
        <v>4638.6970599999995</v>
      </c>
      <c r="H1393" s="342">
        <v>14249.922410000001</v>
      </c>
      <c r="I1393" s="342">
        <v>32521.611829999998</v>
      </c>
      <c r="J1393" s="342">
        <v>11806.876699999999</v>
      </c>
      <c r="K1393" s="342">
        <v>44328.488530000002</v>
      </c>
      <c r="L1393" s="342">
        <v>14154.809380000001</v>
      </c>
      <c r="M1393" s="342">
        <v>4480.4533700000002</v>
      </c>
      <c r="N1393" s="342">
        <v>18635.262750000002</v>
      </c>
      <c r="O1393" s="342">
        <v>77213.673689999996</v>
      </c>
      <c r="P1393" s="342">
        <v>74828.640370000008</v>
      </c>
      <c r="Q1393" s="342">
        <v>3919.7123500000002</v>
      </c>
      <c r="R1393" s="343">
        <v>78748.352719999995</v>
      </c>
    </row>
    <row r="1394" spans="1:18" s="313" customFormat="1">
      <c r="A1394" s="339"/>
      <c r="B1394" s="339"/>
      <c r="C1394" s="339"/>
      <c r="D1394" s="339"/>
      <c r="E1394" s="340">
        <v>211</v>
      </c>
      <c r="F1394" s="341">
        <v>2719.04702</v>
      </c>
      <c r="G1394" s="342">
        <v>1915.5133000000001</v>
      </c>
      <c r="H1394" s="342">
        <v>4634.5603200000005</v>
      </c>
      <c r="I1394" s="342">
        <v>17989.272800000002</v>
      </c>
      <c r="J1394" s="342">
        <v>28247.726859999999</v>
      </c>
      <c r="K1394" s="342">
        <v>46236.999659999994</v>
      </c>
      <c r="L1394" s="342">
        <v>16568.81854</v>
      </c>
      <c r="M1394" s="342">
        <v>14255.4131</v>
      </c>
      <c r="N1394" s="342">
        <v>30824.231640000002</v>
      </c>
      <c r="O1394" s="342">
        <v>81695.791620000004</v>
      </c>
      <c r="P1394" s="342">
        <v>65370.59115</v>
      </c>
      <c r="Q1394" s="342">
        <v>10225.090029999999</v>
      </c>
      <c r="R1394" s="343">
        <v>75595.681180000014</v>
      </c>
    </row>
    <row r="1395" spans="1:18" s="313" customFormat="1">
      <c r="A1395" s="339"/>
      <c r="B1395" s="339"/>
      <c r="C1395" s="339"/>
      <c r="D1395" s="339"/>
      <c r="E1395" s="340">
        <v>295</v>
      </c>
      <c r="F1395" s="341">
        <v>15713.428310000001</v>
      </c>
      <c r="G1395" s="342">
        <v>5309.4862499999999</v>
      </c>
      <c r="H1395" s="342">
        <v>21022.914559999997</v>
      </c>
      <c r="I1395" s="342">
        <v>46331.484079999995</v>
      </c>
      <c r="J1395" s="342">
        <v>19394.395639999999</v>
      </c>
      <c r="K1395" s="342">
        <v>65725.879719999997</v>
      </c>
      <c r="L1395" s="342">
        <v>25160.362590000001</v>
      </c>
      <c r="M1395" s="342">
        <v>11569.857300000001</v>
      </c>
      <c r="N1395" s="342">
        <v>36730.21989</v>
      </c>
      <c r="O1395" s="342">
        <v>123479.01416999999</v>
      </c>
      <c r="P1395" s="342">
        <v>109742.70982999999</v>
      </c>
      <c r="Q1395" s="342">
        <v>4930.8419800000001</v>
      </c>
      <c r="R1395" s="343">
        <v>114673.55181</v>
      </c>
    </row>
    <row r="1396" spans="1:18" s="313" customFormat="1">
      <c r="A1396" s="339"/>
      <c r="B1396" s="339"/>
      <c r="C1396" s="339"/>
      <c r="D1396" s="339"/>
      <c r="E1396" s="340">
        <v>393</v>
      </c>
      <c r="F1396" s="341">
        <v>8569.0565399999996</v>
      </c>
      <c r="G1396" s="342">
        <v>3476.3111699999999</v>
      </c>
      <c r="H1396" s="342">
        <v>12045.36771</v>
      </c>
      <c r="I1396" s="342">
        <v>35298.158790000001</v>
      </c>
      <c r="J1396" s="342">
        <v>19326.641899999999</v>
      </c>
      <c r="K1396" s="342">
        <v>54624.800689999996</v>
      </c>
      <c r="L1396" s="342">
        <v>12920.803820000001</v>
      </c>
      <c r="M1396" s="342">
        <v>3605.11087</v>
      </c>
      <c r="N1396" s="342">
        <v>16525.914689999998</v>
      </c>
      <c r="O1396" s="342">
        <v>83196.08309</v>
      </c>
      <c r="P1396" s="342">
        <v>63921.528279999999</v>
      </c>
      <c r="Q1396" s="342">
        <v>7774.8431300000002</v>
      </c>
      <c r="R1396" s="343">
        <v>71696.371409999992</v>
      </c>
    </row>
    <row r="1397" spans="1:18" s="313" customFormat="1">
      <c r="A1397" s="339"/>
      <c r="B1397" s="339"/>
      <c r="C1397" s="339"/>
      <c r="D1397" s="334" t="s">
        <v>277</v>
      </c>
      <c r="E1397" s="335">
        <v>63</v>
      </c>
      <c r="F1397" s="336">
        <v>5167.86258</v>
      </c>
      <c r="G1397" s="337">
        <v>1716.97002</v>
      </c>
      <c r="H1397" s="337">
        <v>6884.8325999999997</v>
      </c>
      <c r="I1397" s="337">
        <v>19975.571499999998</v>
      </c>
      <c r="J1397" s="337">
        <v>7553.9626399999997</v>
      </c>
      <c r="K1397" s="337">
        <v>27529.53414</v>
      </c>
      <c r="L1397" s="337">
        <v>5985.1889299999993</v>
      </c>
      <c r="M1397" s="337">
        <v>2515.2842799999999</v>
      </c>
      <c r="N1397" s="337">
        <v>8500.4732100000001</v>
      </c>
      <c r="O1397" s="337">
        <v>42914.839950000001</v>
      </c>
      <c r="P1397" s="337">
        <v>48521.381200000003</v>
      </c>
      <c r="Q1397" s="337">
        <v>3549.5434399999999</v>
      </c>
      <c r="R1397" s="338">
        <v>52070.924639999997</v>
      </c>
    </row>
    <row r="1398" spans="1:18" s="313" customFormat="1">
      <c r="A1398" s="339"/>
      <c r="B1398" s="339"/>
      <c r="C1398" s="339"/>
      <c r="D1398" s="339"/>
      <c r="E1398" s="340">
        <v>207</v>
      </c>
      <c r="F1398" s="341">
        <v>6705.9995399999998</v>
      </c>
      <c r="G1398" s="342">
        <v>2669.3432699999998</v>
      </c>
      <c r="H1398" s="342">
        <v>9375.3428100000001</v>
      </c>
      <c r="I1398" s="342">
        <v>37343.299719999995</v>
      </c>
      <c r="J1398" s="342">
        <v>13589.206179999999</v>
      </c>
      <c r="K1398" s="342">
        <v>50932.505899999996</v>
      </c>
      <c r="L1398" s="342">
        <v>20201.089179999999</v>
      </c>
      <c r="M1398" s="342">
        <v>5973.8099199999997</v>
      </c>
      <c r="N1398" s="342">
        <v>26174.899100000002</v>
      </c>
      <c r="O1398" s="342">
        <v>86482.747810000001</v>
      </c>
      <c r="P1398" s="342">
        <v>61284.294929999996</v>
      </c>
      <c r="Q1398" s="342">
        <v>2602.3387900000002</v>
      </c>
      <c r="R1398" s="343">
        <v>63886.633719999998</v>
      </c>
    </row>
    <row r="1399" spans="1:18" s="313" customFormat="1">
      <c r="A1399" s="339"/>
      <c r="B1399" s="339"/>
      <c r="C1399" s="339"/>
      <c r="D1399" s="334" t="s">
        <v>52</v>
      </c>
      <c r="E1399" s="335">
        <v>72</v>
      </c>
      <c r="F1399" s="336">
        <v>14793.112150000001</v>
      </c>
      <c r="G1399" s="337">
        <v>9463.6545900000001</v>
      </c>
      <c r="H1399" s="337">
        <v>24256.766739999999</v>
      </c>
      <c r="I1399" s="337">
        <v>49876.08453</v>
      </c>
      <c r="J1399" s="337">
        <v>35790.693670000001</v>
      </c>
      <c r="K1399" s="337">
        <v>85666.778200000001</v>
      </c>
      <c r="L1399" s="337">
        <v>39560.264759999998</v>
      </c>
      <c r="M1399" s="337">
        <v>23392.58497</v>
      </c>
      <c r="N1399" s="337">
        <v>62952.849729999994</v>
      </c>
      <c r="O1399" s="337">
        <v>172876.39466999998</v>
      </c>
      <c r="P1399" s="337">
        <v>237702.76887</v>
      </c>
      <c r="Q1399" s="337">
        <v>23789.15538</v>
      </c>
      <c r="R1399" s="338">
        <v>261491.92425000001</v>
      </c>
    </row>
    <row r="1400" spans="1:18" s="313" customFormat="1">
      <c r="A1400" s="339"/>
      <c r="B1400" s="339"/>
      <c r="C1400" s="339"/>
      <c r="D1400" s="339"/>
      <c r="E1400" s="340">
        <v>364</v>
      </c>
      <c r="F1400" s="341">
        <v>8593.0874600000006</v>
      </c>
      <c r="G1400" s="342">
        <v>3916.5264300000003</v>
      </c>
      <c r="H1400" s="342">
        <v>12509.613890000001</v>
      </c>
      <c r="I1400" s="342">
        <v>23733.675899999998</v>
      </c>
      <c r="J1400" s="342">
        <v>10219.694029999999</v>
      </c>
      <c r="K1400" s="342">
        <v>33953.369930000001</v>
      </c>
      <c r="L1400" s="342">
        <v>9919.5707700000003</v>
      </c>
      <c r="M1400" s="342">
        <v>4796.7310199999993</v>
      </c>
      <c r="N1400" s="342">
        <v>14716.30179</v>
      </c>
      <c r="O1400" s="342">
        <v>61179.285609999999</v>
      </c>
      <c r="P1400" s="342">
        <v>90707.35579999999</v>
      </c>
      <c r="Q1400" s="342">
        <v>3954.1534200000001</v>
      </c>
      <c r="R1400" s="343">
        <v>94661.509219999993</v>
      </c>
    </row>
    <row r="1401" spans="1:18" s="313" customFormat="1">
      <c r="A1401" s="339"/>
      <c r="B1401" s="339"/>
      <c r="C1401" s="339"/>
      <c r="D1401" s="334" t="s">
        <v>76</v>
      </c>
      <c r="E1401" s="335">
        <v>340</v>
      </c>
      <c r="F1401" s="336">
        <v>4143.9272200000005</v>
      </c>
      <c r="G1401" s="337">
        <v>3357.6193900000003</v>
      </c>
      <c r="H1401" s="337">
        <v>7501.5466100000003</v>
      </c>
      <c r="I1401" s="337">
        <v>32472.59995</v>
      </c>
      <c r="J1401" s="337">
        <v>6943.0764300000001</v>
      </c>
      <c r="K1401" s="337">
        <v>39415.676380000004</v>
      </c>
      <c r="L1401" s="337">
        <v>12662.603060000001</v>
      </c>
      <c r="M1401" s="337">
        <v>3256.71758</v>
      </c>
      <c r="N1401" s="337">
        <v>15919.32064</v>
      </c>
      <c r="O1401" s="337">
        <v>62836.54363</v>
      </c>
      <c r="P1401" s="337">
        <v>55861.685789999996</v>
      </c>
      <c r="Q1401" s="337">
        <v>654.04508999999996</v>
      </c>
      <c r="R1401" s="338">
        <v>56515.730880000003</v>
      </c>
    </row>
    <row r="1402" spans="1:18" s="313" customFormat="1">
      <c r="A1402" s="339"/>
      <c r="B1402" s="339"/>
      <c r="C1402" s="339"/>
      <c r="D1402" s="339"/>
      <c r="E1402" s="340">
        <v>372</v>
      </c>
      <c r="F1402" s="341">
        <v>50.51831</v>
      </c>
      <c r="G1402" s="342">
        <v>0</v>
      </c>
      <c r="H1402" s="342">
        <v>50.51831</v>
      </c>
      <c r="I1402" s="342">
        <v>7500.9817499999999</v>
      </c>
      <c r="J1402" s="342">
        <v>778.69368000000009</v>
      </c>
      <c r="K1402" s="342">
        <v>8279.6754299999993</v>
      </c>
      <c r="L1402" s="342">
        <v>3123.7837500000001</v>
      </c>
      <c r="M1402" s="342">
        <v>240.06125</v>
      </c>
      <c r="N1402" s="342">
        <v>3363.8449999999998</v>
      </c>
      <c r="O1402" s="342">
        <v>11694.03874</v>
      </c>
      <c r="P1402" s="342">
        <v>13731.278380000002</v>
      </c>
      <c r="Q1402" s="342">
        <v>169.27539000000002</v>
      </c>
      <c r="R1402" s="343">
        <v>13900.55377</v>
      </c>
    </row>
    <row r="1403" spans="1:18" s="313" customFormat="1">
      <c r="A1403" s="339"/>
      <c r="B1403" s="339"/>
      <c r="C1403" s="339"/>
      <c r="D1403" s="334" t="s">
        <v>278</v>
      </c>
      <c r="E1403" s="335">
        <v>224</v>
      </c>
      <c r="F1403" s="336">
        <v>10390.02166</v>
      </c>
      <c r="G1403" s="337">
        <v>8418.2871999999988</v>
      </c>
      <c r="H1403" s="337">
        <v>18808.308860000001</v>
      </c>
      <c r="I1403" s="337">
        <v>32582.242460000001</v>
      </c>
      <c r="J1403" s="337">
        <v>10480.232099999999</v>
      </c>
      <c r="K1403" s="337">
        <v>43062.474560000002</v>
      </c>
      <c r="L1403" s="337">
        <v>11059.279210000001</v>
      </c>
      <c r="M1403" s="337">
        <v>4393.91788</v>
      </c>
      <c r="N1403" s="337">
        <v>15453.19709</v>
      </c>
      <c r="O1403" s="337">
        <v>77323.980510000009</v>
      </c>
      <c r="P1403" s="337">
        <v>52367.581270000002</v>
      </c>
      <c r="Q1403" s="337">
        <v>1232.4850200000001</v>
      </c>
      <c r="R1403" s="338">
        <v>53600.066290000002</v>
      </c>
    </row>
    <row r="1404" spans="1:18" s="313" customFormat="1">
      <c r="A1404" s="339"/>
      <c r="B1404" s="339"/>
      <c r="C1404" s="339"/>
      <c r="D1404" s="339"/>
      <c r="E1404" s="340">
        <v>249</v>
      </c>
      <c r="F1404" s="341">
        <v>11176.703609999999</v>
      </c>
      <c r="G1404" s="342">
        <v>10054.12377</v>
      </c>
      <c r="H1404" s="342">
        <v>21230.827379999999</v>
      </c>
      <c r="I1404" s="342">
        <v>37415.673210000001</v>
      </c>
      <c r="J1404" s="342">
        <v>19206.134550000002</v>
      </c>
      <c r="K1404" s="342">
        <v>56621.807759999996</v>
      </c>
      <c r="L1404" s="342">
        <v>11564.545470000001</v>
      </c>
      <c r="M1404" s="342">
        <v>11028.074859999999</v>
      </c>
      <c r="N1404" s="342">
        <v>22592.620329999998</v>
      </c>
      <c r="O1404" s="342">
        <v>100445.25547</v>
      </c>
      <c r="P1404" s="342">
        <v>55400.158530000001</v>
      </c>
      <c r="Q1404" s="342">
        <v>3993.06059</v>
      </c>
      <c r="R1404" s="343">
        <v>59393.219119999994</v>
      </c>
    </row>
    <row r="1405" spans="1:18" s="313" customFormat="1">
      <c r="A1405" s="339"/>
      <c r="B1405" s="339"/>
      <c r="C1405" s="339"/>
      <c r="D1405" s="334" t="s">
        <v>70</v>
      </c>
      <c r="E1405" s="335">
        <v>82</v>
      </c>
      <c r="F1405" s="336">
        <v>8776.4410000000007</v>
      </c>
      <c r="G1405" s="337">
        <v>7077.5102200000001</v>
      </c>
      <c r="H1405" s="337">
        <v>15853.951220000001</v>
      </c>
      <c r="I1405" s="337">
        <v>28178.26341</v>
      </c>
      <c r="J1405" s="337">
        <v>10782.69558</v>
      </c>
      <c r="K1405" s="337">
        <v>38960.958989999999</v>
      </c>
      <c r="L1405" s="337">
        <v>10484.45637</v>
      </c>
      <c r="M1405" s="337">
        <v>4594.8367699999999</v>
      </c>
      <c r="N1405" s="337">
        <v>15079.29314</v>
      </c>
      <c r="O1405" s="337">
        <v>69894.203349999996</v>
      </c>
      <c r="P1405" s="337">
        <v>87521.230620000002</v>
      </c>
      <c r="Q1405" s="337">
        <v>2886.2934</v>
      </c>
      <c r="R1405" s="338">
        <v>90407.524019999997</v>
      </c>
    </row>
    <row r="1406" spans="1:18" s="313" customFormat="1">
      <c r="A1406" s="339"/>
      <c r="B1406" s="339"/>
      <c r="C1406" s="339"/>
      <c r="D1406" s="339"/>
      <c r="E1406" s="340">
        <v>232</v>
      </c>
      <c r="F1406" s="341">
        <v>14721.639720000001</v>
      </c>
      <c r="G1406" s="342">
        <v>7634.8859599999996</v>
      </c>
      <c r="H1406" s="342">
        <v>22356.525679999999</v>
      </c>
      <c r="I1406" s="342">
        <v>31412.481660000001</v>
      </c>
      <c r="J1406" s="342">
        <v>17449.86018</v>
      </c>
      <c r="K1406" s="342">
        <v>48862.341840000001</v>
      </c>
      <c r="L1406" s="342">
        <v>11340.65029</v>
      </c>
      <c r="M1406" s="342">
        <v>5771.7433099999998</v>
      </c>
      <c r="N1406" s="342">
        <v>17112.393600000003</v>
      </c>
      <c r="O1406" s="342">
        <v>88331.26112000001</v>
      </c>
      <c r="P1406" s="342">
        <v>85207.69137</v>
      </c>
      <c r="Q1406" s="342">
        <v>6541.1376600000003</v>
      </c>
      <c r="R1406" s="343">
        <v>91748.829030000008</v>
      </c>
    </row>
    <row r="1407" spans="1:18" s="313" customFormat="1">
      <c r="A1407" s="339"/>
      <c r="B1407" s="339"/>
      <c r="C1407" s="339"/>
      <c r="D1407" s="339"/>
      <c r="E1407" s="340">
        <v>352</v>
      </c>
      <c r="F1407" s="341">
        <v>7555.6529600000003</v>
      </c>
      <c r="G1407" s="342">
        <v>3701.1165599999999</v>
      </c>
      <c r="H1407" s="342">
        <v>11256.76952</v>
      </c>
      <c r="I1407" s="342">
        <v>45973.089899999999</v>
      </c>
      <c r="J1407" s="342">
        <v>22648.97825</v>
      </c>
      <c r="K1407" s="342">
        <v>68622.068150000006</v>
      </c>
      <c r="L1407" s="342">
        <v>17574.045300000002</v>
      </c>
      <c r="M1407" s="342">
        <v>12816.08231</v>
      </c>
      <c r="N1407" s="342">
        <v>30390.12761</v>
      </c>
      <c r="O1407" s="342">
        <v>110268.96528</v>
      </c>
      <c r="P1407" s="342">
        <v>134165.90362</v>
      </c>
      <c r="Q1407" s="342">
        <v>9437.8441500000008</v>
      </c>
      <c r="R1407" s="343">
        <v>143603.74777000002</v>
      </c>
    </row>
    <row r="1408" spans="1:18" s="313" customFormat="1">
      <c r="A1408" s="339"/>
      <c r="B1408" s="334" t="s">
        <v>17</v>
      </c>
      <c r="C1408" s="334" t="s">
        <v>279</v>
      </c>
      <c r="D1408" s="334" t="s">
        <v>280</v>
      </c>
      <c r="E1408" s="335">
        <v>139</v>
      </c>
      <c r="F1408" s="336">
        <v>10894.03667</v>
      </c>
      <c r="G1408" s="337">
        <v>232.09413000000001</v>
      </c>
      <c r="H1408" s="337">
        <v>11126.130800000001</v>
      </c>
      <c r="I1408" s="337">
        <v>36534.317950000004</v>
      </c>
      <c r="J1408" s="337">
        <v>3784.5881800000002</v>
      </c>
      <c r="K1408" s="337">
        <v>40318.906130000003</v>
      </c>
      <c r="L1408" s="337">
        <v>9739.5675299999984</v>
      </c>
      <c r="M1408" s="337">
        <v>3792.98038</v>
      </c>
      <c r="N1408" s="337">
        <v>13532.547909999999</v>
      </c>
      <c r="O1408" s="337">
        <v>64977.584840000003</v>
      </c>
      <c r="P1408" s="337">
        <v>111515.4887</v>
      </c>
      <c r="Q1408" s="337">
        <v>253.56479999999999</v>
      </c>
      <c r="R1408" s="338">
        <v>111769.05349999999</v>
      </c>
    </row>
    <row r="1409" spans="1:18" s="313" customFormat="1">
      <c r="A1409" s="339"/>
      <c r="B1409" s="339"/>
      <c r="C1409" s="334" t="s">
        <v>281</v>
      </c>
      <c r="D1409" s="334" t="s">
        <v>282</v>
      </c>
      <c r="E1409" s="335">
        <v>136</v>
      </c>
      <c r="F1409" s="336">
        <v>33799.576580000001</v>
      </c>
      <c r="G1409" s="337">
        <v>9008.7454699999998</v>
      </c>
      <c r="H1409" s="337">
        <v>42808.322049999995</v>
      </c>
      <c r="I1409" s="337">
        <v>92055.47954</v>
      </c>
      <c r="J1409" s="337">
        <v>28445.171989999999</v>
      </c>
      <c r="K1409" s="337">
        <v>120500.65153</v>
      </c>
      <c r="L1409" s="337">
        <v>35103.572009999996</v>
      </c>
      <c r="M1409" s="337">
        <v>21080.43476</v>
      </c>
      <c r="N1409" s="337">
        <v>56184.00677</v>
      </c>
      <c r="O1409" s="337">
        <v>219492.98035</v>
      </c>
      <c r="P1409" s="337">
        <v>276304.58226999996</v>
      </c>
      <c r="Q1409" s="337">
        <v>5118.7446</v>
      </c>
      <c r="R1409" s="338">
        <v>281423.32686999999</v>
      </c>
    </row>
    <row r="1410" spans="1:18" s="313" customFormat="1">
      <c r="A1410" s="339"/>
      <c r="B1410" s="339"/>
      <c r="C1410" s="339"/>
      <c r="D1410" s="339"/>
      <c r="E1410" s="340">
        <v>218</v>
      </c>
      <c r="F1410" s="341">
        <v>13947.237590000001</v>
      </c>
      <c r="G1410" s="342">
        <v>856.08573999999999</v>
      </c>
      <c r="H1410" s="342">
        <v>14803.323329999999</v>
      </c>
      <c r="I1410" s="342">
        <v>27339.215079999998</v>
      </c>
      <c r="J1410" s="342">
        <v>2406.0867200000002</v>
      </c>
      <c r="K1410" s="342">
        <v>29745.301800000001</v>
      </c>
      <c r="L1410" s="342">
        <v>5597.5965900000001</v>
      </c>
      <c r="M1410" s="342">
        <v>2395.4371000000001</v>
      </c>
      <c r="N1410" s="342">
        <v>7993.0336900000002</v>
      </c>
      <c r="O1410" s="342">
        <v>52541.658819999997</v>
      </c>
      <c r="P1410" s="342">
        <v>121033.72835999999</v>
      </c>
      <c r="Q1410" s="342">
        <v>921.80370999999991</v>
      </c>
      <c r="R1410" s="343">
        <v>121955.53206999999</v>
      </c>
    </row>
    <row r="1411" spans="1:18" s="313" customFormat="1">
      <c r="A1411" s="339"/>
      <c r="B1411" s="339"/>
      <c r="C1411" s="339"/>
      <c r="D1411" s="339"/>
      <c r="E1411" s="340">
        <v>431</v>
      </c>
      <c r="F1411" s="341">
        <v>3052.1083699999999</v>
      </c>
      <c r="G1411" s="342">
        <v>121.26016</v>
      </c>
      <c r="H1411" s="342">
        <v>3173.3685299999997</v>
      </c>
      <c r="I1411" s="342">
        <v>22032.054700000001</v>
      </c>
      <c r="J1411" s="342">
        <v>2134.4715699999997</v>
      </c>
      <c r="K1411" s="342">
        <v>24166.526269999998</v>
      </c>
      <c r="L1411" s="342">
        <v>5213.4329699999998</v>
      </c>
      <c r="M1411" s="342">
        <v>776.69464000000005</v>
      </c>
      <c r="N1411" s="342">
        <v>5990.1276100000005</v>
      </c>
      <c r="O1411" s="342">
        <v>33330.022409999998</v>
      </c>
      <c r="P1411" s="342">
        <v>71274.508860000002</v>
      </c>
      <c r="Q1411" s="342">
        <v>378.07168999999999</v>
      </c>
      <c r="R1411" s="343">
        <v>71652.580549999999</v>
      </c>
    </row>
    <row r="1412" spans="1:18" s="313" customFormat="1">
      <c r="A1412" s="339"/>
      <c r="B1412" s="334" t="s">
        <v>18</v>
      </c>
      <c r="C1412" s="334" t="s">
        <v>284</v>
      </c>
      <c r="D1412" s="334" t="s">
        <v>284</v>
      </c>
      <c r="E1412" s="335">
        <v>369</v>
      </c>
      <c r="F1412" s="336">
        <v>19355.159920000002</v>
      </c>
      <c r="G1412" s="337">
        <v>1673.1621200000002</v>
      </c>
      <c r="H1412" s="337">
        <v>21028.322039999999</v>
      </c>
      <c r="I1412" s="337">
        <v>41380.578549999998</v>
      </c>
      <c r="J1412" s="337">
        <v>7524.7294800000009</v>
      </c>
      <c r="K1412" s="337">
        <v>48905.30803</v>
      </c>
      <c r="L1412" s="337">
        <v>8978.0827599999993</v>
      </c>
      <c r="M1412" s="337">
        <v>3053.6876499999998</v>
      </c>
      <c r="N1412" s="337">
        <v>12031.770410000001</v>
      </c>
      <c r="O1412" s="337">
        <v>81965.400480000011</v>
      </c>
      <c r="P1412" s="337">
        <v>83433.342770000003</v>
      </c>
      <c r="Q1412" s="337">
        <v>400.86930999999998</v>
      </c>
      <c r="R1412" s="338">
        <v>83834.212079999998</v>
      </c>
    </row>
    <row r="1413" spans="1:18" s="313" customFormat="1">
      <c r="A1413" s="339"/>
      <c r="B1413" s="334" t="s">
        <v>19</v>
      </c>
      <c r="C1413" s="334" t="s">
        <v>285</v>
      </c>
      <c r="D1413" s="334" t="s">
        <v>285</v>
      </c>
      <c r="E1413" s="335">
        <v>203</v>
      </c>
      <c r="F1413" s="336">
        <v>4812.5625300000002</v>
      </c>
      <c r="G1413" s="337">
        <v>764.05876000000001</v>
      </c>
      <c r="H1413" s="337">
        <v>5576.62129</v>
      </c>
      <c r="I1413" s="337">
        <v>22571.365539999999</v>
      </c>
      <c r="J1413" s="337">
        <v>5791.0012699999997</v>
      </c>
      <c r="K1413" s="337">
        <v>28362.36681</v>
      </c>
      <c r="L1413" s="337">
        <v>27959.117850000002</v>
      </c>
      <c r="M1413" s="337">
        <v>9299.1702899999982</v>
      </c>
      <c r="N1413" s="337">
        <v>37258.288140000004</v>
      </c>
      <c r="O1413" s="337">
        <v>71197.276239999992</v>
      </c>
      <c r="P1413" s="337">
        <v>71309.469440000001</v>
      </c>
      <c r="Q1413" s="337">
        <v>1940.1992399999999</v>
      </c>
      <c r="R1413" s="338">
        <v>73249.668680000002</v>
      </c>
    </row>
    <row r="1414" spans="1:18" s="313" customFormat="1">
      <c r="A1414" s="339"/>
      <c r="B1414" s="339"/>
      <c r="C1414" s="334" t="s">
        <v>287</v>
      </c>
      <c r="D1414" s="334" t="s">
        <v>19</v>
      </c>
      <c r="E1414" s="335">
        <v>466</v>
      </c>
      <c r="F1414" s="336">
        <v>2746.0578500000001</v>
      </c>
      <c r="G1414" s="337">
        <v>569.50816000000009</v>
      </c>
      <c r="H1414" s="337">
        <v>3315.5660099999996</v>
      </c>
      <c r="I1414" s="337">
        <v>9035.2211500000012</v>
      </c>
      <c r="J1414" s="337">
        <v>1549.1697799999999</v>
      </c>
      <c r="K1414" s="337">
        <v>10584.39093</v>
      </c>
      <c r="L1414" s="337">
        <v>5438.5808200000001</v>
      </c>
      <c r="M1414" s="337">
        <v>484.72505999999998</v>
      </c>
      <c r="N1414" s="337">
        <v>5923.3058799999999</v>
      </c>
      <c r="O1414" s="337">
        <v>19823.26282</v>
      </c>
      <c r="P1414" s="337">
        <v>48352.024229999995</v>
      </c>
      <c r="Q1414" s="337">
        <v>2277.6341200000002</v>
      </c>
      <c r="R1414" s="338">
        <v>50629.658349999998</v>
      </c>
    </row>
    <row r="1415" spans="1:18" s="313" customFormat="1">
      <c r="A1415" s="339"/>
      <c r="B1415" s="334" t="s">
        <v>20</v>
      </c>
      <c r="C1415" s="334" t="s">
        <v>20</v>
      </c>
      <c r="D1415" s="334" t="s">
        <v>414</v>
      </c>
      <c r="E1415" s="335">
        <v>253</v>
      </c>
      <c r="F1415" s="336">
        <v>28342.49106</v>
      </c>
      <c r="G1415" s="337">
        <v>27146.914840000001</v>
      </c>
      <c r="H1415" s="337">
        <v>55489.405899999998</v>
      </c>
      <c r="I1415" s="337">
        <v>89770.569640000002</v>
      </c>
      <c r="J1415" s="337">
        <v>17467.034589999999</v>
      </c>
      <c r="K1415" s="337">
        <v>107237.60423</v>
      </c>
      <c r="L1415" s="337">
        <v>33371.227709999999</v>
      </c>
      <c r="M1415" s="337">
        <v>7069.6845400000002</v>
      </c>
      <c r="N1415" s="337">
        <v>40440.912250000001</v>
      </c>
      <c r="O1415" s="337">
        <v>203167.92238</v>
      </c>
      <c r="P1415" s="337">
        <v>143691.15119</v>
      </c>
      <c r="Q1415" s="337">
        <v>21245.605030000002</v>
      </c>
      <c r="R1415" s="338">
        <v>164936.75622000001</v>
      </c>
    </row>
    <row r="1416" spans="1:18" s="313" customFormat="1">
      <c r="A1416" s="339"/>
      <c r="B1416" s="334" t="s">
        <v>21</v>
      </c>
      <c r="C1416" s="334" t="s">
        <v>293</v>
      </c>
      <c r="D1416" s="334" t="s">
        <v>293</v>
      </c>
      <c r="E1416" s="335">
        <v>183</v>
      </c>
      <c r="F1416" s="336">
        <v>10860.703380000001</v>
      </c>
      <c r="G1416" s="337">
        <v>7050.7793200000006</v>
      </c>
      <c r="H1416" s="337">
        <v>17911.4827</v>
      </c>
      <c r="I1416" s="337">
        <v>29645.87082</v>
      </c>
      <c r="J1416" s="337">
        <v>4254.5937899999999</v>
      </c>
      <c r="K1416" s="337">
        <v>33900.464610000003</v>
      </c>
      <c r="L1416" s="337">
        <v>11526.97754</v>
      </c>
      <c r="M1416" s="337">
        <v>2793.6460400000001</v>
      </c>
      <c r="N1416" s="337">
        <v>14320.623579999999</v>
      </c>
      <c r="O1416" s="337">
        <v>66132.570890000003</v>
      </c>
      <c r="P1416" s="337">
        <v>37539.765450000006</v>
      </c>
      <c r="Q1416" s="337">
        <v>2786.81916</v>
      </c>
      <c r="R1416" s="338">
        <v>40326.584609999998</v>
      </c>
    </row>
    <row r="1417" spans="1:18" s="313" customFormat="1">
      <c r="A1417" s="339"/>
      <c r="B1417" s="339"/>
      <c r="C1417" s="334" t="s">
        <v>21</v>
      </c>
      <c r="D1417" s="334" t="s">
        <v>294</v>
      </c>
      <c r="E1417" s="335">
        <v>359</v>
      </c>
      <c r="F1417" s="336">
        <v>8629.0470600000008</v>
      </c>
      <c r="G1417" s="337">
        <v>1240.15293</v>
      </c>
      <c r="H1417" s="337">
        <v>9869.199990000001</v>
      </c>
      <c r="I1417" s="337">
        <v>28406.214899999999</v>
      </c>
      <c r="J1417" s="337">
        <v>6953.8168299999998</v>
      </c>
      <c r="K1417" s="337">
        <v>35360.031729999995</v>
      </c>
      <c r="L1417" s="337">
        <v>8048.02009</v>
      </c>
      <c r="M1417" s="337">
        <v>3274.4051300000001</v>
      </c>
      <c r="N1417" s="337">
        <v>11322.425220000001</v>
      </c>
      <c r="O1417" s="337">
        <v>56551.656940000001</v>
      </c>
      <c r="P1417" s="337">
        <v>68757.71295999999</v>
      </c>
      <c r="Q1417" s="337">
        <v>511.05149</v>
      </c>
      <c r="R1417" s="338">
        <v>69268.764450000002</v>
      </c>
    </row>
    <row r="1418" spans="1:18" s="313" customFormat="1">
      <c r="A1418" s="339"/>
      <c r="B1418" s="339"/>
      <c r="C1418" s="339"/>
      <c r="D1418" s="334" t="s">
        <v>21</v>
      </c>
      <c r="E1418" s="335">
        <v>181</v>
      </c>
      <c r="F1418" s="336">
        <v>102560.27523999999</v>
      </c>
      <c r="G1418" s="337">
        <v>117798.73170999999</v>
      </c>
      <c r="H1418" s="337">
        <v>220359.00694999998</v>
      </c>
      <c r="I1418" s="337">
        <v>91490.404180000012</v>
      </c>
      <c r="J1418" s="337">
        <v>17188.516960000001</v>
      </c>
      <c r="K1418" s="337">
        <v>108678.92114000001</v>
      </c>
      <c r="L1418" s="337">
        <v>18499.080910000001</v>
      </c>
      <c r="M1418" s="337">
        <v>18601.615269999998</v>
      </c>
      <c r="N1418" s="337">
        <v>37100.696179999999</v>
      </c>
      <c r="O1418" s="337">
        <v>366138.62426999997</v>
      </c>
      <c r="P1418" s="337">
        <v>360850.87150999997</v>
      </c>
      <c r="Q1418" s="337">
        <v>535825.27219000005</v>
      </c>
      <c r="R1418" s="338">
        <v>896676.14370000002</v>
      </c>
    </row>
    <row r="1419" spans="1:18" s="313" customFormat="1">
      <c r="A1419" s="339"/>
      <c r="B1419" s="339"/>
      <c r="C1419" s="339"/>
      <c r="D1419" s="339"/>
      <c r="E1419" s="340">
        <v>244</v>
      </c>
      <c r="F1419" s="341">
        <v>7341.0990300000003</v>
      </c>
      <c r="G1419" s="342">
        <v>2476.9256600000003</v>
      </c>
      <c r="H1419" s="342">
        <v>9818.0246900000002</v>
      </c>
      <c r="I1419" s="342">
        <v>21064.589949999998</v>
      </c>
      <c r="J1419" s="342">
        <v>3697.2438999999999</v>
      </c>
      <c r="K1419" s="342">
        <v>24761.833850000003</v>
      </c>
      <c r="L1419" s="342">
        <v>8906.8147599999993</v>
      </c>
      <c r="M1419" s="342">
        <v>540.56573000000003</v>
      </c>
      <c r="N1419" s="342">
        <v>9447.3804899999996</v>
      </c>
      <c r="O1419" s="342">
        <v>44027.239030000004</v>
      </c>
      <c r="P1419" s="342">
        <v>69423.438239999989</v>
      </c>
      <c r="Q1419" s="342">
        <v>580.70500000000004</v>
      </c>
      <c r="R1419" s="343">
        <v>70004.14323999999</v>
      </c>
    </row>
    <row r="1420" spans="1:18" s="313" customFormat="1">
      <c r="A1420" s="339"/>
      <c r="B1420" s="339"/>
      <c r="C1420" s="339"/>
      <c r="D1420" s="339"/>
      <c r="E1420" s="340">
        <v>341</v>
      </c>
      <c r="F1420" s="341">
        <v>31811.44542</v>
      </c>
      <c r="G1420" s="342">
        <v>4043.2829700000002</v>
      </c>
      <c r="H1420" s="342">
        <v>35854.728390000004</v>
      </c>
      <c r="I1420" s="342">
        <v>49385.807820000002</v>
      </c>
      <c r="J1420" s="342">
        <v>28851.02536</v>
      </c>
      <c r="K1420" s="342">
        <v>78236.833180000001</v>
      </c>
      <c r="L1420" s="342">
        <v>48642.671490000001</v>
      </c>
      <c r="M1420" s="342">
        <v>37926.707289999998</v>
      </c>
      <c r="N1420" s="342">
        <v>86569.378779999999</v>
      </c>
      <c r="O1420" s="342">
        <v>200660.94034999999</v>
      </c>
      <c r="P1420" s="342">
        <v>204653.06357</v>
      </c>
      <c r="Q1420" s="342">
        <v>9836.3418000000001</v>
      </c>
      <c r="R1420" s="343">
        <v>214489.40536999999</v>
      </c>
    </row>
    <row r="1421" spans="1:18" s="313" customFormat="1">
      <c r="A1421" s="339"/>
      <c r="B1421" s="339"/>
      <c r="C1421" s="339"/>
      <c r="D1421" s="339"/>
      <c r="E1421" s="340">
        <v>416</v>
      </c>
      <c r="F1421" s="341">
        <v>11159.487560000001</v>
      </c>
      <c r="G1421" s="342">
        <v>4107.0387300000002</v>
      </c>
      <c r="H1421" s="342">
        <v>15266.52629</v>
      </c>
      <c r="I1421" s="342">
        <v>26919.32057</v>
      </c>
      <c r="J1421" s="342">
        <v>4748.5542300000006</v>
      </c>
      <c r="K1421" s="342">
        <v>31667.874800000001</v>
      </c>
      <c r="L1421" s="342">
        <v>7518.5435499999994</v>
      </c>
      <c r="M1421" s="342">
        <v>1946.39229</v>
      </c>
      <c r="N1421" s="342">
        <v>9464.9358400000001</v>
      </c>
      <c r="O1421" s="342">
        <v>56399.336929999998</v>
      </c>
      <c r="P1421" s="342">
        <v>76620.663050000003</v>
      </c>
      <c r="Q1421" s="342">
        <v>1128.00702</v>
      </c>
      <c r="R1421" s="343">
        <v>77748.670069999993</v>
      </c>
    </row>
    <row r="1422" spans="1:18" s="313" customFormat="1">
      <c r="A1422" s="339"/>
      <c r="B1422" s="339"/>
      <c r="C1422" s="334" t="s">
        <v>297</v>
      </c>
      <c r="D1422" s="334" t="s">
        <v>297</v>
      </c>
      <c r="E1422" s="335">
        <v>182</v>
      </c>
      <c r="F1422" s="336">
        <v>4726.4426599999997</v>
      </c>
      <c r="G1422" s="337">
        <v>1507.34474</v>
      </c>
      <c r="H1422" s="337">
        <v>6233.7874000000002</v>
      </c>
      <c r="I1422" s="337">
        <v>30724.886350000001</v>
      </c>
      <c r="J1422" s="337">
        <v>4485.9189000000006</v>
      </c>
      <c r="K1422" s="337">
        <v>35210.805249999998</v>
      </c>
      <c r="L1422" s="337">
        <v>6595.3759199999995</v>
      </c>
      <c r="M1422" s="337">
        <v>4888.1525499999998</v>
      </c>
      <c r="N1422" s="337">
        <v>11483.528470000001</v>
      </c>
      <c r="O1422" s="337">
        <v>52928.121119999996</v>
      </c>
      <c r="P1422" s="337">
        <v>61807.838790000002</v>
      </c>
      <c r="Q1422" s="337">
        <v>257.26014000000004</v>
      </c>
      <c r="R1422" s="338">
        <v>62065.09893</v>
      </c>
    </row>
    <row r="1423" spans="1:18" s="313" customFormat="1">
      <c r="A1423" s="339"/>
      <c r="B1423" s="339"/>
      <c r="C1423" s="339"/>
      <c r="D1423" s="339"/>
      <c r="E1423" s="340">
        <v>447</v>
      </c>
      <c r="F1423" s="341">
        <v>6587.1686100000006</v>
      </c>
      <c r="G1423" s="342">
        <v>1949.08989</v>
      </c>
      <c r="H1423" s="342">
        <v>8536.2584999999999</v>
      </c>
      <c r="I1423" s="342">
        <v>13528.588109999999</v>
      </c>
      <c r="J1423" s="342">
        <v>2327.9471000000003</v>
      </c>
      <c r="K1423" s="342">
        <v>15856.53521</v>
      </c>
      <c r="L1423" s="342">
        <v>3449.3391200000001</v>
      </c>
      <c r="M1423" s="342">
        <v>60.53154</v>
      </c>
      <c r="N1423" s="342">
        <v>3509.87066</v>
      </c>
      <c r="O1423" s="342">
        <v>27902.664370000002</v>
      </c>
      <c r="P1423" s="342">
        <v>44568.274389999999</v>
      </c>
      <c r="Q1423" s="342">
        <v>697.62744999999995</v>
      </c>
      <c r="R1423" s="343">
        <v>45265.901840000006</v>
      </c>
    </row>
    <row r="1424" spans="1:18" s="313" customFormat="1">
      <c r="A1424" s="339"/>
      <c r="B1424" s="339"/>
      <c r="C1424" s="334" t="s">
        <v>298</v>
      </c>
      <c r="D1424" s="334" t="s">
        <v>299</v>
      </c>
      <c r="E1424" s="335">
        <v>165</v>
      </c>
      <c r="F1424" s="336">
        <v>7292.8371999999999</v>
      </c>
      <c r="G1424" s="337">
        <v>4237.7774300000001</v>
      </c>
      <c r="H1424" s="337">
        <v>11530.61463</v>
      </c>
      <c r="I1424" s="337">
        <v>31676.348149999998</v>
      </c>
      <c r="J1424" s="337">
        <v>7629.0298899999998</v>
      </c>
      <c r="K1424" s="337">
        <v>39305.378039999996</v>
      </c>
      <c r="L1424" s="337">
        <v>13472.497869999999</v>
      </c>
      <c r="M1424" s="337">
        <v>7017.0590700000002</v>
      </c>
      <c r="N1424" s="337">
        <v>20489.556940000002</v>
      </c>
      <c r="O1424" s="337">
        <v>71325.549610000002</v>
      </c>
      <c r="P1424" s="337">
        <v>61990.513899999998</v>
      </c>
      <c r="Q1424" s="337">
        <v>2689.6975699999998</v>
      </c>
      <c r="R1424" s="338">
        <v>64680.211470000002</v>
      </c>
    </row>
    <row r="1425" spans="1:18" s="313" customFormat="1">
      <c r="A1425" s="339"/>
      <c r="B1425" s="334" t="s">
        <v>22</v>
      </c>
      <c r="C1425" s="334" t="s">
        <v>22</v>
      </c>
      <c r="D1425" s="334" t="s">
        <v>22</v>
      </c>
      <c r="E1425" s="335">
        <v>155</v>
      </c>
      <c r="F1425" s="336">
        <v>16480.91518</v>
      </c>
      <c r="G1425" s="337">
        <v>2361.5504500000002</v>
      </c>
      <c r="H1425" s="337">
        <v>18842.465629999999</v>
      </c>
      <c r="I1425" s="337">
        <v>68363.812989999991</v>
      </c>
      <c r="J1425" s="337">
        <v>12052.181189999999</v>
      </c>
      <c r="K1425" s="337">
        <v>80415.994180000009</v>
      </c>
      <c r="L1425" s="337">
        <v>34610.662369999998</v>
      </c>
      <c r="M1425" s="337">
        <v>11920.29753</v>
      </c>
      <c r="N1425" s="337">
        <v>46530.959900000002</v>
      </c>
      <c r="O1425" s="337">
        <v>145789.41971000002</v>
      </c>
      <c r="P1425" s="337">
        <v>108701.32726000001</v>
      </c>
      <c r="Q1425" s="337">
        <v>5776.8368499999997</v>
      </c>
      <c r="R1425" s="338">
        <v>114478.16411</v>
      </c>
    </row>
    <row r="1426" spans="1:18" s="313" customFormat="1">
      <c r="A1426" s="339"/>
      <c r="B1426" s="339"/>
      <c r="C1426" s="334" t="s">
        <v>300</v>
      </c>
      <c r="D1426" s="334" t="s">
        <v>301</v>
      </c>
      <c r="E1426" s="335">
        <v>156</v>
      </c>
      <c r="F1426" s="336">
        <v>27408.069909999998</v>
      </c>
      <c r="G1426" s="337">
        <v>5729.1997699999993</v>
      </c>
      <c r="H1426" s="337">
        <v>33137.269679999998</v>
      </c>
      <c r="I1426" s="337">
        <v>75222.175930000012</v>
      </c>
      <c r="J1426" s="337">
        <v>15046.578439999999</v>
      </c>
      <c r="K1426" s="337">
        <v>90268.75437000001</v>
      </c>
      <c r="L1426" s="337">
        <v>33592.68161</v>
      </c>
      <c r="M1426" s="337">
        <v>10795.786890000001</v>
      </c>
      <c r="N1426" s="337">
        <v>44388.468500000003</v>
      </c>
      <c r="O1426" s="337">
        <v>167794.49255000002</v>
      </c>
      <c r="P1426" s="337">
        <v>214054.68353000001</v>
      </c>
      <c r="Q1426" s="337">
        <v>2364.4978500000002</v>
      </c>
      <c r="R1426" s="338">
        <v>216419.18137999999</v>
      </c>
    </row>
    <row r="1427" spans="1:18" s="313" customFormat="1">
      <c r="A1427" s="339"/>
      <c r="B1427" s="339"/>
      <c r="C1427" s="339"/>
      <c r="D1427" s="339"/>
      <c r="E1427" s="340">
        <v>457</v>
      </c>
      <c r="F1427" s="341">
        <v>10390.237859999999</v>
      </c>
      <c r="G1427" s="342">
        <v>3920.2598199999998</v>
      </c>
      <c r="H1427" s="342">
        <v>14310.49768</v>
      </c>
      <c r="I1427" s="342">
        <v>28605.197190000003</v>
      </c>
      <c r="J1427" s="342">
        <v>3907.3366099999998</v>
      </c>
      <c r="K1427" s="342">
        <v>32512.533800000001</v>
      </c>
      <c r="L1427" s="342">
        <v>13313.939890000001</v>
      </c>
      <c r="M1427" s="342">
        <v>4724.8722400000006</v>
      </c>
      <c r="N1427" s="342">
        <v>18038.812129999998</v>
      </c>
      <c r="O1427" s="342">
        <v>64861.843609999996</v>
      </c>
      <c r="P1427" s="342">
        <v>94123.221209999989</v>
      </c>
      <c r="Q1427" s="342">
        <v>1607.4061100000001</v>
      </c>
      <c r="R1427" s="343">
        <v>95730.62732</v>
      </c>
    </row>
    <row r="1428" spans="1:18" s="313" customFormat="1">
      <c r="A1428" s="339"/>
      <c r="B1428" s="334" t="s">
        <v>302</v>
      </c>
      <c r="C1428" s="334" t="s">
        <v>89</v>
      </c>
      <c r="D1428" s="334" t="s">
        <v>89</v>
      </c>
      <c r="E1428" s="335">
        <v>348</v>
      </c>
      <c r="F1428" s="336">
        <v>8433.3544700000002</v>
      </c>
      <c r="G1428" s="337">
        <v>1891.3250700000001</v>
      </c>
      <c r="H1428" s="337">
        <v>10324.679539999999</v>
      </c>
      <c r="I1428" s="337">
        <v>37362.055520000002</v>
      </c>
      <c r="J1428" s="337">
        <v>2175.7252200000003</v>
      </c>
      <c r="K1428" s="337">
        <v>39537.780740000002</v>
      </c>
      <c r="L1428" s="337">
        <v>3595.3970399999998</v>
      </c>
      <c r="M1428" s="337">
        <v>21.558</v>
      </c>
      <c r="N1428" s="337">
        <v>3616.9550399999998</v>
      </c>
      <c r="O1428" s="337">
        <v>53479.41532</v>
      </c>
      <c r="P1428" s="337">
        <v>58030.341270000004</v>
      </c>
      <c r="Q1428" s="337">
        <v>51.811669999999999</v>
      </c>
      <c r="R1428" s="338">
        <v>58082.15294</v>
      </c>
    </row>
    <row r="1429" spans="1:18" s="313" customFormat="1">
      <c r="A1429" s="339"/>
      <c r="B1429" s="339"/>
      <c r="C1429" s="334" t="s">
        <v>303</v>
      </c>
      <c r="D1429" s="334" t="s">
        <v>304</v>
      </c>
      <c r="E1429" s="335">
        <v>142</v>
      </c>
      <c r="F1429" s="336">
        <v>7617.1031900000007</v>
      </c>
      <c r="G1429" s="337">
        <v>310.55345</v>
      </c>
      <c r="H1429" s="337">
        <v>7927.6566399999992</v>
      </c>
      <c r="I1429" s="337">
        <v>20916.659100000001</v>
      </c>
      <c r="J1429" s="337">
        <v>1401.5466799999999</v>
      </c>
      <c r="K1429" s="337">
        <v>22318.20578</v>
      </c>
      <c r="L1429" s="337">
        <v>9110.0482799999991</v>
      </c>
      <c r="M1429" s="337">
        <v>2758.6809500000004</v>
      </c>
      <c r="N1429" s="337">
        <v>11868.729230000001</v>
      </c>
      <c r="O1429" s="337">
        <v>42114.591650000002</v>
      </c>
      <c r="P1429" s="337">
        <v>67214.064750000005</v>
      </c>
      <c r="Q1429" s="337">
        <v>142.01674</v>
      </c>
      <c r="R1429" s="338">
        <v>67356.081489999997</v>
      </c>
    </row>
    <row r="1430" spans="1:18" s="313" customFormat="1">
      <c r="A1430" s="339"/>
      <c r="B1430" s="339"/>
      <c r="C1430" s="334" t="s">
        <v>305</v>
      </c>
      <c r="D1430" s="334" t="s">
        <v>305</v>
      </c>
      <c r="E1430" s="335">
        <v>141</v>
      </c>
      <c r="F1430" s="336">
        <v>23226.588729999999</v>
      </c>
      <c r="G1430" s="337">
        <v>5495.76242</v>
      </c>
      <c r="H1430" s="337">
        <v>28722.351149999999</v>
      </c>
      <c r="I1430" s="337">
        <v>45028.662689999997</v>
      </c>
      <c r="J1430" s="337">
        <v>5267.9089299999996</v>
      </c>
      <c r="K1430" s="337">
        <v>50296.571619999995</v>
      </c>
      <c r="L1430" s="337">
        <v>10914.544739999999</v>
      </c>
      <c r="M1430" s="337">
        <v>2348.8623399999997</v>
      </c>
      <c r="N1430" s="337">
        <v>13263.407080000001</v>
      </c>
      <c r="O1430" s="337">
        <v>92282.329849999995</v>
      </c>
      <c r="P1430" s="337">
        <v>141131.50586</v>
      </c>
      <c r="Q1430" s="337">
        <v>1636.95147</v>
      </c>
      <c r="R1430" s="338">
        <v>142768.45733</v>
      </c>
    </row>
    <row r="1431" spans="1:18" s="313" customFormat="1">
      <c r="A1431" s="339"/>
      <c r="B1431" s="339"/>
      <c r="C1431" s="334" t="s">
        <v>306</v>
      </c>
      <c r="D1431" s="334" t="s">
        <v>306</v>
      </c>
      <c r="E1431" s="335">
        <v>410</v>
      </c>
      <c r="F1431" s="336">
        <v>6273.2079699999995</v>
      </c>
      <c r="G1431" s="337">
        <v>511.75286999999997</v>
      </c>
      <c r="H1431" s="337">
        <v>6784.9608399999997</v>
      </c>
      <c r="I1431" s="337">
        <v>26387.30025</v>
      </c>
      <c r="J1431" s="337">
        <v>2505.23063</v>
      </c>
      <c r="K1431" s="337">
        <v>28892.530879999998</v>
      </c>
      <c r="L1431" s="337">
        <v>5460.7427099999995</v>
      </c>
      <c r="M1431" s="337">
        <v>1191.29864</v>
      </c>
      <c r="N1431" s="337">
        <v>6652.0413499999995</v>
      </c>
      <c r="O1431" s="337">
        <v>42329.533069999998</v>
      </c>
      <c r="P1431" s="337">
        <v>77345.355709999989</v>
      </c>
      <c r="Q1431" s="337">
        <v>179.42895000000001</v>
      </c>
      <c r="R1431" s="338">
        <v>77524.78465999999</v>
      </c>
    </row>
    <row r="1432" spans="1:18" s="313" customFormat="1">
      <c r="A1432" s="339"/>
      <c r="B1432" s="339"/>
      <c r="C1432" s="334" t="s">
        <v>302</v>
      </c>
      <c r="D1432" s="334" t="s">
        <v>308</v>
      </c>
      <c r="E1432" s="335">
        <v>143</v>
      </c>
      <c r="F1432" s="336">
        <v>60925.798240000004</v>
      </c>
      <c r="G1432" s="337">
        <v>3009.1500799999999</v>
      </c>
      <c r="H1432" s="337">
        <v>63934.948320000003</v>
      </c>
      <c r="I1432" s="337">
        <v>98859.661790000013</v>
      </c>
      <c r="J1432" s="337">
        <v>20256.76628</v>
      </c>
      <c r="K1432" s="337">
        <v>119116.42806999999</v>
      </c>
      <c r="L1432" s="337">
        <v>35744.305659999998</v>
      </c>
      <c r="M1432" s="337">
        <v>17412.03529</v>
      </c>
      <c r="N1432" s="337">
        <v>53156.340950000005</v>
      </c>
      <c r="O1432" s="337">
        <v>236207.71734</v>
      </c>
      <c r="P1432" s="337">
        <v>262397.46866999997</v>
      </c>
      <c r="Q1432" s="337">
        <v>6231.6825899999994</v>
      </c>
      <c r="R1432" s="338">
        <v>268629.15126000001</v>
      </c>
    </row>
    <row r="1433" spans="1:18" s="313" customFormat="1">
      <c r="A1433" s="339"/>
      <c r="B1433" s="339"/>
      <c r="C1433" s="339"/>
      <c r="D1433" s="339"/>
      <c r="E1433" s="340">
        <v>460</v>
      </c>
      <c r="F1433" s="341">
        <v>4755.8127800000002</v>
      </c>
      <c r="G1433" s="342">
        <v>214.32029999999997</v>
      </c>
      <c r="H1433" s="342">
        <v>4970.1330800000005</v>
      </c>
      <c r="I1433" s="342">
        <v>29816.614710000002</v>
      </c>
      <c r="J1433" s="342">
        <v>2773.3449999999998</v>
      </c>
      <c r="K1433" s="342">
        <v>32589.959709999999</v>
      </c>
      <c r="L1433" s="342">
        <v>11224.74482</v>
      </c>
      <c r="M1433" s="342">
        <v>3606.8370399999999</v>
      </c>
      <c r="N1433" s="342">
        <v>14831.58186</v>
      </c>
      <c r="O1433" s="342">
        <v>52391.674650000001</v>
      </c>
      <c r="P1433" s="342">
        <v>94268.63231999999</v>
      </c>
      <c r="Q1433" s="342">
        <v>331.89357000000001</v>
      </c>
      <c r="R1433" s="343">
        <v>94600.525890000004</v>
      </c>
    </row>
    <row r="1434" spans="1:18" s="313" customFormat="1">
      <c r="A1434" s="339"/>
      <c r="B1434" s="334" t="s">
        <v>24</v>
      </c>
      <c r="C1434" s="334" t="s">
        <v>24</v>
      </c>
      <c r="D1434" s="334" t="s">
        <v>24</v>
      </c>
      <c r="E1434" s="335">
        <v>154</v>
      </c>
      <c r="F1434" s="336">
        <v>35431.780079999997</v>
      </c>
      <c r="G1434" s="337">
        <v>7584.7177099999999</v>
      </c>
      <c r="H1434" s="337">
        <v>43016.497790000001</v>
      </c>
      <c r="I1434" s="337">
        <v>90901.47209000001</v>
      </c>
      <c r="J1434" s="337">
        <v>29621.72436</v>
      </c>
      <c r="K1434" s="337">
        <v>120523.19645</v>
      </c>
      <c r="L1434" s="337">
        <v>70432.1878</v>
      </c>
      <c r="M1434" s="337">
        <v>25658.347710000002</v>
      </c>
      <c r="N1434" s="337">
        <v>96090.535510000002</v>
      </c>
      <c r="O1434" s="337">
        <v>259630.22975</v>
      </c>
      <c r="P1434" s="337">
        <v>202262.18352000002</v>
      </c>
      <c r="Q1434" s="337">
        <v>11138.854009999999</v>
      </c>
      <c r="R1434" s="338">
        <v>213401.03753</v>
      </c>
    </row>
    <row r="1435" spans="1:18" s="313" customFormat="1">
      <c r="A1435" s="339"/>
      <c r="B1435" s="339"/>
      <c r="C1435" s="339"/>
      <c r="D1435" s="339"/>
      <c r="E1435" s="340">
        <v>312</v>
      </c>
      <c r="F1435" s="341">
        <v>4136.1497399999998</v>
      </c>
      <c r="G1435" s="342">
        <v>1374.1398200000001</v>
      </c>
      <c r="H1435" s="342">
        <v>5510.2895599999993</v>
      </c>
      <c r="I1435" s="342">
        <v>27633.68621</v>
      </c>
      <c r="J1435" s="342">
        <v>7967.1358799999998</v>
      </c>
      <c r="K1435" s="342">
        <v>35600.822090000001</v>
      </c>
      <c r="L1435" s="342">
        <v>7263.3414899999998</v>
      </c>
      <c r="M1435" s="342">
        <v>1855.63274</v>
      </c>
      <c r="N1435" s="342">
        <v>9118.9742299999998</v>
      </c>
      <c r="O1435" s="342">
        <v>50230.085880000006</v>
      </c>
      <c r="P1435" s="342">
        <v>77558.999120000008</v>
      </c>
      <c r="Q1435" s="342">
        <v>6691.8009199999997</v>
      </c>
      <c r="R1435" s="343">
        <v>84250.800040000002</v>
      </c>
    </row>
    <row r="1436" spans="1:18" s="313" customFormat="1">
      <c r="A1436" s="339"/>
      <c r="B1436" s="334" t="s">
        <v>25</v>
      </c>
      <c r="C1436" s="334" t="s">
        <v>25</v>
      </c>
      <c r="D1436" s="334" t="s">
        <v>25</v>
      </c>
      <c r="E1436" s="335">
        <v>187</v>
      </c>
      <c r="F1436" s="336">
        <v>15540.265890000001</v>
      </c>
      <c r="G1436" s="337">
        <v>2033.1396599999998</v>
      </c>
      <c r="H1436" s="337">
        <v>17573.405549999999</v>
      </c>
      <c r="I1436" s="337">
        <v>38946.294719999998</v>
      </c>
      <c r="J1436" s="337">
        <v>6362.02927</v>
      </c>
      <c r="K1436" s="337">
        <v>45308.323990000004</v>
      </c>
      <c r="L1436" s="337">
        <v>7996.1336100000008</v>
      </c>
      <c r="M1436" s="337">
        <v>4478.5774000000001</v>
      </c>
      <c r="N1436" s="337">
        <v>12474.711009999999</v>
      </c>
      <c r="O1436" s="337">
        <v>75356.440549999999</v>
      </c>
      <c r="P1436" s="337">
        <v>86703.883659999992</v>
      </c>
      <c r="Q1436" s="337">
        <v>6886.8477699999994</v>
      </c>
      <c r="R1436" s="338">
        <v>93590.731430000014</v>
      </c>
    </row>
    <row r="1437" spans="1:18" s="313" customFormat="1">
      <c r="A1437" s="339"/>
      <c r="B1437" s="334" t="s">
        <v>26</v>
      </c>
      <c r="C1437" s="334" t="s">
        <v>311</v>
      </c>
      <c r="D1437" s="334" t="s">
        <v>312</v>
      </c>
      <c r="E1437" s="335">
        <v>449</v>
      </c>
      <c r="F1437" s="336">
        <v>7019.4131100000004</v>
      </c>
      <c r="G1437" s="337">
        <v>77.822320000000005</v>
      </c>
      <c r="H1437" s="337">
        <v>7097.2354299999997</v>
      </c>
      <c r="I1437" s="337">
        <v>24221.439289999998</v>
      </c>
      <c r="J1437" s="337">
        <v>3968.3962200000001</v>
      </c>
      <c r="K1437" s="337">
        <v>28189.835510000001</v>
      </c>
      <c r="L1437" s="337">
        <v>5417.9640300000001</v>
      </c>
      <c r="M1437" s="337">
        <v>2673.2456200000001</v>
      </c>
      <c r="N1437" s="337">
        <v>8091.2096500000007</v>
      </c>
      <c r="O1437" s="337">
        <v>43378.280590000002</v>
      </c>
      <c r="P1437" s="337">
        <v>94253.405579999991</v>
      </c>
      <c r="Q1437" s="337">
        <v>243.85882000000001</v>
      </c>
      <c r="R1437" s="338">
        <v>94497.2644</v>
      </c>
    </row>
    <row r="1438" spans="1:18" s="313" customFormat="1">
      <c r="A1438" s="339"/>
      <c r="B1438" s="339"/>
      <c r="C1438" s="339"/>
      <c r="D1438" s="334" t="s">
        <v>313</v>
      </c>
      <c r="E1438" s="335">
        <v>144</v>
      </c>
      <c r="F1438" s="336">
        <v>77858.835120000003</v>
      </c>
      <c r="G1438" s="337">
        <v>13501.861929999999</v>
      </c>
      <c r="H1438" s="337">
        <v>91360.697050000002</v>
      </c>
      <c r="I1438" s="337">
        <v>94198.513129999992</v>
      </c>
      <c r="J1438" s="337">
        <v>18443.1309</v>
      </c>
      <c r="K1438" s="337">
        <v>112641.64403</v>
      </c>
      <c r="L1438" s="337">
        <v>37545.648569999998</v>
      </c>
      <c r="M1438" s="337">
        <v>23436.31768</v>
      </c>
      <c r="N1438" s="337">
        <v>60981.966249999998</v>
      </c>
      <c r="O1438" s="337">
        <v>264984.30733000004</v>
      </c>
      <c r="P1438" s="337">
        <v>238994.64153999998</v>
      </c>
      <c r="Q1438" s="337">
        <v>3486.1594100000002</v>
      </c>
      <c r="R1438" s="338">
        <v>242480.80094999998</v>
      </c>
    </row>
    <row r="1439" spans="1:18" s="313" customFormat="1">
      <c r="A1439" s="339"/>
      <c r="B1439" s="339"/>
      <c r="C1439" s="339"/>
      <c r="D1439" s="339"/>
      <c r="E1439" s="340">
        <v>318</v>
      </c>
      <c r="F1439" s="341">
        <v>14197.655570000001</v>
      </c>
      <c r="G1439" s="342">
        <v>2425.5266499999998</v>
      </c>
      <c r="H1439" s="342">
        <v>16623.182220000002</v>
      </c>
      <c r="I1439" s="342">
        <v>34874.448700000001</v>
      </c>
      <c r="J1439" s="342">
        <v>3705.0859100000002</v>
      </c>
      <c r="K1439" s="342">
        <v>38579.534610000002</v>
      </c>
      <c r="L1439" s="342">
        <v>7277.7270099999996</v>
      </c>
      <c r="M1439" s="342">
        <v>2390.7223399999998</v>
      </c>
      <c r="N1439" s="342">
        <v>9668.449349999999</v>
      </c>
      <c r="O1439" s="342">
        <v>64871.16618</v>
      </c>
      <c r="P1439" s="342">
        <v>125451.90965</v>
      </c>
      <c r="Q1439" s="342">
        <v>340.46782000000002</v>
      </c>
      <c r="R1439" s="343">
        <v>125792.37746999999</v>
      </c>
    </row>
    <row r="1440" spans="1:18" s="313" customFormat="1">
      <c r="A1440" s="334" t="s">
        <v>454</v>
      </c>
      <c r="B1440" s="334" t="s">
        <v>16</v>
      </c>
      <c r="C1440" s="334" t="s">
        <v>16</v>
      </c>
      <c r="D1440" s="334" t="s">
        <v>63</v>
      </c>
      <c r="E1440" s="335">
        <v>1</v>
      </c>
      <c r="F1440" s="336">
        <v>40307.497739999999</v>
      </c>
      <c r="G1440" s="337">
        <v>236317.86824000001</v>
      </c>
      <c r="H1440" s="337">
        <v>276625.36598</v>
      </c>
      <c r="I1440" s="337">
        <v>107.30707000000001</v>
      </c>
      <c r="J1440" s="337">
        <v>2172.2064100000002</v>
      </c>
      <c r="K1440" s="337">
        <v>2279.5134800000001</v>
      </c>
      <c r="L1440" s="337">
        <v>2222.09474</v>
      </c>
      <c r="M1440" s="337">
        <v>1185154.6325399999</v>
      </c>
      <c r="N1440" s="337">
        <v>1187376.72728</v>
      </c>
      <c r="O1440" s="337">
        <v>1466281.60674</v>
      </c>
      <c r="P1440" s="337">
        <v>65000</v>
      </c>
      <c r="Q1440" s="337">
        <v>140942</v>
      </c>
      <c r="R1440" s="338">
        <v>205942</v>
      </c>
    </row>
    <row r="1441" spans="1:18" s="313" customFormat="1">
      <c r="A1441" s="334" t="s">
        <v>455</v>
      </c>
      <c r="B1441" s="334" t="s">
        <v>16</v>
      </c>
      <c r="C1441" s="334" t="s">
        <v>16</v>
      </c>
      <c r="D1441" s="334" t="s">
        <v>63</v>
      </c>
      <c r="E1441" s="335">
        <v>1</v>
      </c>
      <c r="F1441" s="336">
        <v>39527.832820000003</v>
      </c>
      <c r="G1441" s="337">
        <v>378615.14229000005</v>
      </c>
      <c r="H1441" s="337">
        <v>418142.97511</v>
      </c>
      <c r="I1441" s="337">
        <v>0</v>
      </c>
      <c r="J1441" s="337">
        <v>0</v>
      </c>
      <c r="K1441" s="337">
        <v>0</v>
      </c>
      <c r="L1441" s="337">
        <v>137493.22302</v>
      </c>
      <c r="M1441" s="337">
        <v>854900.35467999999</v>
      </c>
      <c r="N1441" s="337">
        <v>992393.57770000002</v>
      </c>
      <c r="O1441" s="337">
        <v>1410536.55281</v>
      </c>
      <c r="P1441" s="337">
        <v>245821.25675</v>
      </c>
      <c r="Q1441" s="337">
        <v>799491.92267999996</v>
      </c>
      <c r="R1441" s="338">
        <v>1045313.1794299999</v>
      </c>
    </row>
    <row r="1442" spans="1:18" s="313" customFormat="1">
      <c r="A1442" s="334" t="s">
        <v>456</v>
      </c>
      <c r="B1442" s="334" t="s">
        <v>3</v>
      </c>
      <c r="C1442" s="334" t="s">
        <v>198</v>
      </c>
      <c r="D1442" s="334" t="s">
        <v>198</v>
      </c>
      <c r="E1442" s="335">
        <v>269</v>
      </c>
      <c r="F1442" s="336">
        <v>0</v>
      </c>
      <c r="G1442" s="337">
        <v>0</v>
      </c>
      <c r="H1442" s="337">
        <v>0</v>
      </c>
      <c r="I1442" s="337">
        <v>345.54037</v>
      </c>
      <c r="J1442" s="337">
        <v>0.66286999999999996</v>
      </c>
      <c r="K1442" s="337">
        <v>346.20323999999999</v>
      </c>
      <c r="L1442" s="337">
        <v>1533.2773099999999</v>
      </c>
      <c r="M1442" s="337">
        <v>0.14813999999999999</v>
      </c>
      <c r="N1442" s="337">
        <v>1533.42545</v>
      </c>
      <c r="O1442" s="337">
        <v>1879.62869</v>
      </c>
      <c r="P1442" s="337">
        <v>1733.7311299999999</v>
      </c>
      <c r="Q1442" s="337">
        <v>0</v>
      </c>
      <c r="R1442" s="338">
        <v>1733.7311299999999</v>
      </c>
    </row>
    <row r="1443" spans="1:18" s="313" customFormat="1">
      <c r="A1443" s="339"/>
      <c r="B1443" s="339"/>
      <c r="C1443" s="334" t="s">
        <v>201</v>
      </c>
      <c r="D1443" s="334" t="s">
        <v>202</v>
      </c>
      <c r="E1443" s="335">
        <v>77</v>
      </c>
      <c r="F1443" s="336">
        <v>0</v>
      </c>
      <c r="G1443" s="337">
        <v>0</v>
      </c>
      <c r="H1443" s="337">
        <v>0</v>
      </c>
      <c r="I1443" s="337">
        <v>1088.8276799999999</v>
      </c>
      <c r="J1443" s="337">
        <v>6.0246700000000004</v>
      </c>
      <c r="K1443" s="337">
        <v>1094.8523500000001</v>
      </c>
      <c r="L1443" s="337">
        <v>8839.8693000000003</v>
      </c>
      <c r="M1443" s="337">
        <v>2.0146199999999999</v>
      </c>
      <c r="N1443" s="337">
        <v>8841.8839200000002</v>
      </c>
      <c r="O1443" s="337">
        <v>9936.7362699999994</v>
      </c>
      <c r="P1443" s="337">
        <v>13711.53652</v>
      </c>
      <c r="Q1443" s="337">
        <v>0</v>
      </c>
      <c r="R1443" s="338">
        <v>13711.53652</v>
      </c>
    </row>
    <row r="1444" spans="1:18" s="313" customFormat="1">
      <c r="A1444" s="339"/>
      <c r="B1444" s="334" t="s">
        <v>5</v>
      </c>
      <c r="C1444" s="334" t="s">
        <v>5</v>
      </c>
      <c r="D1444" s="334" t="s">
        <v>206</v>
      </c>
      <c r="E1444" s="335">
        <v>8</v>
      </c>
      <c r="F1444" s="336">
        <v>0</v>
      </c>
      <c r="G1444" s="337">
        <v>0</v>
      </c>
      <c r="H1444" s="337">
        <v>0</v>
      </c>
      <c r="I1444" s="337">
        <v>1458.15699</v>
      </c>
      <c r="J1444" s="337">
        <v>257.06723999999997</v>
      </c>
      <c r="K1444" s="337">
        <v>1715.22423</v>
      </c>
      <c r="L1444" s="337">
        <v>17718.285039999999</v>
      </c>
      <c r="M1444" s="337">
        <v>83.956050000000005</v>
      </c>
      <c r="N1444" s="337">
        <v>17802.24109</v>
      </c>
      <c r="O1444" s="337">
        <v>19517.465319999999</v>
      </c>
      <c r="P1444" s="337">
        <v>10566.903329999999</v>
      </c>
      <c r="Q1444" s="337">
        <v>0</v>
      </c>
      <c r="R1444" s="338">
        <v>10566.903329999999</v>
      </c>
    </row>
    <row r="1445" spans="1:18" s="313" customFormat="1">
      <c r="A1445" s="339"/>
      <c r="B1445" s="339"/>
      <c r="C1445" s="339"/>
      <c r="D1445" s="334" t="s">
        <v>208</v>
      </c>
      <c r="E1445" s="335">
        <v>160</v>
      </c>
      <c r="F1445" s="336">
        <v>0</v>
      </c>
      <c r="G1445" s="337">
        <v>0</v>
      </c>
      <c r="H1445" s="337">
        <v>0</v>
      </c>
      <c r="I1445" s="337">
        <v>817.39247999999998</v>
      </c>
      <c r="J1445" s="337">
        <v>14.13184</v>
      </c>
      <c r="K1445" s="337">
        <v>831.52431999999999</v>
      </c>
      <c r="L1445" s="337">
        <v>8041.1445899999999</v>
      </c>
      <c r="M1445" s="337">
        <v>5.0805600000000002</v>
      </c>
      <c r="N1445" s="337">
        <v>8046.2251500000002</v>
      </c>
      <c r="O1445" s="337">
        <v>8877.7494700000007</v>
      </c>
      <c r="P1445" s="337">
        <v>14385.07201</v>
      </c>
      <c r="Q1445" s="337">
        <v>0</v>
      </c>
      <c r="R1445" s="338">
        <v>14385.07201</v>
      </c>
    </row>
    <row r="1446" spans="1:18" s="313" customFormat="1">
      <c r="A1446" s="339"/>
      <c r="B1446" s="334" t="s">
        <v>7</v>
      </c>
      <c r="C1446" s="334" t="s">
        <v>7</v>
      </c>
      <c r="D1446" s="334" t="s">
        <v>7</v>
      </c>
      <c r="E1446" s="335">
        <v>10</v>
      </c>
      <c r="F1446" s="336">
        <v>0</v>
      </c>
      <c r="G1446" s="337">
        <v>0</v>
      </c>
      <c r="H1446" s="337">
        <v>0</v>
      </c>
      <c r="I1446" s="337">
        <v>1195.0583999999999</v>
      </c>
      <c r="J1446" s="337">
        <v>41.701879999999996</v>
      </c>
      <c r="K1446" s="337">
        <v>1236.76028</v>
      </c>
      <c r="L1446" s="337">
        <v>6101.6967500000001</v>
      </c>
      <c r="M1446" s="337">
        <v>212.08427</v>
      </c>
      <c r="N1446" s="337">
        <v>6313.7810199999994</v>
      </c>
      <c r="O1446" s="337">
        <v>7550.5412999999999</v>
      </c>
      <c r="P1446" s="337">
        <v>4747.9517800000003</v>
      </c>
      <c r="Q1446" s="337">
        <v>0</v>
      </c>
      <c r="R1446" s="338">
        <v>4747.9517800000003</v>
      </c>
    </row>
    <row r="1447" spans="1:18" s="313" customFormat="1">
      <c r="A1447" s="339"/>
      <c r="B1447" s="334" t="s">
        <v>8</v>
      </c>
      <c r="C1447" s="334" t="s">
        <v>222</v>
      </c>
      <c r="D1447" s="334" t="s">
        <v>93</v>
      </c>
      <c r="E1447" s="335">
        <v>92</v>
      </c>
      <c r="F1447" s="336">
        <v>0</v>
      </c>
      <c r="G1447" s="337">
        <v>0</v>
      </c>
      <c r="H1447" s="337">
        <v>0</v>
      </c>
      <c r="I1447" s="337">
        <v>636.89373000000001</v>
      </c>
      <c r="J1447" s="337">
        <v>3.0989499999999999</v>
      </c>
      <c r="K1447" s="337">
        <v>639.99268000000006</v>
      </c>
      <c r="L1447" s="337">
        <v>3208.09773</v>
      </c>
      <c r="M1447" s="337">
        <v>4.1990600000000002</v>
      </c>
      <c r="N1447" s="337">
        <v>3212.2967899999999</v>
      </c>
      <c r="O1447" s="337">
        <v>3852.2894700000002</v>
      </c>
      <c r="P1447" s="337">
        <v>6042.6100800000004</v>
      </c>
      <c r="Q1447" s="337">
        <v>0</v>
      </c>
      <c r="R1447" s="338">
        <v>6042.6100800000004</v>
      </c>
    </row>
    <row r="1448" spans="1:18" s="313" customFormat="1">
      <c r="A1448" s="339"/>
      <c r="B1448" s="334" t="s">
        <v>9</v>
      </c>
      <c r="C1448" s="334" t="s">
        <v>9</v>
      </c>
      <c r="D1448" s="334" t="s">
        <v>227</v>
      </c>
      <c r="E1448" s="335">
        <v>146</v>
      </c>
      <c r="F1448" s="336">
        <v>0</v>
      </c>
      <c r="G1448" s="337">
        <v>0</v>
      </c>
      <c r="H1448" s="337">
        <v>0</v>
      </c>
      <c r="I1448" s="337">
        <v>750.86156000000005</v>
      </c>
      <c r="J1448" s="337">
        <v>15.71378</v>
      </c>
      <c r="K1448" s="337">
        <v>766.57533999999998</v>
      </c>
      <c r="L1448" s="337">
        <v>4912.63526</v>
      </c>
      <c r="M1448" s="337">
        <v>65.05592</v>
      </c>
      <c r="N1448" s="337">
        <v>4977.6911799999998</v>
      </c>
      <c r="O1448" s="337">
        <v>5744.2665199999992</v>
      </c>
      <c r="P1448" s="337">
        <v>5582.4026900000008</v>
      </c>
      <c r="Q1448" s="337">
        <v>0</v>
      </c>
      <c r="R1448" s="338">
        <v>5582.4026900000008</v>
      </c>
    </row>
    <row r="1449" spans="1:18" s="313" customFormat="1">
      <c r="A1449" s="339"/>
      <c r="B1449" s="334" t="s">
        <v>232</v>
      </c>
      <c r="C1449" s="334" t="s">
        <v>232</v>
      </c>
      <c r="D1449" s="334" t="s">
        <v>232</v>
      </c>
      <c r="E1449" s="335">
        <v>14</v>
      </c>
      <c r="F1449" s="336">
        <v>0</v>
      </c>
      <c r="G1449" s="337">
        <v>0</v>
      </c>
      <c r="H1449" s="337">
        <v>0</v>
      </c>
      <c r="I1449" s="337">
        <v>821.33160999999996</v>
      </c>
      <c r="J1449" s="337">
        <v>1.59169</v>
      </c>
      <c r="K1449" s="337">
        <v>822.92330000000004</v>
      </c>
      <c r="L1449" s="337">
        <v>1820.91615</v>
      </c>
      <c r="M1449" s="337">
        <v>8.2213700000000003</v>
      </c>
      <c r="N1449" s="337">
        <v>1829.13752</v>
      </c>
      <c r="O1449" s="337">
        <v>2652.0608199999997</v>
      </c>
      <c r="P1449" s="337">
        <v>6000.3915700000007</v>
      </c>
      <c r="Q1449" s="337">
        <v>0</v>
      </c>
      <c r="R1449" s="338">
        <v>6000.3915700000007</v>
      </c>
    </row>
    <row r="1450" spans="1:18" s="313" customFormat="1">
      <c r="A1450" s="339"/>
      <c r="B1450" s="334" t="s">
        <v>12</v>
      </c>
      <c r="C1450" s="334" t="s">
        <v>235</v>
      </c>
      <c r="D1450" s="334" t="s">
        <v>236</v>
      </c>
      <c r="E1450" s="335">
        <v>15</v>
      </c>
      <c r="F1450" s="336">
        <v>0</v>
      </c>
      <c r="G1450" s="337">
        <v>0</v>
      </c>
      <c r="H1450" s="337">
        <v>0</v>
      </c>
      <c r="I1450" s="337">
        <v>997.61848999999995</v>
      </c>
      <c r="J1450" s="337">
        <v>6.9948699999999997</v>
      </c>
      <c r="K1450" s="337">
        <v>1004.6133599999999</v>
      </c>
      <c r="L1450" s="337">
        <v>999.57318000000009</v>
      </c>
      <c r="M1450" s="337">
        <v>0.32757999999999998</v>
      </c>
      <c r="N1450" s="337">
        <v>999.90075999999999</v>
      </c>
      <c r="O1450" s="337">
        <v>2004.51412</v>
      </c>
      <c r="P1450" s="337">
        <v>9635.9563600000001</v>
      </c>
      <c r="Q1450" s="337">
        <v>0</v>
      </c>
      <c r="R1450" s="338">
        <v>9635.9563600000001</v>
      </c>
    </row>
    <row r="1451" spans="1:18" s="313" customFormat="1">
      <c r="A1451" s="339"/>
      <c r="B1451" s="339"/>
      <c r="C1451" s="334" t="s">
        <v>12</v>
      </c>
      <c r="D1451" s="334" t="s">
        <v>12</v>
      </c>
      <c r="E1451" s="335">
        <v>80</v>
      </c>
      <c r="F1451" s="336">
        <v>0</v>
      </c>
      <c r="G1451" s="337">
        <v>0</v>
      </c>
      <c r="H1451" s="337">
        <v>0</v>
      </c>
      <c r="I1451" s="337">
        <v>779.64125000000001</v>
      </c>
      <c r="J1451" s="337">
        <v>16.45046</v>
      </c>
      <c r="K1451" s="337">
        <v>796.09170999999992</v>
      </c>
      <c r="L1451" s="337">
        <v>5890.6604100000004</v>
      </c>
      <c r="M1451" s="337">
        <v>13.867100000000001</v>
      </c>
      <c r="N1451" s="337">
        <v>5904.5275099999999</v>
      </c>
      <c r="O1451" s="337">
        <v>6700.6192199999996</v>
      </c>
      <c r="P1451" s="337">
        <v>15466.549849999999</v>
      </c>
      <c r="Q1451" s="337">
        <v>0</v>
      </c>
      <c r="R1451" s="338">
        <v>15466.549849999999</v>
      </c>
    </row>
    <row r="1452" spans="1:18" s="313" customFormat="1">
      <c r="A1452" s="339"/>
      <c r="B1452" s="339"/>
      <c r="C1452" s="334" t="s">
        <v>239</v>
      </c>
      <c r="D1452" s="334" t="s">
        <v>239</v>
      </c>
      <c r="E1452" s="335">
        <v>144</v>
      </c>
      <c r="F1452" s="336">
        <v>0</v>
      </c>
      <c r="G1452" s="337">
        <v>0</v>
      </c>
      <c r="H1452" s="337">
        <v>0</v>
      </c>
      <c r="I1452" s="337">
        <v>620.15526</v>
      </c>
      <c r="J1452" s="337">
        <v>0.21424000000000001</v>
      </c>
      <c r="K1452" s="337">
        <v>620.36950000000002</v>
      </c>
      <c r="L1452" s="337">
        <v>2739.22993</v>
      </c>
      <c r="M1452" s="337">
        <v>0.75470999999999999</v>
      </c>
      <c r="N1452" s="337">
        <v>2739.9846400000001</v>
      </c>
      <c r="O1452" s="337">
        <v>3360.3541399999999</v>
      </c>
      <c r="P1452" s="337">
        <v>8511.1859700000005</v>
      </c>
      <c r="Q1452" s="337">
        <v>0</v>
      </c>
      <c r="R1452" s="338">
        <v>8511.1859700000005</v>
      </c>
    </row>
    <row r="1453" spans="1:18" s="313" customFormat="1">
      <c r="A1453" s="339"/>
      <c r="B1453" s="334" t="s">
        <v>240</v>
      </c>
      <c r="C1453" s="334" t="s">
        <v>243</v>
      </c>
      <c r="D1453" s="334" t="s">
        <v>244</v>
      </c>
      <c r="E1453" s="335">
        <v>276</v>
      </c>
      <c r="F1453" s="336">
        <v>0</v>
      </c>
      <c r="G1453" s="337">
        <v>0</v>
      </c>
      <c r="H1453" s="337">
        <v>0</v>
      </c>
      <c r="I1453" s="337">
        <v>170.20526999999998</v>
      </c>
      <c r="J1453" s="337">
        <v>6.5009799999999993</v>
      </c>
      <c r="K1453" s="337">
        <v>176.70625000000001</v>
      </c>
      <c r="L1453" s="337">
        <v>1009.2143000000001</v>
      </c>
      <c r="M1453" s="337">
        <v>3.5210400000000002</v>
      </c>
      <c r="N1453" s="337">
        <v>1012.73534</v>
      </c>
      <c r="O1453" s="337">
        <v>1189.4415900000001</v>
      </c>
      <c r="P1453" s="337">
        <v>4508.89491</v>
      </c>
      <c r="Q1453" s="337">
        <v>0</v>
      </c>
      <c r="R1453" s="338">
        <v>4508.89491</v>
      </c>
    </row>
    <row r="1454" spans="1:18" s="313" customFormat="1">
      <c r="A1454" s="339"/>
      <c r="B1454" s="334" t="s">
        <v>14</v>
      </c>
      <c r="C1454" s="334" t="s">
        <v>254</v>
      </c>
      <c r="D1454" s="334" t="s">
        <v>254</v>
      </c>
      <c r="E1454" s="335">
        <v>23</v>
      </c>
      <c r="F1454" s="336">
        <v>0</v>
      </c>
      <c r="G1454" s="337">
        <v>0</v>
      </c>
      <c r="H1454" s="337">
        <v>0</v>
      </c>
      <c r="I1454" s="337">
        <v>487.32857999999999</v>
      </c>
      <c r="J1454" s="337">
        <v>0</v>
      </c>
      <c r="K1454" s="337">
        <v>487.32857999999999</v>
      </c>
      <c r="L1454" s="337">
        <v>5276.4584400000003</v>
      </c>
      <c r="M1454" s="337">
        <v>6.1653599999999997</v>
      </c>
      <c r="N1454" s="337">
        <v>5282.6237999999994</v>
      </c>
      <c r="O1454" s="337">
        <v>5769.9523799999997</v>
      </c>
      <c r="P1454" s="337">
        <v>6669.2926900000002</v>
      </c>
      <c r="Q1454" s="337">
        <v>0</v>
      </c>
      <c r="R1454" s="338">
        <v>6669.2926900000002</v>
      </c>
    </row>
    <row r="1455" spans="1:18" s="313" customFormat="1">
      <c r="A1455" s="339"/>
      <c r="B1455" s="339"/>
      <c r="C1455" s="339"/>
      <c r="D1455" s="339"/>
      <c r="E1455" s="340">
        <v>84</v>
      </c>
      <c r="F1455" s="341">
        <v>0</v>
      </c>
      <c r="G1455" s="342">
        <v>0</v>
      </c>
      <c r="H1455" s="342">
        <v>0</v>
      </c>
      <c r="I1455" s="342">
        <v>1666.1815800000002</v>
      </c>
      <c r="J1455" s="342">
        <v>4.8180200000000006</v>
      </c>
      <c r="K1455" s="342">
        <v>1670.9996000000001</v>
      </c>
      <c r="L1455" s="342">
        <v>14467.469710000001</v>
      </c>
      <c r="M1455" s="342">
        <v>33.721489999999996</v>
      </c>
      <c r="N1455" s="342">
        <v>14501.191199999999</v>
      </c>
      <c r="O1455" s="342">
        <v>16172.1908</v>
      </c>
      <c r="P1455" s="342">
        <v>17922.411120000001</v>
      </c>
      <c r="Q1455" s="342">
        <v>0</v>
      </c>
      <c r="R1455" s="343">
        <v>17922.411120000001</v>
      </c>
    </row>
    <row r="1456" spans="1:18" s="313" customFormat="1">
      <c r="A1456" s="339"/>
      <c r="B1456" s="334" t="s">
        <v>15</v>
      </c>
      <c r="C1456" s="334" t="s">
        <v>257</v>
      </c>
      <c r="D1456" s="334" t="s">
        <v>257</v>
      </c>
      <c r="E1456" s="335">
        <v>86</v>
      </c>
      <c r="F1456" s="336">
        <v>0</v>
      </c>
      <c r="G1456" s="337">
        <v>0</v>
      </c>
      <c r="H1456" s="337">
        <v>0</v>
      </c>
      <c r="I1456" s="337">
        <v>1051.84141</v>
      </c>
      <c r="J1456" s="337">
        <v>4.01363</v>
      </c>
      <c r="K1456" s="337">
        <v>1055.8550400000001</v>
      </c>
      <c r="L1456" s="337">
        <v>3371.3946099999998</v>
      </c>
      <c r="M1456" s="337">
        <v>1.6103000000000001</v>
      </c>
      <c r="N1456" s="337">
        <v>3373.0049100000001</v>
      </c>
      <c r="O1456" s="337">
        <v>4428.85995</v>
      </c>
      <c r="P1456" s="337">
        <v>15827.88024</v>
      </c>
      <c r="Q1456" s="337">
        <v>0</v>
      </c>
      <c r="R1456" s="338">
        <v>15827.88024</v>
      </c>
    </row>
    <row r="1457" spans="1:18" s="313" customFormat="1">
      <c r="A1457" s="339"/>
      <c r="B1457" s="339"/>
      <c r="C1457" s="339"/>
      <c r="D1457" s="334" t="s">
        <v>258</v>
      </c>
      <c r="E1457" s="335">
        <v>29</v>
      </c>
      <c r="F1457" s="336">
        <v>0</v>
      </c>
      <c r="G1457" s="337">
        <v>0</v>
      </c>
      <c r="H1457" s="337">
        <v>0</v>
      </c>
      <c r="I1457" s="337">
        <v>221.84398999999999</v>
      </c>
      <c r="J1457" s="337">
        <v>0.52151000000000003</v>
      </c>
      <c r="K1457" s="337">
        <v>222.3655</v>
      </c>
      <c r="L1457" s="337">
        <v>357.18417999999997</v>
      </c>
      <c r="M1457" s="337">
        <v>2.2100000000000002E-2</v>
      </c>
      <c r="N1457" s="337">
        <v>357.20628000000005</v>
      </c>
      <c r="O1457" s="337">
        <v>579.57177999999999</v>
      </c>
      <c r="P1457" s="337">
        <v>7450.8868400000001</v>
      </c>
      <c r="Q1457" s="337">
        <v>0</v>
      </c>
      <c r="R1457" s="338">
        <v>7450.8868400000001</v>
      </c>
    </row>
    <row r="1458" spans="1:18" s="313" customFormat="1">
      <c r="A1458" s="339"/>
      <c r="B1458" s="334" t="s">
        <v>16</v>
      </c>
      <c r="C1458" s="334" t="s">
        <v>260</v>
      </c>
      <c r="D1458" s="334" t="s">
        <v>263</v>
      </c>
      <c r="E1458" s="335">
        <v>93</v>
      </c>
      <c r="F1458" s="336">
        <v>0</v>
      </c>
      <c r="G1458" s="337">
        <v>0</v>
      </c>
      <c r="H1458" s="337">
        <v>0</v>
      </c>
      <c r="I1458" s="337">
        <v>644.02053000000001</v>
      </c>
      <c r="J1458" s="337">
        <v>5.0626800000000003</v>
      </c>
      <c r="K1458" s="337">
        <v>649.08321000000001</v>
      </c>
      <c r="L1458" s="337">
        <v>2083.6223600000003</v>
      </c>
      <c r="M1458" s="337">
        <v>20.713759999999997</v>
      </c>
      <c r="N1458" s="337">
        <v>2104.3361199999999</v>
      </c>
      <c r="O1458" s="337">
        <v>2753.4193300000002</v>
      </c>
      <c r="P1458" s="337">
        <v>6262.3544000000002</v>
      </c>
      <c r="Q1458" s="337">
        <v>0</v>
      </c>
      <c r="R1458" s="338">
        <v>6262.3544000000002</v>
      </c>
    </row>
    <row r="1459" spans="1:18" s="313" customFormat="1">
      <c r="A1459" s="339"/>
      <c r="B1459" s="339"/>
      <c r="C1459" s="334" t="s">
        <v>265</v>
      </c>
      <c r="D1459" s="334" t="s">
        <v>265</v>
      </c>
      <c r="E1459" s="335">
        <v>95</v>
      </c>
      <c r="F1459" s="336">
        <v>0</v>
      </c>
      <c r="G1459" s="337">
        <v>0</v>
      </c>
      <c r="H1459" s="337">
        <v>0</v>
      </c>
      <c r="I1459" s="337">
        <v>931.84394999999995</v>
      </c>
      <c r="J1459" s="337">
        <v>0.86385999999999996</v>
      </c>
      <c r="K1459" s="337">
        <v>932.70781000000011</v>
      </c>
      <c r="L1459" s="337">
        <v>2254.6424999999999</v>
      </c>
      <c r="M1459" s="337">
        <v>48.801540000000003</v>
      </c>
      <c r="N1459" s="337">
        <v>2303.4440399999999</v>
      </c>
      <c r="O1459" s="337">
        <v>3236.1518500000002</v>
      </c>
      <c r="P1459" s="337">
        <v>5106.9082500000004</v>
      </c>
      <c r="Q1459" s="337">
        <v>0</v>
      </c>
      <c r="R1459" s="338">
        <v>5106.9082500000004</v>
      </c>
    </row>
    <row r="1460" spans="1:18" s="313" customFormat="1">
      <c r="A1460" s="339"/>
      <c r="B1460" s="339"/>
      <c r="C1460" s="334" t="s">
        <v>267</v>
      </c>
      <c r="D1460" s="334" t="s">
        <v>268</v>
      </c>
      <c r="E1460" s="335">
        <v>94</v>
      </c>
      <c r="F1460" s="336">
        <v>0</v>
      </c>
      <c r="G1460" s="337">
        <v>0</v>
      </c>
      <c r="H1460" s="337">
        <v>0</v>
      </c>
      <c r="I1460" s="337">
        <v>1500.68281</v>
      </c>
      <c r="J1460" s="337">
        <v>6.7994399999999997</v>
      </c>
      <c r="K1460" s="337">
        <v>1507.48225</v>
      </c>
      <c r="L1460" s="337">
        <v>8887.7405699999999</v>
      </c>
      <c r="M1460" s="337">
        <v>217.3818</v>
      </c>
      <c r="N1460" s="337">
        <v>9105.1223699999991</v>
      </c>
      <c r="O1460" s="337">
        <v>10612.60462</v>
      </c>
      <c r="P1460" s="337">
        <v>7832.1876299999994</v>
      </c>
      <c r="Q1460" s="337">
        <v>0</v>
      </c>
      <c r="R1460" s="338">
        <v>7832.1876299999994</v>
      </c>
    </row>
    <row r="1461" spans="1:18" s="313" customFormat="1">
      <c r="A1461" s="339"/>
      <c r="B1461" s="339"/>
      <c r="C1461" s="334" t="s">
        <v>16</v>
      </c>
      <c r="D1461" s="334" t="s">
        <v>269</v>
      </c>
      <c r="E1461" s="335">
        <v>96</v>
      </c>
      <c r="F1461" s="336">
        <v>0</v>
      </c>
      <c r="G1461" s="337">
        <v>0</v>
      </c>
      <c r="H1461" s="337">
        <v>0</v>
      </c>
      <c r="I1461" s="337">
        <v>823.64241000000004</v>
      </c>
      <c r="J1461" s="337">
        <v>11.702</v>
      </c>
      <c r="K1461" s="337">
        <v>835.34441000000004</v>
      </c>
      <c r="L1461" s="337">
        <v>10840.698859999999</v>
      </c>
      <c r="M1461" s="337">
        <v>9.3177099999999999</v>
      </c>
      <c r="N1461" s="337">
        <v>10850.01657</v>
      </c>
      <c r="O1461" s="337">
        <v>11685.360980000001</v>
      </c>
      <c r="P1461" s="337">
        <v>9369.3013900000005</v>
      </c>
      <c r="Q1461" s="337">
        <v>0</v>
      </c>
      <c r="R1461" s="338">
        <v>9369.3013900000005</v>
      </c>
    </row>
    <row r="1462" spans="1:18" s="313" customFormat="1">
      <c r="A1462" s="339"/>
      <c r="B1462" s="339"/>
      <c r="C1462" s="339"/>
      <c r="D1462" s="334" t="s">
        <v>73</v>
      </c>
      <c r="E1462" s="335">
        <v>101</v>
      </c>
      <c r="F1462" s="336">
        <v>0</v>
      </c>
      <c r="G1462" s="337">
        <v>0</v>
      </c>
      <c r="H1462" s="337">
        <v>0</v>
      </c>
      <c r="I1462" s="337">
        <v>1472.61346</v>
      </c>
      <c r="J1462" s="337">
        <v>28.808869999999999</v>
      </c>
      <c r="K1462" s="337">
        <v>1501.4223300000001</v>
      </c>
      <c r="L1462" s="337">
        <v>14556.906919999999</v>
      </c>
      <c r="M1462" s="337">
        <v>95.27655</v>
      </c>
      <c r="N1462" s="337">
        <v>14652.18347</v>
      </c>
      <c r="O1462" s="337">
        <v>16153.605800000001</v>
      </c>
      <c r="P1462" s="337">
        <v>10476.250249999999</v>
      </c>
      <c r="Q1462" s="337">
        <v>0</v>
      </c>
      <c r="R1462" s="338">
        <v>10476.250249999999</v>
      </c>
    </row>
    <row r="1463" spans="1:18" s="313" customFormat="1">
      <c r="A1463" s="339"/>
      <c r="B1463" s="339"/>
      <c r="C1463" s="339"/>
      <c r="D1463" s="334" t="s">
        <v>270</v>
      </c>
      <c r="E1463" s="335">
        <v>41</v>
      </c>
      <c r="F1463" s="336">
        <v>0</v>
      </c>
      <c r="G1463" s="337">
        <v>0</v>
      </c>
      <c r="H1463" s="337">
        <v>0</v>
      </c>
      <c r="I1463" s="337">
        <v>4051.4156600000001</v>
      </c>
      <c r="J1463" s="337">
        <v>43.278769999999994</v>
      </c>
      <c r="K1463" s="337">
        <v>4094.69443</v>
      </c>
      <c r="L1463" s="337">
        <v>79721.171069999997</v>
      </c>
      <c r="M1463" s="337">
        <v>531.33344</v>
      </c>
      <c r="N1463" s="337">
        <v>80252.504509999999</v>
      </c>
      <c r="O1463" s="337">
        <v>84347.198940000002</v>
      </c>
      <c r="P1463" s="337">
        <v>18280.858239999998</v>
      </c>
      <c r="Q1463" s="337">
        <v>0</v>
      </c>
      <c r="R1463" s="338">
        <v>18280.858239999998</v>
      </c>
    </row>
    <row r="1464" spans="1:18" s="313" customFormat="1">
      <c r="A1464" s="339"/>
      <c r="B1464" s="339"/>
      <c r="C1464" s="339"/>
      <c r="D1464" s="334" t="s">
        <v>16</v>
      </c>
      <c r="E1464" s="335">
        <v>44</v>
      </c>
      <c r="F1464" s="336">
        <v>0</v>
      </c>
      <c r="G1464" s="337">
        <v>0</v>
      </c>
      <c r="H1464" s="337">
        <v>0</v>
      </c>
      <c r="I1464" s="337">
        <v>2569.3574900000003</v>
      </c>
      <c r="J1464" s="337">
        <v>57.804569999999998</v>
      </c>
      <c r="K1464" s="337">
        <v>2627.1620600000001</v>
      </c>
      <c r="L1464" s="337">
        <v>47928.779640000001</v>
      </c>
      <c r="M1464" s="337">
        <v>255.90558999999999</v>
      </c>
      <c r="N1464" s="337">
        <v>48184.685229999995</v>
      </c>
      <c r="O1464" s="337">
        <v>50811.847289999998</v>
      </c>
      <c r="P1464" s="337">
        <v>16835.753430000001</v>
      </c>
      <c r="Q1464" s="337">
        <v>0</v>
      </c>
      <c r="R1464" s="338">
        <v>16835.753430000001</v>
      </c>
    </row>
    <row r="1465" spans="1:18" s="313" customFormat="1">
      <c r="A1465" s="339"/>
      <c r="B1465" s="339"/>
      <c r="C1465" s="339"/>
      <c r="D1465" s="334" t="s">
        <v>58</v>
      </c>
      <c r="E1465" s="335">
        <v>104</v>
      </c>
      <c r="F1465" s="336">
        <v>0</v>
      </c>
      <c r="G1465" s="337">
        <v>0</v>
      </c>
      <c r="H1465" s="337">
        <v>0</v>
      </c>
      <c r="I1465" s="337">
        <v>3802.9033100000001</v>
      </c>
      <c r="J1465" s="337">
        <v>28.53445</v>
      </c>
      <c r="K1465" s="337">
        <v>3831.4377599999998</v>
      </c>
      <c r="L1465" s="337">
        <v>46447.001630000006</v>
      </c>
      <c r="M1465" s="337">
        <v>142.52101999999999</v>
      </c>
      <c r="N1465" s="337">
        <v>46589.522649999999</v>
      </c>
      <c r="O1465" s="337">
        <v>50420.96041</v>
      </c>
      <c r="P1465" s="337">
        <v>19047.45033</v>
      </c>
      <c r="Q1465" s="337">
        <v>0</v>
      </c>
      <c r="R1465" s="338">
        <v>19047.45033</v>
      </c>
    </row>
    <row r="1466" spans="1:18" s="313" customFormat="1">
      <c r="A1466" s="339"/>
      <c r="B1466" s="339"/>
      <c r="C1466" s="339"/>
      <c r="D1466" s="334" t="s">
        <v>60</v>
      </c>
      <c r="E1466" s="335">
        <v>245</v>
      </c>
      <c r="F1466" s="336">
        <v>13.300370000000001</v>
      </c>
      <c r="G1466" s="337">
        <v>41.290529999999997</v>
      </c>
      <c r="H1466" s="337">
        <v>54.590900000000005</v>
      </c>
      <c r="I1466" s="337">
        <v>9854.7634499999986</v>
      </c>
      <c r="J1466" s="337">
        <v>6299.2341999999999</v>
      </c>
      <c r="K1466" s="337">
        <v>16153.997650000001</v>
      </c>
      <c r="L1466" s="337">
        <v>196329.89402000001</v>
      </c>
      <c r="M1466" s="337">
        <v>3769.23234</v>
      </c>
      <c r="N1466" s="337">
        <v>200099.12636000002</v>
      </c>
      <c r="O1466" s="337">
        <v>216307.71491000001</v>
      </c>
      <c r="P1466" s="337">
        <v>17433.007249999999</v>
      </c>
      <c r="Q1466" s="337">
        <v>0</v>
      </c>
      <c r="R1466" s="338">
        <v>17433.007249999999</v>
      </c>
    </row>
    <row r="1467" spans="1:18" s="313" customFormat="1">
      <c r="A1467" s="339"/>
      <c r="B1467" s="339"/>
      <c r="C1467" s="339"/>
      <c r="D1467" s="334" t="s">
        <v>82</v>
      </c>
      <c r="E1467" s="335">
        <v>51</v>
      </c>
      <c r="F1467" s="336">
        <v>0</v>
      </c>
      <c r="G1467" s="337">
        <v>0</v>
      </c>
      <c r="H1467" s="337">
        <v>0</v>
      </c>
      <c r="I1467" s="337">
        <v>797.22874999999999</v>
      </c>
      <c r="J1467" s="337">
        <v>54.644030000000001</v>
      </c>
      <c r="K1467" s="337">
        <v>851.87278000000003</v>
      </c>
      <c r="L1467" s="337">
        <v>6774.6642899999997</v>
      </c>
      <c r="M1467" s="337">
        <v>103.60782</v>
      </c>
      <c r="N1467" s="337">
        <v>6878.2721099999999</v>
      </c>
      <c r="O1467" s="337">
        <v>7730.1448899999996</v>
      </c>
      <c r="P1467" s="337">
        <v>7912.2676700000002</v>
      </c>
      <c r="Q1467" s="337">
        <v>0</v>
      </c>
      <c r="R1467" s="338">
        <v>7912.2676700000002</v>
      </c>
    </row>
    <row r="1468" spans="1:18" s="313" customFormat="1">
      <c r="A1468" s="339"/>
      <c r="B1468" s="339"/>
      <c r="C1468" s="339"/>
      <c r="D1468" s="334" t="s">
        <v>64</v>
      </c>
      <c r="E1468" s="335">
        <v>108</v>
      </c>
      <c r="F1468" s="336">
        <v>0</v>
      </c>
      <c r="G1468" s="337">
        <v>0</v>
      </c>
      <c r="H1468" s="337">
        <v>0</v>
      </c>
      <c r="I1468" s="337">
        <v>3357.1658900000002</v>
      </c>
      <c r="J1468" s="337">
        <v>15.16836</v>
      </c>
      <c r="K1468" s="337">
        <v>3372.3342499999999</v>
      </c>
      <c r="L1468" s="337">
        <v>27775.096460000001</v>
      </c>
      <c r="M1468" s="337">
        <v>107.65336000000001</v>
      </c>
      <c r="N1468" s="337">
        <v>27882.749820000001</v>
      </c>
      <c r="O1468" s="337">
        <v>31255.084070000001</v>
      </c>
      <c r="P1468" s="337">
        <v>11604.869650000001</v>
      </c>
      <c r="Q1468" s="337">
        <v>0</v>
      </c>
      <c r="R1468" s="338">
        <v>11604.869650000001</v>
      </c>
    </row>
    <row r="1469" spans="1:18" s="313" customFormat="1">
      <c r="A1469" s="339"/>
      <c r="B1469" s="339"/>
      <c r="C1469" s="339"/>
      <c r="D1469" s="334" t="s">
        <v>84</v>
      </c>
      <c r="E1469" s="335">
        <v>185</v>
      </c>
      <c r="F1469" s="336">
        <v>0</v>
      </c>
      <c r="G1469" s="337">
        <v>0</v>
      </c>
      <c r="H1469" s="337">
        <v>0</v>
      </c>
      <c r="I1469" s="337">
        <v>1859.23173</v>
      </c>
      <c r="J1469" s="337">
        <v>51.619320000000002</v>
      </c>
      <c r="K1469" s="337">
        <v>1910.85105</v>
      </c>
      <c r="L1469" s="337">
        <v>22161.83988</v>
      </c>
      <c r="M1469" s="337">
        <v>164.31551999999999</v>
      </c>
      <c r="N1469" s="337">
        <v>22326.1554</v>
      </c>
      <c r="O1469" s="337">
        <v>24237.006450000001</v>
      </c>
      <c r="P1469" s="337">
        <v>8884.2090399999997</v>
      </c>
      <c r="Q1469" s="337">
        <v>0</v>
      </c>
      <c r="R1469" s="338">
        <v>8884.2090399999997</v>
      </c>
    </row>
    <row r="1470" spans="1:18" s="313" customFormat="1">
      <c r="A1470" s="339"/>
      <c r="B1470" s="339"/>
      <c r="C1470" s="339"/>
      <c r="D1470" s="334" t="s">
        <v>274</v>
      </c>
      <c r="E1470" s="335">
        <v>58</v>
      </c>
      <c r="F1470" s="336">
        <v>0</v>
      </c>
      <c r="G1470" s="337">
        <v>0</v>
      </c>
      <c r="H1470" s="337">
        <v>0</v>
      </c>
      <c r="I1470" s="337">
        <v>1667.7403100000001</v>
      </c>
      <c r="J1470" s="337">
        <v>5.0215800000000002</v>
      </c>
      <c r="K1470" s="337">
        <v>1672.76189</v>
      </c>
      <c r="L1470" s="337">
        <v>14389.38962</v>
      </c>
      <c r="M1470" s="337">
        <v>83.652590000000004</v>
      </c>
      <c r="N1470" s="337">
        <v>14473.042210000001</v>
      </c>
      <c r="O1470" s="337">
        <v>16145.804099999999</v>
      </c>
      <c r="P1470" s="337">
        <v>7234.1312199999993</v>
      </c>
      <c r="Q1470" s="337">
        <v>0</v>
      </c>
      <c r="R1470" s="338">
        <v>7234.1312199999993</v>
      </c>
    </row>
    <row r="1471" spans="1:18" s="313" customFormat="1">
      <c r="A1471" s="339"/>
      <c r="B1471" s="339"/>
      <c r="C1471" s="339"/>
      <c r="D1471" s="334" t="s">
        <v>68</v>
      </c>
      <c r="E1471" s="335">
        <v>112</v>
      </c>
      <c r="F1471" s="336">
        <v>0</v>
      </c>
      <c r="G1471" s="337">
        <v>0</v>
      </c>
      <c r="H1471" s="337">
        <v>0</v>
      </c>
      <c r="I1471" s="337">
        <v>2362.9353799999999</v>
      </c>
      <c r="J1471" s="337">
        <v>53.489980000000003</v>
      </c>
      <c r="K1471" s="337">
        <v>2416.4253599999997</v>
      </c>
      <c r="L1471" s="337">
        <v>45749.629990000001</v>
      </c>
      <c r="M1471" s="337">
        <v>415.51641999999998</v>
      </c>
      <c r="N1471" s="337">
        <v>46165.146409999994</v>
      </c>
      <c r="O1471" s="337">
        <v>48581.571770000002</v>
      </c>
      <c r="P1471" s="337">
        <v>14323.575480000001</v>
      </c>
      <c r="Q1471" s="337">
        <v>0</v>
      </c>
      <c r="R1471" s="338">
        <v>14323.575480000001</v>
      </c>
    </row>
    <row r="1472" spans="1:18" s="313" customFormat="1">
      <c r="A1472" s="339"/>
      <c r="B1472" s="339"/>
      <c r="C1472" s="339"/>
      <c r="D1472" s="334" t="s">
        <v>83</v>
      </c>
      <c r="E1472" s="335">
        <v>186</v>
      </c>
      <c r="F1472" s="336">
        <v>0</v>
      </c>
      <c r="G1472" s="337">
        <v>0</v>
      </c>
      <c r="H1472" s="337">
        <v>0</v>
      </c>
      <c r="I1472" s="337">
        <v>1699.8961499999998</v>
      </c>
      <c r="J1472" s="337">
        <v>113.49297</v>
      </c>
      <c r="K1472" s="337">
        <v>1813.38912</v>
      </c>
      <c r="L1472" s="337">
        <v>23431.980059999998</v>
      </c>
      <c r="M1472" s="337">
        <v>335.72798999999998</v>
      </c>
      <c r="N1472" s="337">
        <v>23767.708050000001</v>
      </c>
      <c r="O1472" s="337">
        <v>25581.097170000001</v>
      </c>
      <c r="P1472" s="337">
        <v>8387.6719599999997</v>
      </c>
      <c r="Q1472" s="337">
        <v>0</v>
      </c>
      <c r="R1472" s="338">
        <v>8387.6719599999997</v>
      </c>
    </row>
    <row r="1473" spans="1:28" s="313" customFormat="1">
      <c r="A1473" s="339"/>
      <c r="B1473" s="339"/>
      <c r="C1473" s="339"/>
      <c r="D1473" s="334" t="s">
        <v>69</v>
      </c>
      <c r="E1473" s="335">
        <v>1</v>
      </c>
      <c r="F1473" s="336">
        <v>42948.906900000002</v>
      </c>
      <c r="G1473" s="337">
        <v>30361.438890000001</v>
      </c>
      <c r="H1473" s="337">
        <v>73310.345790000007</v>
      </c>
      <c r="I1473" s="337">
        <v>6495.9476599999998</v>
      </c>
      <c r="J1473" s="337">
        <v>1969.72966</v>
      </c>
      <c r="K1473" s="337">
        <v>8465.6773200000007</v>
      </c>
      <c r="L1473" s="337">
        <v>50515.942689999996</v>
      </c>
      <c r="M1473" s="337">
        <v>39293.960719999995</v>
      </c>
      <c r="N1473" s="337">
        <v>89809.903409999999</v>
      </c>
      <c r="O1473" s="337">
        <v>171585.92652000001</v>
      </c>
      <c r="P1473" s="337">
        <v>267672.74365000002</v>
      </c>
      <c r="Q1473" s="337">
        <v>26403.236489999999</v>
      </c>
      <c r="R1473" s="338">
        <v>294075.98014</v>
      </c>
    </row>
    <row r="1474" spans="1:28" s="313" customFormat="1">
      <c r="A1474" s="339"/>
      <c r="B1474" s="339"/>
      <c r="C1474" s="339"/>
      <c r="D1474" s="334" t="s">
        <v>86</v>
      </c>
      <c r="E1474" s="335">
        <v>258</v>
      </c>
      <c r="F1474" s="336">
        <v>0</v>
      </c>
      <c r="G1474" s="337">
        <v>0</v>
      </c>
      <c r="H1474" s="337">
        <v>0</v>
      </c>
      <c r="I1474" s="337">
        <v>1871.3317099999999</v>
      </c>
      <c r="J1474" s="337">
        <v>478.65886</v>
      </c>
      <c r="K1474" s="337">
        <v>2349.9905699999999</v>
      </c>
      <c r="L1474" s="337">
        <v>14026.786480000001</v>
      </c>
      <c r="M1474" s="337">
        <v>189.47757000000001</v>
      </c>
      <c r="N1474" s="337">
        <v>14216.264050000002</v>
      </c>
      <c r="O1474" s="337">
        <v>16566.25462</v>
      </c>
      <c r="P1474" s="337">
        <v>12514.73164</v>
      </c>
      <c r="Q1474" s="337">
        <v>0</v>
      </c>
      <c r="R1474" s="338">
        <v>12514.73164</v>
      </c>
    </row>
    <row r="1475" spans="1:28" s="313" customFormat="1">
      <c r="A1475" s="339"/>
      <c r="B1475" s="339"/>
      <c r="C1475" s="339"/>
      <c r="D1475" s="334" t="s">
        <v>275</v>
      </c>
      <c r="E1475" s="335">
        <v>116</v>
      </c>
      <c r="F1475" s="336">
        <v>0</v>
      </c>
      <c r="G1475" s="337">
        <v>0</v>
      </c>
      <c r="H1475" s="337">
        <v>0</v>
      </c>
      <c r="I1475" s="337">
        <v>1627.32933</v>
      </c>
      <c r="J1475" s="337">
        <v>25.323240000000002</v>
      </c>
      <c r="K1475" s="337">
        <v>1652.65257</v>
      </c>
      <c r="L1475" s="337">
        <v>15636.77051</v>
      </c>
      <c r="M1475" s="337">
        <v>138.37565000000001</v>
      </c>
      <c r="N1475" s="337">
        <v>15775.14616</v>
      </c>
      <c r="O1475" s="337">
        <v>17427.798730000002</v>
      </c>
      <c r="P1475" s="337">
        <v>8764.6455399999995</v>
      </c>
      <c r="Q1475" s="337">
        <v>0</v>
      </c>
      <c r="R1475" s="338">
        <v>8764.6455399999995</v>
      </c>
    </row>
    <row r="1476" spans="1:28" s="313" customFormat="1">
      <c r="A1476" s="339"/>
      <c r="B1476" s="334" t="s">
        <v>17</v>
      </c>
      <c r="C1476" s="334" t="s">
        <v>281</v>
      </c>
      <c r="D1476" s="334" t="s">
        <v>282</v>
      </c>
      <c r="E1476" s="335">
        <v>149</v>
      </c>
      <c r="F1476" s="336">
        <v>0</v>
      </c>
      <c r="G1476" s="337">
        <v>0</v>
      </c>
      <c r="H1476" s="337">
        <v>0</v>
      </c>
      <c r="I1476" s="337">
        <v>372.17187999999999</v>
      </c>
      <c r="J1476" s="337">
        <v>3.0860300000000001</v>
      </c>
      <c r="K1476" s="337">
        <v>375.25790999999998</v>
      </c>
      <c r="L1476" s="337">
        <v>471.31094000000002</v>
      </c>
      <c r="M1476" s="337">
        <v>0.40669</v>
      </c>
      <c r="N1476" s="337">
        <v>471.71762999999999</v>
      </c>
      <c r="O1476" s="337">
        <v>846.97554000000002</v>
      </c>
      <c r="P1476" s="337">
        <v>20999.343769999999</v>
      </c>
      <c r="Q1476" s="337">
        <v>0</v>
      </c>
      <c r="R1476" s="338">
        <v>20999.343769999999</v>
      </c>
    </row>
    <row r="1477" spans="1:28" s="313" customFormat="1">
      <c r="A1477" s="339"/>
      <c r="B1477" s="334" t="s">
        <v>21</v>
      </c>
      <c r="C1477" s="334" t="s">
        <v>293</v>
      </c>
      <c r="D1477" s="334" t="s">
        <v>293</v>
      </c>
      <c r="E1477" s="335">
        <v>131</v>
      </c>
      <c r="F1477" s="336">
        <v>0</v>
      </c>
      <c r="G1477" s="337">
        <v>0</v>
      </c>
      <c r="H1477" s="337">
        <v>0</v>
      </c>
      <c r="I1477" s="337">
        <v>79.190029999999993</v>
      </c>
      <c r="J1477" s="337">
        <v>0</v>
      </c>
      <c r="K1477" s="337">
        <v>79.190029999999993</v>
      </c>
      <c r="L1477" s="337">
        <v>213.23105999999999</v>
      </c>
      <c r="M1477" s="337">
        <v>1.068E-2</v>
      </c>
      <c r="N1477" s="337">
        <v>213.24173999999999</v>
      </c>
      <c r="O1477" s="337">
        <v>292.43177000000003</v>
      </c>
      <c r="P1477" s="337">
        <v>4627.7348000000002</v>
      </c>
      <c r="Q1477" s="337">
        <v>0</v>
      </c>
      <c r="R1477" s="338">
        <v>4627.7348000000002</v>
      </c>
    </row>
    <row r="1478" spans="1:28" s="313" customFormat="1">
      <c r="A1478" s="339"/>
      <c r="B1478" s="339"/>
      <c r="C1478" s="334" t="s">
        <v>21</v>
      </c>
      <c r="D1478" s="334" t="s">
        <v>294</v>
      </c>
      <c r="E1478" s="335">
        <v>125</v>
      </c>
      <c r="F1478" s="336">
        <v>0</v>
      </c>
      <c r="G1478" s="337">
        <v>0</v>
      </c>
      <c r="H1478" s="337">
        <v>0</v>
      </c>
      <c r="I1478" s="337">
        <v>656.30383999999992</v>
      </c>
      <c r="J1478" s="337">
        <v>8.222389999999999</v>
      </c>
      <c r="K1478" s="337">
        <v>664.52622999999994</v>
      </c>
      <c r="L1478" s="337">
        <v>2154.45892</v>
      </c>
      <c r="M1478" s="337">
        <v>1.6484400000000001</v>
      </c>
      <c r="N1478" s="337">
        <v>2156.10736</v>
      </c>
      <c r="O1478" s="337">
        <v>2820.6335899999999</v>
      </c>
      <c r="P1478" s="337">
        <v>20615.28875</v>
      </c>
      <c r="Q1478" s="337">
        <v>0</v>
      </c>
      <c r="R1478" s="338">
        <v>20615.28875</v>
      </c>
    </row>
    <row r="1479" spans="1:28" s="313" customFormat="1">
      <c r="A1479" s="339"/>
      <c r="B1479" s="339"/>
      <c r="C1479" s="334" t="s">
        <v>297</v>
      </c>
      <c r="D1479" s="334" t="s">
        <v>297</v>
      </c>
      <c r="E1479" s="335">
        <v>120</v>
      </c>
      <c r="F1479" s="336">
        <v>0</v>
      </c>
      <c r="G1479" s="337">
        <v>0</v>
      </c>
      <c r="H1479" s="337">
        <v>0</v>
      </c>
      <c r="I1479" s="337">
        <v>259.26907999999997</v>
      </c>
      <c r="J1479" s="337">
        <v>0.19600999999999999</v>
      </c>
      <c r="K1479" s="337">
        <v>259.46508999999998</v>
      </c>
      <c r="L1479" s="337">
        <v>501.30700999999999</v>
      </c>
      <c r="M1479" s="337">
        <v>4.9349999999999998E-2</v>
      </c>
      <c r="N1479" s="337">
        <v>501.35636</v>
      </c>
      <c r="O1479" s="337">
        <v>760.82144999999991</v>
      </c>
      <c r="P1479" s="337">
        <v>10203.38643</v>
      </c>
      <c r="Q1479" s="337">
        <v>0</v>
      </c>
      <c r="R1479" s="338">
        <v>10203.38643</v>
      </c>
    </row>
    <row r="1480" spans="1:28" s="313" customFormat="1">
      <c r="A1480" s="339"/>
      <c r="B1480" s="334" t="s">
        <v>22</v>
      </c>
      <c r="C1480" s="334" t="s">
        <v>300</v>
      </c>
      <c r="D1480" s="334" t="s">
        <v>301</v>
      </c>
      <c r="E1480" s="335">
        <v>71</v>
      </c>
      <c r="F1480" s="336">
        <v>0</v>
      </c>
      <c r="G1480" s="337">
        <v>0</v>
      </c>
      <c r="H1480" s="337">
        <v>0</v>
      </c>
      <c r="I1480" s="337">
        <v>571.67663000000005</v>
      </c>
      <c r="J1480" s="337">
        <v>4.4650499999999997</v>
      </c>
      <c r="K1480" s="337">
        <v>576.14168000000006</v>
      </c>
      <c r="L1480" s="337">
        <v>2281.0870299999997</v>
      </c>
      <c r="M1480" s="337">
        <v>35.509339999999995</v>
      </c>
      <c r="N1480" s="337">
        <v>2316.5963700000002</v>
      </c>
      <c r="O1480" s="337">
        <v>2892.7380499999999</v>
      </c>
      <c r="P1480" s="337">
        <v>6827.2667499999998</v>
      </c>
      <c r="Q1480" s="337">
        <v>0</v>
      </c>
      <c r="R1480" s="338">
        <v>6827.2667499999998</v>
      </c>
    </row>
    <row r="1481" spans="1:28" s="313" customFormat="1">
      <c r="A1481" s="339"/>
      <c r="B1481" s="334" t="s">
        <v>302</v>
      </c>
      <c r="C1481" s="334" t="s">
        <v>302</v>
      </c>
      <c r="D1481" s="334" t="s">
        <v>308</v>
      </c>
      <c r="E1481" s="335">
        <v>148</v>
      </c>
      <c r="F1481" s="336">
        <v>0</v>
      </c>
      <c r="G1481" s="337">
        <v>0</v>
      </c>
      <c r="H1481" s="337">
        <v>0</v>
      </c>
      <c r="I1481" s="337">
        <v>188.17711</v>
      </c>
      <c r="J1481" s="337">
        <v>9.640000000000001E-3</v>
      </c>
      <c r="K1481" s="337">
        <v>188.18674999999999</v>
      </c>
      <c r="L1481" s="337">
        <v>1152.76368</v>
      </c>
      <c r="M1481" s="337">
        <v>0</v>
      </c>
      <c r="N1481" s="337">
        <v>1152.76368</v>
      </c>
      <c r="O1481" s="337">
        <v>1340.9504299999999</v>
      </c>
      <c r="P1481" s="337">
        <v>8612.4447100000016</v>
      </c>
      <c r="Q1481" s="337">
        <v>0</v>
      </c>
      <c r="R1481" s="338">
        <v>8612.4447100000016</v>
      </c>
    </row>
    <row r="1482" spans="1:28" s="313" customFormat="1">
      <c r="A1482" s="339"/>
      <c r="B1482" s="334" t="s">
        <v>24</v>
      </c>
      <c r="C1482" s="334" t="s">
        <v>24</v>
      </c>
      <c r="D1482" s="334" t="s">
        <v>24</v>
      </c>
      <c r="E1482" s="335">
        <v>263</v>
      </c>
      <c r="F1482" s="336">
        <v>0</v>
      </c>
      <c r="G1482" s="337">
        <v>0</v>
      </c>
      <c r="H1482" s="337">
        <v>0</v>
      </c>
      <c r="I1482" s="337">
        <v>330.27940000000001</v>
      </c>
      <c r="J1482" s="337">
        <v>10.431790000000001</v>
      </c>
      <c r="K1482" s="337">
        <v>340.71118999999999</v>
      </c>
      <c r="L1482" s="337">
        <v>876.27427</v>
      </c>
      <c r="M1482" s="337">
        <v>12.3775</v>
      </c>
      <c r="N1482" s="337">
        <v>888.65177000000006</v>
      </c>
      <c r="O1482" s="337">
        <v>1229.3629599999999</v>
      </c>
      <c r="P1482" s="337">
        <v>2663.87048</v>
      </c>
      <c r="Q1482" s="337">
        <v>0</v>
      </c>
      <c r="R1482" s="338">
        <v>2663.87048</v>
      </c>
    </row>
    <row r="1483" spans="1:28" s="313" customFormat="1">
      <c r="A1483" s="339"/>
      <c r="B1483" s="334" t="s">
        <v>26</v>
      </c>
      <c r="C1483" s="334" t="s">
        <v>311</v>
      </c>
      <c r="D1483" s="334" t="s">
        <v>312</v>
      </c>
      <c r="E1483" s="335">
        <v>176</v>
      </c>
      <c r="F1483" s="336">
        <v>0</v>
      </c>
      <c r="G1483" s="337">
        <v>0</v>
      </c>
      <c r="H1483" s="337">
        <v>0</v>
      </c>
      <c r="I1483" s="337">
        <v>575.41039999999998</v>
      </c>
      <c r="J1483" s="337">
        <v>0.44672000000000001</v>
      </c>
      <c r="K1483" s="337">
        <v>575.85712000000001</v>
      </c>
      <c r="L1483" s="337">
        <v>787.09723999999994</v>
      </c>
      <c r="M1483" s="337">
        <v>5.9369999999999999E-2</v>
      </c>
      <c r="N1483" s="337">
        <v>787.15661</v>
      </c>
      <c r="O1483" s="337">
        <v>1363.0137299999999</v>
      </c>
      <c r="P1483" s="337">
        <v>10746.760130000001</v>
      </c>
      <c r="Q1483" s="337">
        <v>0</v>
      </c>
      <c r="R1483" s="338">
        <v>10746.760130000001</v>
      </c>
    </row>
    <row r="1484" spans="1:28" s="313" customFormat="1">
      <c r="A1484" s="334" t="s">
        <v>457</v>
      </c>
      <c r="B1484" s="334" t="s">
        <v>16</v>
      </c>
      <c r="C1484" s="334" t="s">
        <v>16</v>
      </c>
      <c r="D1484" s="334" t="s">
        <v>63</v>
      </c>
      <c r="E1484" s="335">
        <v>1</v>
      </c>
      <c r="F1484" s="336">
        <v>871.13853000000006</v>
      </c>
      <c r="G1484" s="337">
        <v>730.73090000000002</v>
      </c>
      <c r="H1484" s="337">
        <v>1601.86943</v>
      </c>
      <c r="I1484" s="337">
        <v>0</v>
      </c>
      <c r="J1484" s="337">
        <v>0</v>
      </c>
      <c r="K1484" s="337">
        <v>0</v>
      </c>
      <c r="L1484" s="337">
        <v>423850.49727999995</v>
      </c>
      <c r="M1484" s="337">
        <v>483687.45017000003</v>
      </c>
      <c r="N1484" s="337">
        <v>907537.94745000009</v>
      </c>
      <c r="O1484" s="337">
        <v>909139.81687999994</v>
      </c>
      <c r="P1484" s="337">
        <v>398731.86</v>
      </c>
      <c r="Q1484" s="337">
        <v>529730.81276</v>
      </c>
      <c r="R1484" s="338">
        <v>928462.67275999999</v>
      </c>
    </row>
    <row r="1485" spans="1:28" s="313" customFormat="1">
      <c r="A1485" s="334" t="s">
        <v>458</v>
      </c>
      <c r="B1485" s="334" t="s">
        <v>5</v>
      </c>
      <c r="C1485" s="334" t="s">
        <v>5</v>
      </c>
      <c r="D1485" s="334" t="s">
        <v>206</v>
      </c>
      <c r="E1485" s="335">
        <v>63</v>
      </c>
      <c r="F1485" s="336">
        <v>37179.197340000006</v>
      </c>
      <c r="G1485" s="337">
        <v>4530.0953600000003</v>
      </c>
      <c r="H1485" s="337">
        <v>41709.292700000005</v>
      </c>
      <c r="I1485" s="337">
        <v>6069.6960499999996</v>
      </c>
      <c r="J1485" s="337">
        <v>1516.00675</v>
      </c>
      <c r="K1485" s="337">
        <v>7585.7028</v>
      </c>
      <c r="L1485" s="337">
        <v>51308.189299999998</v>
      </c>
      <c r="M1485" s="337">
        <v>6874.9178400000001</v>
      </c>
      <c r="N1485" s="337">
        <v>58183.10714</v>
      </c>
      <c r="O1485" s="337">
        <v>107478.10264</v>
      </c>
      <c r="P1485" s="337">
        <v>51212.832219999997</v>
      </c>
      <c r="Q1485" s="337">
        <v>1093.4176499999999</v>
      </c>
      <c r="R1485" s="338">
        <v>52306.24987</v>
      </c>
    </row>
    <row r="1486" spans="1:28" s="313" customFormat="1">
      <c r="A1486" s="339"/>
      <c r="B1486" s="334" t="s">
        <v>12</v>
      </c>
      <c r="C1486" s="334" t="s">
        <v>239</v>
      </c>
      <c r="D1486" s="334" t="s">
        <v>239</v>
      </c>
      <c r="E1486" s="335">
        <v>2</v>
      </c>
      <c r="F1486" s="336">
        <v>4428.9593299999997</v>
      </c>
      <c r="G1486" s="337">
        <v>0</v>
      </c>
      <c r="H1486" s="337">
        <v>4428.9593299999997</v>
      </c>
      <c r="I1486" s="337">
        <v>1494.4479799999999</v>
      </c>
      <c r="J1486" s="337">
        <v>451.35790000000003</v>
      </c>
      <c r="K1486" s="337">
        <v>1945.8058799999999</v>
      </c>
      <c r="L1486" s="337">
        <v>12221.151300000001</v>
      </c>
      <c r="M1486" s="337">
        <v>1136.1533300000001</v>
      </c>
      <c r="N1486" s="337">
        <v>13357.304630000001</v>
      </c>
      <c r="O1486" s="337">
        <v>19732.06984</v>
      </c>
      <c r="P1486" s="337">
        <v>4759.5763499999994</v>
      </c>
      <c r="Q1486" s="337">
        <v>0.27082999999999996</v>
      </c>
      <c r="R1486" s="338">
        <v>4759.8471799999998</v>
      </c>
      <c r="S1486" s="7"/>
      <c r="T1486" s="7"/>
      <c r="U1486" s="7"/>
      <c r="V1486" s="7"/>
      <c r="W1486" s="7"/>
      <c r="X1486" s="7"/>
      <c r="Y1486" s="7"/>
      <c r="Z1486" s="7"/>
      <c r="AA1486" s="7"/>
      <c r="AB1486" s="7"/>
    </row>
    <row r="1487" spans="1:28" s="313" customFormat="1">
      <c r="A1487" s="339"/>
      <c r="B1487" s="334" t="s">
        <v>240</v>
      </c>
      <c r="C1487" s="334" t="s">
        <v>243</v>
      </c>
      <c r="D1487" s="334" t="s">
        <v>244</v>
      </c>
      <c r="E1487" s="335">
        <v>102</v>
      </c>
      <c r="F1487" s="336">
        <v>827.48352999999997</v>
      </c>
      <c r="G1487" s="337">
        <v>355.00263000000001</v>
      </c>
      <c r="H1487" s="337">
        <v>1182.4861599999999</v>
      </c>
      <c r="I1487" s="337">
        <v>816.34870999999998</v>
      </c>
      <c r="J1487" s="337">
        <v>29.17032</v>
      </c>
      <c r="K1487" s="337">
        <v>845.51903000000004</v>
      </c>
      <c r="L1487" s="337">
        <v>1830.03765</v>
      </c>
      <c r="M1487" s="337">
        <v>224.30395999999999</v>
      </c>
      <c r="N1487" s="337">
        <v>2054.3416099999999</v>
      </c>
      <c r="O1487" s="337">
        <v>4082.3467999999998</v>
      </c>
      <c r="P1487" s="337">
        <v>37841.721539999999</v>
      </c>
      <c r="Q1487" s="337">
        <v>0</v>
      </c>
      <c r="R1487" s="338">
        <v>37841.721539999999</v>
      </c>
      <c r="S1487" s="7"/>
      <c r="T1487" s="7"/>
      <c r="U1487" s="7"/>
      <c r="V1487" s="7"/>
      <c r="W1487" s="7"/>
      <c r="X1487" s="7"/>
      <c r="Y1487" s="7"/>
      <c r="Z1487" s="7"/>
      <c r="AA1487" s="7"/>
      <c r="AB1487" s="7"/>
    </row>
    <row r="1488" spans="1:28" s="313" customFormat="1">
      <c r="A1488" s="339"/>
      <c r="B1488" s="334" t="s">
        <v>14</v>
      </c>
      <c r="C1488" s="334" t="s">
        <v>254</v>
      </c>
      <c r="D1488" s="334" t="s">
        <v>254</v>
      </c>
      <c r="E1488" s="335">
        <v>101</v>
      </c>
      <c r="F1488" s="336">
        <v>238.95867000000001</v>
      </c>
      <c r="G1488" s="337">
        <v>0</v>
      </c>
      <c r="H1488" s="337">
        <v>238.95867000000001</v>
      </c>
      <c r="I1488" s="337">
        <v>875.43859999999995</v>
      </c>
      <c r="J1488" s="337">
        <v>184.24842999999998</v>
      </c>
      <c r="K1488" s="337">
        <v>1059.68703</v>
      </c>
      <c r="L1488" s="337">
        <v>3680.6301400000002</v>
      </c>
      <c r="M1488" s="337">
        <v>695.4934300000001</v>
      </c>
      <c r="N1488" s="337">
        <v>4376.1235700000007</v>
      </c>
      <c r="O1488" s="337">
        <v>5674.7692699999998</v>
      </c>
      <c r="P1488" s="337">
        <v>25506.44658</v>
      </c>
      <c r="Q1488" s="337">
        <v>8.1599599999999999</v>
      </c>
      <c r="R1488" s="338">
        <v>25514.606540000001</v>
      </c>
      <c r="S1488" s="7"/>
      <c r="T1488" s="7"/>
      <c r="U1488" s="7"/>
      <c r="V1488" s="7"/>
      <c r="W1488" s="7"/>
      <c r="X1488" s="7"/>
      <c r="Y1488" s="7"/>
      <c r="Z1488" s="7"/>
      <c r="AA1488" s="7"/>
      <c r="AB1488" s="7"/>
    </row>
    <row r="1489" spans="1:28" s="313" customFormat="1">
      <c r="A1489" s="339"/>
      <c r="B1489" s="334" t="s">
        <v>15</v>
      </c>
      <c r="C1489" s="334" t="s">
        <v>257</v>
      </c>
      <c r="D1489" s="334" t="s">
        <v>257</v>
      </c>
      <c r="E1489" s="335">
        <v>100</v>
      </c>
      <c r="F1489" s="336">
        <v>842.85739999999998</v>
      </c>
      <c r="G1489" s="337">
        <v>75.544210000000007</v>
      </c>
      <c r="H1489" s="337">
        <v>918.40161000000001</v>
      </c>
      <c r="I1489" s="337">
        <v>1023.88977</v>
      </c>
      <c r="J1489" s="337">
        <v>99.941850000000002</v>
      </c>
      <c r="K1489" s="337">
        <v>1123.8316200000002</v>
      </c>
      <c r="L1489" s="337">
        <v>2711.3948599999999</v>
      </c>
      <c r="M1489" s="337">
        <v>449.28190000000001</v>
      </c>
      <c r="N1489" s="337">
        <v>3160.6767599999998</v>
      </c>
      <c r="O1489" s="337">
        <v>5202.9099900000001</v>
      </c>
      <c r="P1489" s="337">
        <v>46053.395189999996</v>
      </c>
      <c r="Q1489" s="337">
        <v>0.77039000000000002</v>
      </c>
      <c r="R1489" s="338">
        <v>46054.165580000001</v>
      </c>
      <c r="S1489" s="7"/>
      <c r="T1489" s="7"/>
      <c r="U1489" s="7"/>
      <c r="V1489" s="7"/>
      <c r="W1489" s="7"/>
      <c r="X1489" s="7"/>
      <c r="Y1489" s="7"/>
      <c r="Z1489" s="7"/>
      <c r="AA1489" s="7"/>
      <c r="AB1489" s="7"/>
    </row>
    <row r="1490" spans="1:28" s="313" customFormat="1">
      <c r="A1490" s="339"/>
      <c r="B1490" s="334" t="s">
        <v>16</v>
      </c>
      <c r="C1490" s="334" t="s">
        <v>16</v>
      </c>
      <c r="D1490" s="334" t="s">
        <v>270</v>
      </c>
      <c r="E1490" s="335">
        <v>32</v>
      </c>
      <c r="F1490" s="336">
        <v>876.3459499999999</v>
      </c>
      <c r="G1490" s="337">
        <v>938.26346999999998</v>
      </c>
      <c r="H1490" s="337">
        <v>1814.60942</v>
      </c>
      <c r="I1490" s="337">
        <v>4719.4634699999997</v>
      </c>
      <c r="J1490" s="337">
        <v>1794.7888899999998</v>
      </c>
      <c r="K1490" s="337">
        <v>6514.2523600000004</v>
      </c>
      <c r="L1490" s="337">
        <v>85939.17151</v>
      </c>
      <c r="M1490" s="337">
        <v>19513.56813</v>
      </c>
      <c r="N1490" s="337">
        <v>105452.73964</v>
      </c>
      <c r="O1490" s="337">
        <v>113781.60142000001</v>
      </c>
      <c r="P1490" s="337">
        <v>12354.899579999999</v>
      </c>
      <c r="Q1490" s="337">
        <v>19.044790000000003</v>
      </c>
      <c r="R1490" s="338">
        <v>12373.944369999999</v>
      </c>
      <c r="S1490" s="7"/>
      <c r="T1490" s="7"/>
      <c r="U1490" s="7"/>
      <c r="V1490" s="7"/>
      <c r="W1490" s="7"/>
      <c r="X1490" s="7"/>
      <c r="Y1490" s="7"/>
      <c r="Z1490" s="7"/>
      <c r="AA1490" s="7"/>
      <c r="AB1490" s="7"/>
    </row>
    <row r="1491" spans="1:28" s="313" customFormat="1">
      <c r="A1491" s="339"/>
      <c r="B1491" s="339"/>
      <c r="C1491" s="339"/>
      <c r="D1491" s="334" t="s">
        <v>16</v>
      </c>
      <c r="E1491" s="335">
        <v>13</v>
      </c>
      <c r="F1491" s="336">
        <v>800.01616000000001</v>
      </c>
      <c r="G1491" s="337">
        <v>203.18405999999999</v>
      </c>
      <c r="H1491" s="337">
        <v>1003.2002199999999</v>
      </c>
      <c r="I1491" s="337">
        <v>3663.38877</v>
      </c>
      <c r="J1491" s="337">
        <v>1776.3044600000001</v>
      </c>
      <c r="K1491" s="337">
        <v>5439.6932300000008</v>
      </c>
      <c r="L1491" s="337">
        <v>56743.843139999997</v>
      </c>
      <c r="M1491" s="337">
        <v>8257.7675099999997</v>
      </c>
      <c r="N1491" s="337">
        <v>65001.610649999995</v>
      </c>
      <c r="O1491" s="337">
        <v>71444.504099999991</v>
      </c>
      <c r="P1491" s="337">
        <v>28973.76686</v>
      </c>
      <c r="Q1491" s="337">
        <v>3.9996999999999998</v>
      </c>
      <c r="R1491" s="338">
        <v>28977.76656</v>
      </c>
      <c r="S1491" s="7"/>
      <c r="T1491" s="7"/>
      <c r="U1491" s="7"/>
      <c r="V1491" s="7"/>
      <c r="W1491" s="7"/>
      <c r="X1491" s="7"/>
      <c r="Y1491" s="7"/>
      <c r="Z1491" s="7"/>
      <c r="AA1491" s="7"/>
      <c r="AB1491" s="7"/>
    </row>
    <row r="1492" spans="1:28" s="313" customFormat="1">
      <c r="A1492" s="339"/>
      <c r="B1492" s="339"/>
      <c r="C1492" s="339"/>
      <c r="D1492" s="339"/>
      <c r="E1492" s="340">
        <v>56</v>
      </c>
      <c r="F1492" s="341">
        <v>9759.3882599999997</v>
      </c>
      <c r="G1492" s="342">
        <v>530.49189999999999</v>
      </c>
      <c r="H1492" s="342">
        <v>10289.880160000001</v>
      </c>
      <c r="I1492" s="342">
        <v>9959.0727999999999</v>
      </c>
      <c r="J1492" s="342">
        <v>495.93308000000002</v>
      </c>
      <c r="K1492" s="342">
        <v>10455.005880000001</v>
      </c>
      <c r="L1492" s="342">
        <v>78877.404089999996</v>
      </c>
      <c r="M1492" s="342">
        <v>10994.675640000001</v>
      </c>
      <c r="N1492" s="342">
        <v>89872.079729999998</v>
      </c>
      <c r="O1492" s="342">
        <v>110616.96577</v>
      </c>
      <c r="P1492" s="342">
        <v>40487.615010000001</v>
      </c>
      <c r="Q1492" s="342">
        <v>5.7495500000000002</v>
      </c>
      <c r="R1492" s="343">
        <v>40493.364560000002</v>
      </c>
      <c r="S1492" s="7"/>
      <c r="T1492" s="7"/>
      <c r="U1492" s="7"/>
      <c r="V1492" s="7"/>
      <c r="W1492" s="7"/>
      <c r="X1492" s="7"/>
      <c r="Y1492" s="7"/>
      <c r="Z1492" s="7"/>
      <c r="AA1492" s="7"/>
      <c r="AB1492" s="7"/>
    </row>
    <row r="1493" spans="1:28" s="313" customFormat="1">
      <c r="A1493" s="339"/>
      <c r="B1493" s="339"/>
      <c r="C1493" s="339"/>
      <c r="D1493" s="334" t="s">
        <v>60</v>
      </c>
      <c r="E1493" s="335">
        <v>20</v>
      </c>
      <c r="F1493" s="336">
        <v>135.19542999999999</v>
      </c>
      <c r="G1493" s="337">
        <v>17.560080000000003</v>
      </c>
      <c r="H1493" s="337">
        <v>152.75551000000002</v>
      </c>
      <c r="I1493" s="337">
        <v>3578.21398</v>
      </c>
      <c r="J1493" s="337">
        <v>788.44419999999991</v>
      </c>
      <c r="K1493" s="337">
        <v>4366.6581799999994</v>
      </c>
      <c r="L1493" s="337">
        <v>52573.767939999998</v>
      </c>
      <c r="M1493" s="337">
        <v>10117.705679999999</v>
      </c>
      <c r="N1493" s="337">
        <v>62691.473619999997</v>
      </c>
      <c r="O1493" s="337">
        <v>67210.887310000006</v>
      </c>
      <c r="P1493" s="337">
        <v>32378.904190000001</v>
      </c>
      <c r="Q1493" s="337">
        <v>9.9902999999999995</v>
      </c>
      <c r="R1493" s="338">
        <v>32388.894489999999</v>
      </c>
      <c r="S1493" s="7"/>
      <c r="T1493" s="7"/>
      <c r="U1493" s="7"/>
      <c r="V1493" s="7"/>
      <c r="W1493" s="7"/>
      <c r="X1493" s="7"/>
      <c r="Y1493" s="7"/>
      <c r="Z1493" s="7"/>
      <c r="AA1493" s="7"/>
      <c r="AB1493" s="7"/>
    </row>
    <row r="1494" spans="1:28" s="313" customFormat="1">
      <c r="A1494" s="339"/>
      <c r="B1494" s="339"/>
      <c r="C1494" s="339"/>
      <c r="D1494" s="334" t="s">
        <v>67</v>
      </c>
      <c r="E1494" s="335">
        <v>35</v>
      </c>
      <c r="F1494" s="336">
        <v>648.98633999999993</v>
      </c>
      <c r="G1494" s="337">
        <v>809.03310999999997</v>
      </c>
      <c r="H1494" s="337">
        <v>1458.01945</v>
      </c>
      <c r="I1494" s="337">
        <v>5619.2536100000007</v>
      </c>
      <c r="J1494" s="337">
        <v>1234.9797100000001</v>
      </c>
      <c r="K1494" s="337">
        <v>6854.2333200000003</v>
      </c>
      <c r="L1494" s="337">
        <v>99736.700389999998</v>
      </c>
      <c r="M1494" s="337">
        <v>13340.835009999999</v>
      </c>
      <c r="N1494" s="337">
        <v>113077.53540000001</v>
      </c>
      <c r="O1494" s="337">
        <v>121389.78817</v>
      </c>
      <c r="P1494" s="337">
        <v>24540.214540000001</v>
      </c>
      <c r="Q1494" s="337">
        <v>5.5452200000000005</v>
      </c>
      <c r="R1494" s="338">
        <v>24545.759760000001</v>
      </c>
      <c r="S1494" s="7"/>
      <c r="T1494" s="7"/>
      <c r="U1494" s="7"/>
      <c r="V1494" s="7"/>
      <c r="W1494" s="7"/>
      <c r="X1494" s="7"/>
      <c r="Y1494" s="7"/>
      <c r="Z1494" s="7"/>
      <c r="AA1494" s="7"/>
      <c r="AB1494" s="7"/>
    </row>
    <row r="1495" spans="1:28" s="313" customFormat="1">
      <c r="A1495" s="339"/>
      <c r="B1495" s="339"/>
      <c r="C1495" s="339"/>
      <c r="D1495" s="339"/>
      <c r="E1495" s="340">
        <v>57</v>
      </c>
      <c r="F1495" s="341">
        <v>16.285070000000001</v>
      </c>
      <c r="G1495" s="342">
        <v>0.10729999999999999</v>
      </c>
      <c r="H1495" s="342">
        <v>16.39237</v>
      </c>
      <c r="I1495" s="342">
        <v>2902.8476299999998</v>
      </c>
      <c r="J1495" s="342">
        <v>218.27632</v>
      </c>
      <c r="K1495" s="342">
        <v>3121.1239500000001</v>
      </c>
      <c r="L1495" s="342">
        <v>2031.5297399999999</v>
      </c>
      <c r="M1495" s="342">
        <v>209.25461999999999</v>
      </c>
      <c r="N1495" s="342">
        <v>2240.7843599999997</v>
      </c>
      <c r="O1495" s="342">
        <v>5378.3006799999994</v>
      </c>
      <c r="P1495" s="342">
        <v>34423.388129999999</v>
      </c>
      <c r="Q1495" s="342">
        <v>0.60435000000000005</v>
      </c>
      <c r="R1495" s="343">
        <v>34423.992479999994</v>
      </c>
      <c r="S1495" s="7"/>
      <c r="T1495" s="7"/>
      <c r="U1495" s="7"/>
      <c r="V1495" s="7"/>
      <c r="W1495" s="7"/>
      <c r="X1495" s="7"/>
      <c r="Y1495" s="7"/>
      <c r="Z1495" s="7"/>
      <c r="AA1495" s="7"/>
      <c r="AB1495" s="7"/>
    </row>
    <row r="1496" spans="1:28" s="313" customFormat="1">
      <c r="A1496" s="339"/>
      <c r="B1496" s="339"/>
      <c r="C1496" s="339"/>
      <c r="D1496" s="334" t="s">
        <v>63</v>
      </c>
      <c r="E1496" s="335">
        <v>10</v>
      </c>
      <c r="F1496" s="336">
        <v>69029.572709999993</v>
      </c>
      <c r="G1496" s="337">
        <v>15928.335140000001</v>
      </c>
      <c r="H1496" s="337">
        <v>84957.907849999989</v>
      </c>
      <c r="I1496" s="337">
        <v>60901.263450000006</v>
      </c>
      <c r="J1496" s="337">
        <v>6047.0656900000004</v>
      </c>
      <c r="K1496" s="337">
        <v>66948.329140000002</v>
      </c>
      <c r="L1496" s="337">
        <v>173352.29595</v>
      </c>
      <c r="M1496" s="337">
        <v>60172.263770000005</v>
      </c>
      <c r="N1496" s="337">
        <v>233524.55971999999</v>
      </c>
      <c r="O1496" s="337">
        <v>385430.79670999997</v>
      </c>
      <c r="P1496" s="337">
        <v>1197017.9143000001</v>
      </c>
      <c r="Q1496" s="337">
        <v>154617.66628</v>
      </c>
      <c r="R1496" s="338">
        <v>1351635.5805799998</v>
      </c>
      <c r="S1496" s="7"/>
      <c r="T1496" s="7"/>
      <c r="U1496" s="7"/>
      <c r="V1496" s="7"/>
      <c r="W1496" s="7"/>
      <c r="X1496" s="7"/>
      <c r="Y1496" s="7"/>
      <c r="Z1496" s="7"/>
      <c r="AA1496" s="7"/>
      <c r="AB1496" s="7"/>
    </row>
    <row r="1497" spans="1:28" s="313" customFormat="1">
      <c r="A1497" s="339"/>
      <c r="B1497" s="339"/>
      <c r="C1497" s="339"/>
      <c r="D1497" s="334" t="s">
        <v>68</v>
      </c>
      <c r="E1497" s="335">
        <v>25</v>
      </c>
      <c r="F1497" s="336">
        <v>1037.2869699999999</v>
      </c>
      <c r="G1497" s="337">
        <v>174.02260999999999</v>
      </c>
      <c r="H1497" s="337">
        <v>1211.3095800000001</v>
      </c>
      <c r="I1497" s="337">
        <v>9697.7118200000004</v>
      </c>
      <c r="J1497" s="337">
        <v>3899.97795</v>
      </c>
      <c r="K1497" s="337">
        <v>13597.689769999999</v>
      </c>
      <c r="L1497" s="337">
        <v>89829.619989999992</v>
      </c>
      <c r="M1497" s="337">
        <v>10759.14791</v>
      </c>
      <c r="N1497" s="337">
        <v>100588.76790000001</v>
      </c>
      <c r="O1497" s="337">
        <v>115397.76725</v>
      </c>
      <c r="P1497" s="337">
        <v>48669.104749999999</v>
      </c>
      <c r="Q1497" s="337">
        <v>25.656389999999998</v>
      </c>
      <c r="R1497" s="338">
        <v>48694.761140000002</v>
      </c>
      <c r="S1497" s="7"/>
      <c r="T1497" s="7"/>
      <c r="U1497" s="7"/>
      <c r="V1497" s="7"/>
      <c r="W1497" s="7"/>
      <c r="X1497" s="7"/>
      <c r="Y1497" s="7"/>
      <c r="Z1497" s="7"/>
      <c r="AA1497" s="7"/>
      <c r="AB1497" s="7"/>
    </row>
    <row r="1498" spans="1:28" s="313" customFormat="1">
      <c r="A1498" s="339"/>
      <c r="B1498" s="339"/>
      <c r="C1498" s="339"/>
      <c r="D1498" s="334" t="s">
        <v>83</v>
      </c>
      <c r="E1498" s="335">
        <v>14</v>
      </c>
      <c r="F1498" s="336">
        <v>49.832599999999999</v>
      </c>
      <c r="G1498" s="337">
        <v>15.87419</v>
      </c>
      <c r="H1498" s="337">
        <v>65.706789999999998</v>
      </c>
      <c r="I1498" s="337">
        <v>1872.93031</v>
      </c>
      <c r="J1498" s="337">
        <v>1079.8005900000001</v>
      </c>
      <c r="K1498" s="337">
        <v>2952.7309</v>
      </c>
      <c r="L1498" s="337">
        <v>35540.234469999996</v>
      </c>
      <c r="M1498" s="337">
        <v>3446.60239</v>
      </c>
      <c r="N1498" s="337">
        <v>38986.836859999996</v>
      </c>
      <c r="O1498" s="337">
        <v>42005.274549999995</v>
      </c>
      <c r="P1498" s="337">
        <v>11287.620060000001</v>
      </c>
      <c r="Q1498" s="337">
        <v>2.4253100000000001</v>
      </c>
      <c r="R1498" s="338">
        <v>11290.04537</v>
      </c>
      <c r="S1498" s="7"/>
      <c r="T1498" s="7"/>
      <c r="U1498" s="7"/>
      <c r="V1498" s="7"/>
      <c r="W1498" s="7"/>
      <c r="X1498" s="7"/>
      <c r="Y1498" s="7"/>
      <c r="Z1498" s="7"/>
      <c r="AA1498" s="7"/>
      <c r="AB1498" s="7"/>
    </row>
    <row r="1499" spans="1:28" s="313" customFormat="1">
      <c r="A1499" s="339"/>
      <c r="B1499" s="339"/>
      <c r="C1499" s="339"/>
      <c r="D1499" s="334" t="s">
        <v>69</v>
      </c>
      <c r="E1499" s="335">
        <v>27</v>
      </c>
      <c r="F1499" s="336">
        <v>7.0324099999999996</v>
      </c>
      <c r="G1499" s="337">
        <v>3.9205999999999999</v>
      </c>
      <c r="H1499" s="337">
        <v>10.953010000000001</v>
      </c>
      <c r="I1499" s="337">
        <v>1925.0943300000001</v>
      </c>
      <c r="J1499" s="337">
        <v>955.26526000000001</v>
      </c>
      <c r="K1499" s="337">
        <v>2880.35959</v>
      </c>
      <c r="L1499" s="337">
        <v>48532.020659999995</v>
      </c>
      <c r="M1499" s="337">
        <v>8803.7287300000007</v>
      </c>
      <c r="N1499" s="337">
        <v>57335.749389999997</v>
      </c>
      <c r="O1499" s="337">
        <v>60227.061990000002</v>
      </c>
      <c r="P1499" s="337">
        <v>7888.5253400000001</v>
      </c>
      <c r="Q1499" s="337">
        <v>4.18642</v>
      </c>
      <c r="R1499" s="338">
        <v>7892.7117600000001</v>
      </c>
      <c r="S1499" s="7"/>
      <c r="T1499" s="7"/>
      <c r="U1499" s="7"/>
      <c r="V1499" s="7"/>
      <c r="W1499" s="7"/>
      <c r="X1499" s="7"/>
      <c r="Y1499" s="7"/>
      <c r="Z1499" s="7"/>
      <c r="AA1499" s="7"/>
      <c r="AB1499" s="7"/>
    </row>
    <row r="1500" spans="1:28" s="313" customFormat="1">
      <c r="A1500" s="339"/>
      <c r="B1500" s="339"/>
      <c r="C1500" s="339"/>
      <c r="D1500" s="339"/>
      <c r="E1500" s="340">
        <v>40</v>
      </c>
      <c r="F1500" s="341">
        <v>1144.57655</v>
      </c>
      <c r="G1500" s="342">
        <v>985.95550000000003</v>
      </c>
      <c r="H1500" s="342">
        <v>2130.5320499999998</v>
      </c>
      <c r="I1500" s="342">
        <v>2904.0837000000001</v>
      </c>
      <c r="J1500" s="342">
        <v>3220.1597400000001</v>
      </c>
      <c r="K1500" s="342">
        <v>6124.2434400000002</v>
      </c>
      <c r="L1500" s="342">
        <v>77601.570800000001</v>
      </c>
      <c r="M1500" s="342">
        <v>14188.407009999999</v>
      </c>
      <c r="N1500" s="342">
        <v>91789.977809999997</v>
      </c>
      <c r="O1500" s="342">
        <v>100044.7533</v>
      </c>
      <c r="P1500" s="342">
        <v>10354.595650000001</v>
      </c>
      <c r="Q1500" s="342">
        <v>1.8734999999999999</v>
      </c>
      <c r="R1500" s="343">
        <v>10356.469150000001</v>
      </c>
      <c r="S1500" s="7"/>
      <c r="T1500" s="7"/>
      <c r="U1500" s="7"/>
      <c r="V1500" s="7"/>
      <c r="W1500" s="7"/>
      <c r="X1500" s="7"/>
      <c r="Y1500" s="7"/>
      <c r="Z1500" s="7"/>
      <c r="AA1500" s="7"/>
      <c r="AB1500" s="7"/>
    </row>
    <row r="1501" spans="1:28" s="313" customFormat="1">
      <c r="A1501" s="339"/>
      <c r="B1501" s="339"/>
      <c r="C1501" s="339"/>
      <c r="D1501" s="339"/>
      <c r="E1501" s="340">
        <v>76</v>
      </c>
      <c r="F1501" s="341">
        <v>45.396660000000004</v>
      </c>
      <c r="G1501" s="342">
        <v>2290.33365</v>
      </c>
      <c r="H1501" s="342">
        <v>2335.7303099999999</v>
      </c>
      <c r="I1501" s="342">
        <v>18297.6309</v>
      </c>
      <c r="J1501" s="342">
        <v>2571.9773599999999</v>
      </c>
      <c r="K1501" s="342">
        <v>20869.608260000001</v>
      </c>
      <c r="L1501" s="342">
        <v>95699.32286</v>
      </c>
      <c r="M1501" s="342">
        <v>47524.402950000003</v>
      </c>
      <c r="N1501" s="342">
        <v>143223.72581</v>
      </c>
      <c r="O1501" s="342">
        <v>166429.06438</v>
      </c>
      <c r="P1501" s="342">
        <v>12392.557490000001</v>
      </c>
      <c r="Q1501" s="342">
        <v>11.741569999999999</v>
      </c>
      <c r="R1501" s="343">
        <v>12404.299060000001</v>
      </c>
      <c r="S1501" s="7"/>
      <c r="T1501" s="7"/>
      <c r="U1501" s="7"/>
      <c r="V1501" s="7"/>
      <c r="W1501" s="7"/>
      <c r="X1501" s="7"/>
      <c r="Y1501" s="7"/>
      <c r="Z1501" s="7"/>
      <c r="AA1501" s="7"/>
      <c r="AB1501" s="7"/>
    </row>
    <row r="1502" spans="1:28" s="313" customFormat="1">
      <c r="A1502" s="339"/>
      <c r="B1502" s="334" t="s">
        <v>17</v>
      </c>
      <c r="C1502" s="334" t="s">
        <v>281</v>
      </c>
      <c r="D1502" s="334" t="s">
        <v>282</v>
      </c>
      <c r="E1502" s="335">
        <v>98</v>
      </c>
      <c r="F1502" s="336">
        <v>276.42728999999997</v>
      </c>
      <c r="G1502" s="337">
        <v>0</v>
      </c>
      <c r="H1502" s="337">
        <v>276.42728999999997</v>
      </c>
      <c r="I1502" s="337">
        <v>1014.76428</v>
      </c>
      <c r="J1502" s="337">
        <v>22.866689999999998</v>
      </c>
      <c r="K1502" s="337">
        <v>1037.6309699999999</v>
      </c>
      <c r="L1502" s="337">
        <v>1258.33422</v>
      </c>
      <c r="M1502" s="337">
        <v>132.99515</v>
      </c>
      <c r="N1502" s="337">
        <v>1391.3293700000002</v>
      </c>
      <c r="O1502" s="337">
        <v>2705.3876299999997</v>
      </c>
      <c r="P1502" s="337">
        <v>46699.054750000003</v>
      </c>
      <c r="Q1502" s="337">
        <v>0.2465</v>
      </c>
      <c r="R1502" s="338">
        <v>46699.301249999997</v>
      </c>
      <c r="S1502" s="7"/>
      <c r="T1502" s="7"/>
      <c r="U1502" s="7"/>
      <c r="V1502" s="7"/>
      <c r="W1502" s="7"/>
      <c r="X1502" s="7"/>
      <c r="Y1502" s="7"/>
      <c r="Z1502" s="7"/>
      <c r="AA1502" s="7"/>
      <c r="AB1502" s="7"/>
    </row>
    <row r="1503" spans="1:28" s="313" customFormat="1">
      <c r="A1503" s="339"/>
      <c r="B1503" s="334" t="s">
        <v>21</v>
      </c>
      <c r="C1503" s="334" t="s">
        <v>21</v>
      </c>
      <c r="D1503" s="334" t="s">
        <v>21</v>
      </c>
      <c r="E1503" s="335">
        <v>92</v>
      </c>
      <c r="F1503" s="336">
        <v>57.476349999999996</v>
      </c>
      <c r="G1503" s="337">
        <v>681.54633000000001</v>
      </c>
      <c r="H1503" s="337">
        <v>739.02268000000004</v>
      </c>
      <c r="I1503" s="337">
        <v>1363.7288999999998</v>
      </c>
      <c r="J1503" s="337">
        <v>20.308130000000002</v>
      </c>
      <c r="K1503" s="337">
        <v>1384.03703</v>
      </c>
      <c r="L1503" s="337">
        <v>3044.21452</v>
      </c>
      <c r="M1503" s="337">
        <v>196.97532000000001</v>
      </c>
      <c r="N1503" s="337">
        <v>3241.18984</v>
      </c>
      <c r="O1503" s="337">
        <v>5364.2495499999995</v>
      </c>
      <c r="P1503" s="337">
        <v>55606.107659999994</v>
      </c>
      <c r="Q1503" s="337">
        <v>32.256349999999998</v>
      </c>
      <c r="R1503" s="338">
        <v>55638.364009999998</v>
      </c>
      <c r="S1503" s="7"/>
      <c r="T1503" s="7"/>
      <c r="U1503" s="7"/>
      <c r="V1503" s="7"/>
      <c r="W1503" s="7"/>
      <c r="X1503" s="7"/>
      <c r="Y1503" s="7"/>
      <c r="Z1503" s="7"/>
      <c r="AA1503" s="7"/>
      <c r="AB1503" s="7"/>
    </row>
    <row r="1504" spans="1:28" s="313" customFormat="1">
      <c r="A1504" s="344" t="s">
        <v>459</v>
      </c>
      <c r="B1504" s="345"/>
      <c r="C1504" s="345"/>
      <c r="D1504" s="345"/>
      <c r="E1504" s="345"/>
      <c r="F1504" s="346">
        <v>60257128.060459994</v>
      </c>
      <c r="G1504" s="347">
        <v>45150112.758669943</v>
      </c>
      <c r="H1504" s="347">
        <v>105407240.81913002</v>
      </c>
      <c r="I1504" s="347">
        <v>70331336.851660073</v>
      </c>
      <c r="J1504" s="347">
        <v>39655607.595370032</v>
      </c>
      <c r="K1504" s="347">
        <v>109986944.44703002</v>
      </c>
      <c r="L1504" s="347">
        <v>73603686.359320015</v>
      </c>
      <c r="M1504" s="347">
        <v>46253062.234479934</v>
      </c>
      <c r="N1504" s="347">
        <v>119856748.59379989</v>
      </c>
      <c r="O1504" s="347">
        <v>335250933.85996008</v>
      </c>
      <c r="P1504" s="347">
        <v>252543120.25982994</v>
      </c>
      <c r="Q1504" s="347">
        <v>98321716.307879955</v>
      </c>
      <c r="R1504" s="348">
        <v>350864836.56770986</v>
      </c>
      <c r="S1504" s="7"/>
      <c r="T1504" s="7"/>
      <c r="U1504" s="7"/>
      <c r="V1504" s="7"/>
      <c r="W1504" s="7"/>
      <c r="X1504" s="7"/>
      <c r="Y1504" s="7"/>
      <c r="Z1504" s="7"/>
      <c r="AA1504" s="7"/>
      <c r="AB1504" s="7"/>
    </row>
    <row r="1505" spans="1:28" s="313" customFormat="1">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13" customFormat="1">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13" customFormat="1">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3" customFormat="1">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3" customFormat="1">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3" customFormat="1">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3" customFormat="1">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3" customFormat="1">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3" customFormat="1">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3" customFormat="1">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3" customFormat="1">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3" customFormat="1">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3" customFormat="1">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3" customFormat="1">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3" customFormat="1">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3" customFormat="1">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3" customFormat="1">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3" customFormat="1">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3" customFormat="1">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3" customFormat="1">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3" customFormat="1">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3" customFormat="1">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3" customFormat="1">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3" customFormat="1">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3" customFormat="1">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3" customFormat="1">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3" customFormat="1">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3" customFormat="1">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3" customFormat="1">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3" customFormat="1">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3" customFormat="1">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3" customFormat="1">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3" customFormat="1">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3" customFormat="1">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3" customFormat="1">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3" customFormat="1">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3" customFormat="1">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3" customFormat="1">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3" customFormat="1">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3" customFormat="1">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3" customFormat="1">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3" customFormat="1">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3" customFormat="1">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3" customFormat="1">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3" customFormat="1">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3"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3"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3"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3"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3"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3"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3"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3"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3"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3"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3"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3"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3"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3"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3"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3"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3"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3"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3"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3"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3"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3"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3"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3"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3"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3"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3"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3"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C446EF7D-2F04-4CED-A1CD-DBC190CB4D04}"/>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8F2B-69E3-4979-88C2-7DCE1355311E}">
  <dimension ref="A1:AE31"/>
  <sheetViews>
    <sheetView showGridLines="0" workbookViewId="0"/>
  </sheetViews>
  <sheetFormatPr baseColWidth="10" defaultRowHeight="13.2"/>
  <cols>
    <col min="1" max="1" width="23.109375" style="7" customWidth="1"/>
    <col min="2" max="4" width="4.5546875" style="7" customWidth="1"/>
    <col min="5" max="5" width="5.109375" style="7" bestFit="1" customWidth="1"/>
    <col min="6" max="12" width="4.5546875" style="7" customWidth="1"/>
    <col min="13" max="13" width="5.5546875" style="7" bestFit="1" customWidth="1"/>
    <col min="14" max="15" width="4.5546875" style="7" customWidth="1"/>
    <col min="16" max="16" width="5.5546875" style="7" customWidth="1"/>
    <col min="17" max="26" width="4.5546875" style="7" customWidth="1"/>
    <col min="27" max="27" width="5.5546875" style="7" bestFit="1" customWidth="1"/>
    <col min="28" max="28" width="10.44140625" style="7" bestFit="1" customWidth="1"/>
    <col min="29" max="29" width="9.88671875" style="7" customWidth="1"/>
    <col min="30" max="16384" width="11.5546875" style="7"/>
  </cols>
  <sheetData>
    <row r="1" spans="1:31" s="274" customFormat="1" ht="18" customHeight="1">
      <c r="A1" s="1408"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38"/>
    </row>
    <row r="2" spans="1:31" s="275" customFormat="1" ht="28.2">
      <c r="A2" s="167" t="s">
        <v>172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row>
    <row r="3" spans="1:31" s="276" customFormat="1" ht="18" customHeight="1">
      <c r="A3" s="169">
        <v>45291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1:31" s="277"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row>
    <row r="5" spans="1:31" s="62" customFormat="1" ht="12" customHeight="1" thickBot="1"/>
    <row r="6" spans="1:31" s="62" customFormat="1" ht="102" customHeight="1">
      <c r="A6" s="278"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281" t="s">
        <v>175</v>
      </c>
      <c r="AC6" s="282"/>
    </row>
    <row r="7" spans="1:31" s="62" customFormat="1" ht="4.5" customHeight="1">
      <c r="A7" s="283"/>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5"/>
      <c r="AC7" s="286"/>
    </row>
    <row r="8" spans="1:31" s="62" customFormat="1" ht="6.75" customHeight="1">
      <c r="A8" s="179"/>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6"/>
      <c r="AC8" s="286"/>
    </row>
    <row r="9" spans="1:31" s="24" customFormat="1" ht="20.100000000000001" customHeight="1">
      <c r="A9" s="288" t="s">
        <v>29</v>
      </c>
      <c r="B9" s="289">
        <v>0.10161164763731474</v>
      </c>
      <c r="C9" s="289">
        <v>0.89090121525604271</v>
      </c>
      <c r="D9" s="289">
        <v>0.13313393101110402</v>
      </c>
      <c r="E9" s="289">
        <v>2.7233967123778147</v>
      </c>
      <c r="F9" s="289">
        <v>0.18108684298086591</v>
      </c>
      <c r="G9" s="289">
        <v>0.86986293383823576</v>
      </c>
      <c r="H9" s="289">
        <v>2.2855482065214696</v>
      </c>
      <c r="I9" s="289">
        <v>1.2454752099073603</v>
      </c>
      <c r="J9" s="289">
        <v>0</v>
      </c>
      <c r="K9" s="289">
        <v>0.5234202467720398</v>
      </c>
      <c r="L9" s="289">
        <v>1.2385469376163263</v>
      </c>
      <c r="M9" s="289">
        <v>1.6161933503681238</v>
      </c>
      <c r="N9" s="289">
        <v>2.9965316204405297</v>
      </c>
      <c r="O9" s="289">
        <v>1.8506429981304682</v>
      </c>
      <c r="P9" s="289">
        <v>77.344782582606243</v>
      </c>
      <c r="Q9" s="289">
        <v>0.78406865550442828</v>
      </c>
      <c r="R9" s="289">
        <v>0.1120172508105416</v>
      </c>
      <c r="S9" s="289">
        <v>0.16552456702044385</v>
      </c>
      <c r="T9" s="289">
        <v>0.22038451276585153</v>
      </c>
      <c r="U9" s="289">
        <v>2.058412222918983</v>
      </c>
      <c r="V9" s="289">
        <v>0.57004999990119443</v>
      </c>
      <c r="W9" s="289">
        <v>0.94729678249414162</v>
      </c>
      <c r="X9" s="289">
        <v>0.39771520103806124</v>
      </c>
      <c r="Y9" s="289">
        <v>0.12505367603346626</v>
      </c>
      <c r="Z9" s="289">
        <v>0.61834269604894954</v>
      </c>
      <c r="AA9" s="289">
        <v>0</v>
      </c>
      <c r="AB9" s="290">
        <v>74840447.693000004</v>
      </c>
      <c r="AC9" s="290"/>
      <c r="AD9" s="291"/>
      <c r="AE9" s="292"/>
    </row>
    <row r="10" spans="1:31" s="24" customFormat="1" ht="20.100000000000001" customHeight="1">
      <c r="A10" s="288" t="s">
        <v>30</v>
      </c>
      <c r="B10" s="289">
        <v>0</v>
      </c>
      <c r="C10" s="289">
        <v>0</v>
      </c>
      <c r="D10" s="289">
        <v>0</v>
      </c>
      <c r="E10" s="289">
        <v>2.7759101766572316</v>
      </c>
      <c r="F10" s="289">
        <v>0</v>
      </c>
      <c r="G10" s="289">
        <v>0</v>
      </c>
      <c r="H10" s="289">
        <v>0</v>
      </c>
      <c r="I10" s="289">
        <v>0</v>
      </c>
      <c r="J10" s="289">
        <v>0</v>
      </c>
      <c r="K10" s="289">
        <v>0</v>
      </c>
      <c r="L10" s="289">
        <v>0.25260667662541419</v>
      </c>
      <c r="M10" s="289">
        <v>2.008272824650907</v>
      </c>
      <c r="N10" s="289">
        <v>1.3540686973902423</v>
      </c>
      <c r="O10" s="289">
        <v>2.444109981982292</v>
      </c>
      <c r="P10" s="289">
        <v>85.73393743961239</v>
      </c>
      <c r="Q10" s="289">
        <v>2.478347565865012</v>
      </c>
      <c r="R10" s="289">
        <v>0</v>
      </c>
      <c r="S10" s="289">
        <v>0</v>
      </c>
      <c r="T10" s="289">
        <v>0</v>
      </c>
      <c r="U10" s="289">
        <v>2.9527466372165083</v>
      </c>
      <c r="V10" s="289">
        <v>0</v>
      </c>
      <c r="W10" s="289">
        <v>0</v>
      </c>
      <c r="X10" s="289">
        <v>0</v>
      </c>
      <c r="Y10" s="289">
        <v>0</v>
      </c>
      <c r="Z10" s="289">
        <v>0</v>
      </c>
      <c r="AA10" s="289">
        <v>0</v>
      </c>
      <c r="AB10" s="290">
        <v>1884291.8419999999</v>
      </c>
      <c r="AC10" s="290"/>
      <c r="AD10" s="291"/>
      <c r="AE10" s="292"/>
    </row>
    <row r="11" spans="1:31" s="24" customFormat="1" ht="20.100000000000001" customHeight="1">
      <c r="A11" s="288" t="s">
        <v>31</v>
      </c>
      <c r="B11" s="289">
        <v>0.18527096368883164</v>
      </c>
      <c r="C11" s="289">
        <v>0.84090553816190305</v>
      </c>
      <c r="D11" s="289">
        <v>0.16739437056782555</v>
      </c>
      <c r="E11" s="289">
        <v>2.1647118250449688</v>
      </c>
      <c r="F11" s="289">
        <v>0.27593442732979256</v>
      </c>
      <c r="G11" s="289">
        <v>0.65751861436712777</v>
      </c>
      <c r="H11" s="289">
        <v>2.5560945867474616</v>
      </c>
      <c r="I11" s="289">
        <v>0.69061372589623016</v>
      </c>
      <c r="J11" s="289">
        <v>4.8250464616628803E-2</v>
      </c>
      <c r="K11" s="289">
        <v>0.34523747929959564</v>
      </c>
      <c r="L11" s="289">
        <v>1.185224766030061</v>
      </c>
      <c r="M11" s="289">
        <v>0.94693681745184821</v>
      </c>
      <c r="N11" s="289">
        <v>2.2092200238861404</v>
      </c>
      <c r="O11" s="289">
        <v>1.2004338242778836</v>
      </c>
      <c r="P11" s="289">
        <v>81.970412376640724</v>
      </c>
      <c r="Q11" s="289">
        <v>0.37751621265980545</v>
      </c>
      <c r="R11" s="289">
        <v>8.9718425436251428E-2</v>
      </c>
      <c r="S11" s="289">
        <v>0.16825098373568931</v>
      </c>
      <c r="T11" s="289">
        <v>0.12122252580997789</v>
      </c>
      <c r="U11" s="289">
        <v>1.1327563354481043</v>
      </c>
      <c r="V11" s="289">
        <v>0.44443574295308386</v>
      </c>
      <c r="W11" s="289">
        <v>0.50556506458418438</v>
      </c>
      <c r="X11" s="289">
        <v>0.39214436998958141</v>
      </c>
      <c r="Y11" s="289">
        <v>9.2352506793410741E-2</v>
      </c>
      <c r="Z11" s="289">
        <v>0.32556922479601041</v>
      </c>
      <c r="AA11" s="289">
        <v>0.90630880378688561</v>
      </c>
      <c r="AB11" s="290">
        <v>118528647.24600001</v>
      </c>
      <c r="AC11" s="290"/>
      <c r="AD11" s="293"/>
      <c r="AE11" s="292"/>
    </row>
    <row r="12" spans="1:31" s="24" customFormat="1" ht="20.100000000000001" customHeight="1">
      <c r="A12" s="288" t="s">
        <v>32</v>
      </c>
      <c r="B12" s="289">
        <v>0</v>
      </c>
      <c r="C12" s="289">
        <v>1.958754692968067</v>
      </c>
      <c r="D12" s="289">
        <v>0</v>
      </c>
      <c r="E12" s="289">
        <v>1.2274478283152586</v>
      </c>
      <c r="F12" s="289">
        <v>0</v>
      </c>
      <c r="G12" s="289">
        <v>2.5841848049059091</v>
      </c>
      <c r="H12" s="289">
        <v>0.22449734124035803</v>
      </c>
      <c r="I12" s="289">
        <v>0.71435785967763499</v>
      </c>
      <c r="J12" s="289">
        <v>0</v>
      </c>
      <c r="K12" s="289">
        <v>0</v>
      </c>
      <c r="L12" s="289">
        <v>1.6153156621191249</v>
      </c>
      <c r="M12" s="289">
        <v>2.1377987669824119</v>
      </c>
      <c r="N12" s="289">
        <v>2.2560533160608811</v>
      </c>
      <c r="O12" s="289">
        <v>2.8253010692298144</v>
      </c>
      <c r="P12" s="289">
        <v>75.681168160940217</v>
      </c>
      <c r="Q12" s="289">
        <v>0.54394435400851704</v>
      </c>
      <c r="R12" s="289">
        <v>0</v>
      </c>
      <c r="S12" s="289">
        <v>0</v>
      </c>
      <c r="T12" s="289">
        <v>0</v>
      </c>
      <c r="U12" s="289">
        <v>5.6171849163747876</v>
      </c>
      <c r="V12" s="289">
        <v>0.7598324977955645</v>
      </c>
      <c r="W12" s="289">
        <v>0.52322136163809096</v>
      </c>
      <c r="X12" s="289">
        <v>0.58311094092579552</v>
      </c>
      <c r="Y12" s="289">
        <v>0.32747186276622903</v>
      </c>
      <c r="Z12" s="289">
        <v>0.42035456405134214</v>
      </c>
      <c r="AA12" s="289">
        <v>0</v>
      </c>
      <c r="AB12" s="290">
        <v>8740861.2019999996</v>
      </c>
      <c r="AC12" s="290"/>
      <c r="AD12" s="291"/>
      <c r="AE12" s="292"/>
    </row>
    <row r="13" spans="1:31" s="24" customFormat="1" ht="20.100000000000001" customHeight="1">
      <c r="A13" s="288" t="s">
        <v>33</v>
      </c>
      <c r="B13" s="289">
        <v>0</v>
      </c>
      <c r="C13" s="289">
        <v>7.3923988476019206E-2</v>
      </c>
      <c r="D13" s="289">
        <v>0</v>
      </c>
      <c r="E13" s="289">
        <v>0.31370466462557894</v>
      </c>
      <c r="F13" s="289">
        <v>0</v>
      </c>
      <c r="G13" s="289">
        <v>0.31298139093054744</v>
      </c>
      <c r="H13" s="289">
        <v>0.44477568731635159</v>
      </c>
      <c r="I13" s="289">
        <v>5.1994858369664151E-2</v>
      </c>
      <c r="J13" s="289">
        <v>0</v>
      </c>
      <c r="K13" s="289">
        <v>0</v>
      </c>
      <c r="L13" s="289">
        <v>0.11317054227042006</v>
      </c>
      <c r="M13" s="289">
        <v>0.28717596342254287</v>
      </c>
      <c r="N13" s="289">
        <v>0.38641864501343687</v>
      </c>
      <c r="O13" s="289">
        <v>0.51901441971087803</v>
      </c>
      <c r="P13" s="289">
        <v>96.655516563819049</v>
      </c>
      <c r="Q13" s="289">
        <v>2.0568744920850569E-2</v>
      </c>
      <c r="R13" s="289">
        <v>0</v>
      </c>
      <c r="S13" s="289">
        <v>0</v>
      </c>
      <c r="T13" s="289">
        <v>0</v>
      </c>
      <c r="U13" s="289">
        <v>0.71952995541417542</v>
      </c>
      <c r="V13" s="289">
        <v>3.6137758645824941E-2</v>
      </c>
      <c r="W13" s="289">
        <v>1.2668799745626153E-2</v>
      </c>
      <c r="X13" s="289">
        <v>2.8332636657047116E-2</v>
      </c>
      <c r="Y13" s="289">
        <v>0</v>
      </c>
      <c r="Z13" s="289">
        <v>2.4085380661994091E-2</v>
      </c>
      <c r="AA13" s="289">
        <v>0</v>
      </c>
      <c r="AB13" s="290">
        <v>14074616.663000001</v>
      </c>
      <c r="AC13" s="290"/>
      <c r="AD13" s="291"/>
      <c r="AE13" s="292"/>
    </row>
    <row r="14" spans="1:31" s="24" customFormat="1" ht="20.100000000000001" customHeight="1">
      <c r="A14" s="288" t="s">
        <v>114</v>
      </c>
      <c r="B14" s="289">
        <v>0</v>
      </c>
      <c r="C14" s="289">
        <v>1.0508493553347307</v>
      </c>
      <c r="D14" s="289">
        <v>0.14438164539206902</v>
      </c>
      <c r="E14" s="289">
        <v>2.6924835929019215</v>
      </c>
      <c r="F14" s="289">
        <v>0</v>
      </c>
      <c r="G14" s="289">
        <v>1.2073227977626264</v>
      </c>
      <c r="H14" s="289">
        <v>1.5165063437434834</v>
      </c>
      <c r="I14" s="289">
        <v>1.1833868589009437</v>
      </c>
      <c r="J14" s="289">
        <v>0</v>
      </c>
      <c r="K14" s="289">
        <v>0.46741045201692299</v>
      </c>
      <c r="L14" s="289">
        <v>1.2391419655406561</v>
      </c>
      <c r="M14" s="289">
        <v>1.1216852613263117</v>
      </c>
      <c r="N14" s="289">
        <v>3.3013178552412423</v>
      </c>
      <c r="O14" s="289">
        <v>2.102585015556182</v>
      </c>
      <c r="P14" s="289">
        <v>79.154903656827187</v>
      </c>
      <c r="Q14" s="289">
        <v>0.4718009981745484</v>
      </c>
      <c r="R14" s="289">
        <v>0.13606442974977861</v>
      </c>
      <c r="S14" s="289">
        <v>0.16066075141297895</v>
      </c>
      <c r="T14" s="289">
        <v>7.9302278218287114E-2</v>
      </c>
      <c r="U14" s="289">
        <v>1.750345455851392</v>
      </c>
      <c r="V14" s="289">
        <v>0.38703738196088061</v>
      </c>
      <c r="W14" s="289">
        <v>0.55491240959049315</v>
      </c>
      <c r="X14" s="289">
        <v>0.69566702736262831</v>
      </c>
      <c r="Y14" s="289">
        <v>0.16394204969478743</v>
      </c>
      <c r="Z14" s="289">
        <v>0.41829241743994272</v>
      </c>
      <c r="AA14" s="289">
        <v>0</v>
      </c>
      <c r="AB14" s="290">
        <v>52532712.723999999</v>
      </c>
      <c r="AC14" s="290"/>
      <c r="AD14" s="291"/>
      <c r="AE14" s="292"/>
    </row>
    <row r="15" spans="1:31"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1966134.4569999999</v>
      </c>
      <c r="AC15" s="290"/>
      <c r="AD15" s="291"/>
      <c r="AE15" s="292"/>
    </row>
    <row r="16" spans="1:31" s="24" customFormat="1" ht="20.100000000000001" customHeight="1">
      <c r="A16" s="288" t="s">
        <v>36</v>
      </c>
      <c r="B16" s="289">
        <v>0</v>
      </c>
      <c r="C16" s="289">
        <v>0.86477589413455924</v>
      </c>
      <c r="D16" s="289">
        <v>0.16101437912323166</v>
      </c>
      <c r="E16" s="289">
        <v>2.3229400618193066</v>
      </c>
      <c r="F16" s="289">
        <v>0.45969498003610315</v>
      </c>
      <c r="G16" s="289">
        <v>1.1535804148418074</v>
      </c>
      <c r="H16" s="289">
        <v>0.26248358982889258</v>
      </c>
      <c r="I16" s="289">
        <v>0.76175949520983854</v>
      </c>
      <c r="J16" s="289">
        <v>0</v>
      </c>
      <c r="K16" s="289">
        <v>0.31298055488176502</v>
      </c>
      <c r="L16" s="289">
        <v>1.7342450067987423</v>
      </c>
      <c r="M16" s="289">
        <v>1.1926091366091127</v>
      </c>
      <c r="N16" s="289">
        <v>2.8310827899838098</v>
      </c>
      <c r="O16" s="289">
        <v>1.1116234135017906</v>
      </c>
      <c r="P16" s="289">
        <v>82.133429033345649</v>
      </c>
      <c r="Q16" s="289">
        <v>0.51565843286100699</v>
      </c>
      <c r="R16" s="289">
        <v>0.13614337295734774</v>
      </c>
      <c r="S16" s="289">
        <v>0.1597837888758333</v>
      </c>
      <c r="T16" s="289">
        <v>9.5102796121917535E-2</v>
      </c>
      <c r="U16" s="289">
        <v>1.4311393950876723</v>
      </c>
      <c r="V16" s="289">
        <v>0.61039413340929982</v>
      </c>
      <c r="W16" s="289">
        <v>0.69393363696497479</v>
      </c>
      <c r="X16" s="289">
        <v>0.52915717046584088</v>
      </c>
      <c r="Y16" s="289">
        <v>0.16978554777482649</v>
      </c>
      <c r="Z16" s="289">
        <v>0.35668297536666832</v>
      </c>
      <c r="AA16" s="289">
        <v>0</v>
      </c>
      <c r="AB16" s="290">
        <v>46788360.399999999</v>
      </c>
      <c r="AC16" s="290"/>
      <c r="AD16" s="291"/>
      <c r="AE16" s="292"/>
    </row>
    <row r="17" spans="1:31" s="24" customFormat="1" ht="20.100000000000001" customHeight="1">
      <c r="A17" s="288" t="s">
        <v>37</v>
      </c>
      <c r="B17" s="289">
        <v>0.91919824702512354</v>
      </c>
      <c r="C17" s="289">
        <v>4.9103881937044065</v>
      </c>
      <c r="D17" s="289">
        <v>0.60558505928268991</v>
      </c>
      <c r="E17" s="289">
        <v>7.5378254836349603</v>
      </c>
      <c r="F17" s="289">
        <v>1.5310600586060663</v>
      </c>
      <c r="G17" s="289">
        <v>6.0259049775962925</v>
      </c>
      <c r="H17" s="289">
        <v>2.6724609989406267</v>
      </c>
      <c r="I17" s="289">
        <v>3.6857264519061697</v>
      </c>
      <c r="J17" s="289">
        <v>0.42618070177169604</v>
      </c>
      <c r="K17" s="289">
        <v>1.4656661239868913</v>
      </c>
      <c r="L17" s="289">
        <v>1.8840050536119153</v>
      </c>
      <c r="M17" s="289">
        <v>4.2438055750864097</v>
      </c>
      <c r="N17" s="289">
        <v>6.5746993058294594</v>
      </c>
      <c r="O17" s="289">
        <v>5.3466153117425623</v>
      </c>
      <c r="P17" s="289">
        <v>32.16867735738149</v>
      </c>
      <c r="Q17" s="289">
        <v>0.51070500556800269</v>
      </c>
      <c r="R17" s="289">
        <v>0.29107875075662099</v>
      </c>
      <c r="S17" s="289">
        <v>1.2947829347975202</v>
      </c>
      <c r="T17" s="289">
        <v>0.63719620273226463</v>
      </c>
      <c r="U17" s="289">
        <v>5.7628742528455206</v>
      </c>
      <c r="V17" s="289">
        <v>5.4052508256238525</v>
      </c>
      <c r="W17" s="289">
        <v>2.5050261993814407</v>
      </c>
      <c r="X17" s="289">
        <v>2.0275021045216186</v>
      </c>
      <c r="Y17" s="289">
        <v>0.67507907761907859</v>
      </c>
      <c r="Z17" s="289">
        <v>0.89270574604731945</v>
      </c>
      <c r="AA17" s="289">
        <v>0</v>
      </c>
      <c r="AB17" s="290">
        <v>13165072.648</v>
      </c>
      <c r="AC17" s="290"/>
      <c r="AD17" s="291"/>
      <c r="AE17" s="292"/>
    </row>
    <row r="18" spans="1:31" s="24" customFormat="1" ht="20.100000000000001" customHeight="1">
      <c r="A18" s="288" t="s">
        <v>38</v>
      </c>
      <c r="B18" s="289">
        <v>0</v>
      </c>
      <c r="C18" s="289">
        <v>0</v>
      </c>
      <c r="D18" s="289">
        <v>0</v>
      </c>
      <c r="E18" s="289">
        <v>5.149250273223957E-2</v>
      </c>
      <c r="F18" s="289">
        <v>0</v>
      </c>
      <c r="G18" s="289">
        <v>0</v>
      </c>
      <c r="H18" s="289">
        <v>0</v>
      </c>
      <c r="I18" s="289">
        <v>0</v>
      </c>
      <c r="J18" s="289">
        <v>0</v>
      </c>
      <c r="K18" s="289">
        <v>0</v>
      </c>
      <c r="L18" s="289">
        <v>0</v>
      </c>
      <c r="M18" s="289">
        <v>0</v>
      </c>
      <c r="N18" s="289">
        <v>4.1247143813680644E-2</v>
      </c>
      <c r="O18" s="289">
        <v>2.4820276013873432E-2</v>
      </c>
      <c r="P18" s="289">
        <v>99.851151401145316</v>
      </c>
      <c r="Q18" s="289">
        <v>0</v>
      </c>
      <c r="R18" s="289">
        <v>0</v>
      </c>
      <c r="S18" s="289">
        <v>0</v>
      </c>
      <c r="T18" s="289">
        <v>0</v>
      </c>
      <c r="U18" s="289">
        <v>3.1288676294899016E-2</v>
      </c>
      <c r="V18" s="289">
        <v>0</v>
      </c>
      <c r="W18" s="289">
        <v>0</v>
      </c>
      <c r="X18" s="289">
        <v>0</v>
      </c>
      <c r="Y18" s="289">
        <v>0</v>
      </c>
      <c r="Z18" s="289">
        <v>0</v>
      </c>
      <c r="AA18" s="289">
        <v>0</v>
      </c>
      <c r="AB18" s="290">
        <v>3597179.9810000001</v>
      </c>
      <c r="AC18" s="290"/>
      <c r="AD18" s="291"/>
      <c r="AE18" s="292"/>
    </row>
    <row r="19" spans="1:31" s="24" customFormat="1" ht="20.100000000000001" customHeight="1">
      <c r="A19" s="26" t="s">
        <v>39</v>
      </c>
      <c r="B19" s="289">
        <v>0</v>
      </c>
      <c r="C19" s="289">
        <v>1.119861655903075</v>
      </c>
      <c r="D19" s="289">
        <v>0</v>
      </c>
      <c r="E19" s="289">
        <v>4.1207168225831516</v>
      </c>
      <c r="F19" s="289">
        <v>0</v>
      </c>
      <c r="G19" s="289">
        <v>0.89326170649190528</v>
      </c>
      <c r="H19" s="289">
        <v>2.8681830585978147</v>
      </c>
      <c r="I19" s="289">
        <v>0.38810523119110052</v>
      </c>
      <c r="J19" s="289">
        <v>0</v>
      </c>
      <c r="K19" s="289">
        <v>0.31795644300740877</v>
      </c>
      <c r="L19" s="289">
        <v>1.6891341837838585</v>
      </c>
      <c r="M19" s="289">
        <v>0.7749565605278298</v>
      </c>
      <c r="N19" s="289">
        <v>4.2960927397116446</v>
      </c>
      <c r="O19" s="289">
        <v>3.1691150272233841</v>
      </c>
      <c r="P19" s="289">
        <v>76.427494042540488</v>
      </c>
      <c r="Q19" s="289">
        <v>0.26965117130350991</v>
      </c>
      <c r="R19" s="289">
        <v>0</v>
      </c>
      <c r="S19" s="289">
        <v>0</v>
      </c>
      <c r="T19" s="289">
        <v>0</v>
      </c>
      <c r="U19" s="289">
        <v>3.0864625286176528</v>
      </c>
      <c r="V19" s="289">
        <v>0</v>
      </c>
      <c r="W19" s="289">
        <v>0</v>
      </c>
      <c r="X19" s="289">
        <v>0.1400559289600147</v>
      </c>
      <c r="Y19" s="289">
        <v>0</v>
      </c>
      <c r="Z19" s="289">
        <v>0.43895289955715888</v>
      </c>
      <c r="AA19" s="289">
        <v>0</v>
      </c>
      <c r="AB19" s="290">
        <v>3775335.3530000001</v>
      </c>
      <c r="AC19" s="290"/>
      <c r="AD19" s="291"/>
      <c r="AE19" s="292"/>
    </row>
    <row r="20" spans="1:31" s="24" customFormat="1" ht="20.100000000000001" customHeight="1">
      <c r="A20" s="26" t="s">
        <v>115</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6440024.6540000001</v>
      </c>
      <c r="AC20" s="290"/>
      <c r="AD20" s="291"/>
      <c r="AE20" s="292"/>
    </row>
    <row r="21" spans="1:31" s="24" customFormat="1" ht="20.100000000000001" customHeight="1">
      <c r="A21" s="26" t="s">
        <v>150</v>
      </c>
      <c r="B21" s="289">
        <v>0</v>
      </c>
      <c r="C21" s="289">
        <v>0.44187427477546087</v>
      </c>
      <c r="D21" s="289">
        <v>0</v>
      </c>
      <c r="E21" s="289">
        <v>1.0004504779247008</v>
      </c>
      <c r="F21" s="289">
        <v>0</v>
      </c>
      <c r="G21" s="289">
        <v>0.38092748836678297</v>
      </c>
      <c r="H21" s="289">
        <v>0.60135263203902589</v>
      </c>
      <c r="I21" s="289">
        <v>0</v>
      </c>
      <c r="J21" s="289">
        <v>0</v>
      </c>
      <c r="K21" s="289">
        <v>0</v>
      </c>
      <c r="L21" s="289">
        <v>0.36131575923263631</v>
      </c>
      <c r="M21" s="289">
        <v>0.29688844432247796</v>
      </c>
      <c r="N21" s="289">
        <v>1.2025559096142229</v>
      </c>
      <c r="O21" s="289">
        <v>1.5406690640427942</v>
      </c>
      <c r="P21" s="289">
        <v>92.499255449014669</v>
      </c>
      <c r="Q21" s="289">
        <v>1.676878926628133E-2</v>
      </c>
      <c r="R21" s="289">
        <v>0</v>
      </c>
      <c r="S21" s="289">
        <v>0</v>
      </c>
      <c r="T21" s="289">
        <v>0</v>
      </c>
      <c r="U21" s="289">
        <v>1.1392192068405114</v>
      </c>
      <c r="V21" s="289">
        <v>0.1850257475430194</v>
      </c>
      <c r="W21" s="289">
        <v>0</v>
      </c>
      <c r="X21" s="289">
        <v>0</v>
      </c>
      <c r="Y21" s="289">
        <v>0</v>
      </c>
      <c r="Z21" s="289">
        <v>0.33369675701741569</v>
      </c>
      <c r="AA21" s="289">
        <v>0</v>
      </c>
      <c r="AB21" s="290">
        <v>1633027.8570000001</v>
      </c>
      <c r="AC21" s="290"/>
      <c r="AD21" s="291"/>
      <c r="AE21" s="292"/>
    </row>
    <row r="22" spans="1:31" s="24" customFormat="1" ht="20.100000000000001" customHeight="1">
      <c r="A22" s="27" t="s">
        <v>42</v>
      </c>
      <c r="B22" s="289">
        <v>0</v>
      </c>
      <c r="C22" s="289">
        <v>2.1499359992029685</v>
      </c>
      <c r="D22" s="289">
        <v>0</v>
      </c>
      <c r="E22" s="289">
        <v>3.47324195196577</v>
      </c>
      <c r="F22" s="289">
        <v>0</v>
      </c>
      <c r="G22" s="289">
        <v>0.6609008945816045</v>
      </c>
      <c r="H22" s="289">
        <v>0.84111364135976752</v>
      </c>
      <c r="I22" s="289">
        <v>0.77705403356398117</v>
      </c>
      <c r="J22" s="289">
        <v>0</v>
      </c>
      <c r="K22" s="289">
        <v>0.83523688002243668</v>
      </c>
      <c r="L22" s="289">
        <v>4.6789276285687285</v>
      </c>
      <c r="M22" s="289">
        <v>0.62762485926531864</v>
      </c>
      <c r="N22" s="289">
        <v>3.4230931431232388</v>
      </c>
      <c r="O22" s="289">
        <v>3.2403362913932208</v>
      </c>
      <c r="P22" s="289">
        <v>67.419568105243428</v>
      </c>
      <c r="Q22" s="289">
        <v>2.9230471364017774</v>
      </c>
      <c r="R22" s="289">
        <v>0</v>
      </c>
      <c r="S22" s="289">
        <v>0</v>
      </c>
      <c r="T22" s="289">
        <v>0</v>
      </c>
      <c r="U22" s="289">
        <v>4.934036475482884</v>
      </c>
      <c r="V22" s="289">
        <v>0.95033546195960583</v>
      </c>
      <c r="W22" s="289">
        <v>1.198827019093915</v>
      </c>
      <c r="X22" s="289">
        <v>0.3708029139410029</v>
      </c>
      <c r="Y22" s="289">
        <v>0</v>
      </c>
      <c r="Z22" s="289">
        <v>1.4959175648303453</v>
      </c>
      <c r="AA22" s="289">
        <v>0</v>
      </c>
      <c r="AB22" s="290">
        <v>718405.897</v>
      </c>
      <c r="AC22" s="290"/>
      <c r="AD22" s="291"/>
      <c r="AE22" s="292"/>
    </row>
    <row r="23" spans="1:31"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1045313.179</v>
      </c>
      <c r="AC23" s="290"/>
      <c r="AD23" s="291"/>
      <c r="AE23" s="292"/>
    </row>
    <row r="24" spans="1:31" s="24" customFormat="1" ht="15" customHeight="1">
      <c r="A24" s="26" t="s">
        <v>44</v>
      </c>
      <c r="B24" s="294">
        <v>0</v>
      </c>
      <c r="C24" s="294">
        <v>0</v>
      </c>
      <c r="D24" s="294">
        <v>0</v>
      </c>
      <c r="E24" s="294">
        <v>0</v>
      </c>
      <c r="F24" s="294">
        <v>0</v>
      </c>
      <c r="G24" s="294">
        <v>0</v>
      </c>
      <c r="H24" s="294">
        <v>0</v>
      </c>
      <c r="I24" s="294">
        <v>0</v>
      </c>
      <c r="J24" s="294">
        <v>0</v>
      </c>
      <c r="K24" s="294">
        <v>0</v>
      </c>
      <c r="L24" s="294">
        <v>0</v>
      </c>
      <c r="M24" s="294">
        <v>0</v>
      </c>
      <c r="N24" s="294">
        <v>0</v>
      </c>
      <c r="O24" s="294">
        <v>0</v>
      </c>
      <c r="P24" s="294">
        <v>100</v>
      </c>
      <c r="Q24" s="294">
        <v>0</v>
      </c>
      <c r="R24" s="294">
        <v>0</v>
      </c>
      <c r="S24" s="294">
        <v>0</v>
      </c>
      <c r="T24" s="294">
        <v>0</v>
      </c>
      <c r="U24" s="294">
        <v>0</v>
      </c>
      <c r="V24" s="294">
        <v>0</v>
      </c>
      <c r="W24" s="294">
        <v>0</v>
      </c>
      <c r="X24" s="294">
        <v>0</v>
      </c>
      <c r="Y24" s="294">
        <v>0</v>
      </c>
      <c r="Z24" s="294">
        <v>0</v>
      </c>
      <c r="AA24" s="294">
        <v>0</v>
      </c>
      <c r="AB24" s="295">
        <v>205942</v>
      </c>
      <c r="AC24" s="290"/>
      <c r="AD24" s="291"/>
      <c r="AE24" s="292"/>
    </row>
    <row r="25" spans="1:31" s="24" customFormat="1" ht="15" customHeight="1">
      <c r="A25" s="26" t="s">
        <v>45</v>
      </c>
      <c r="B25" s="294">
        <v>0</v>
      </c>
      <c r="C25" s="294">
        <v>0</v>
      </c>
      <c r="D25" s="294">
        <v>0</v>
      </c>
      <c r="E25" s="294">
        <v>0</v>
      </c>
      <c r="F25" s="294">
        <v>0</v>
      </c>
      <c r="G25" s="294">
        <v>0</v>
      </c>
      <c r="H25" s="294">
        <v>0</v>
      </c>
      <c r="I25" s="294">
        <v>0</v>
      </c>
      <c r="J25" s="294">
        <v>0</v>
      </c>
      <c r="K25" s="294">
        <v>0</v>
      </c>
      <c r="L25" s="294">
        <v>0</v>
      </c>
      <c r="M25" s="294">
        <v>0</v>
      </c>
      <c r="N25" s="294">
        <v>0</v>
      </c>
      <c r="O25" s="294">
        <v>0</v>
      </c>
      <c r="P25" s="294">
        <v>100</v>
      </c>
      <c r="Q25" s="294">
        <v>0</v>
      </c>
      <c r="R25" s="294">
        <v>0</v>
      </c>
      <c r="S25" s="294">
        <v>0</v>
      </c>
      <c r="T25" s="294">
        <v>0</v>
      </c>
      <c r="U25" s="294">
        <v>0</v>
      </c>
      <c r="V25" s="294">
        <v>0</v>
      </c>
      <c r="W25" s="294">
        <v>0</v>
      </c>
      <c r="X25" s="294">
        <v>0</v>
      </c>
      <c r="Y25" s="294">
        <v>0</v>
      </c>
      <c r="Z25" s="294">
        <v>0</v>
      </c>
      <c r="AA25" s="294">
        <v>0</v>
      </c>
      <c r="AB25" s="295">
        <v>928462.67200000002</v>
      </c>
      <c r="AC25" s="290"/>
      <c r="AD25" s="291"/>
      <c r="AE25" s="292"/>
    </row>
    <row r="26" spans="1:31" s="36" customFormat="1" ht="27.75" customHeight="1" thickBot="1">
      <c r="A26" s="68" t="s">
        <v>46</v>
      </c>
      <c r="B26" s="296">
        <v>0.11875196733714313</v>
      </c>
      <c r="C26" s="296">
        <v>1.0012787366682752</v>
      </c>
      <c r="D26" s="296">
        <v>0.15075822767672606</v>
      </c>
      <c r="E26" s="296">
        <v>2.4226216900408137</v>
      </c>
      <c r="F26" s="296">
        <v>0.25059121622185959</v>
      </c>
      <c r="G26" s="296">
        <v>1.0580359044724539</v>
      </c>
      <c r="H26" s="296">
        <v>1.7721621518396562</v>
      </c>
      <c r="I26" s="296">
        <v>0.94167221408102986</v>
      </c>
      <c r="J26" s="296">
        <v>3.2290959430564967E-2</v>
      </c>
      <c r="K26" s="296">
        <v>0.40011919322899658</v>
      </c>
      <c r="L26" s="296">
        <v>1.2276352772651937</v>
      </c>
      <c r="M26" s="296">
        <v>1.2374134896803695</v>
      </c>
      <c r="N26" s="296">
        <v>2.6422239464984152</v>
      </c>
      <c r="O26" s="296">
        <v>1.6164240372709038</v>
      </c>
      <c r="P26" s="296">
        <v>79.854760148514785</v>
      </c>
      <c r="Q26" s="296">
        <v>0.48999242993585013</v>
      </c>
      <c r="R26" s="296">
        <v>0.10365090120199841</v>
      </c>
      <c r="S26" s="296">
        <v>0.18608981412121325</v>
      </c>
      <c r="T26" s="296">
        <v>0.13642410018014323</v>
      </c>
      <c r="U26" s="296">
        <v>1.7244710857629162</v>
      </c>
      <c r="V26" s="296">
        <v>0.6370779279284845</v>
      </c>
      <c r="W26" s="296">
        <v>0.65846136713409509</v>
      </c>
      <c r="X26" s="296">
        <v>0.48603393835834868</v>
      </c>
      <c r="Y26" s="296">
        <v>0.13854808161841417</v>
      </c>
      <c r="Z26" s="296">
        <v>0.40634327547668908</v>
      </c>
      <c r="AA26" s="296">
        <v>0.30616791805467053</v>
      </c>
      <c r="AB26" s="297">
        <v>350864836.46799999</v>
      </c>
      <c r="AC26" s="298"/>
      <c r="AD26" s="291"/>
      <c r="AE26" s="292"/>
    </row>
    <row r="27" spans="1:3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3" customFormat="1" ht="9.9" customHeight="1">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299"/>
      <c r="AC28" s="300"/>
    </row>
    <row r="29" spans="1:31">
      <c r="A29" s="162"/>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ht="10.199999999999999">
      <c r="A30" s="18"/>
      <c r="B30" s="24"/>
      <c r="C30" s="24"/>
      <c r="D30" s="24"/>
      <c r="E30" s="24"/>
    </row>
    <row r="31" spans="1:31" s="35" customFormat="1" ht="10.199999999999999"/>
  </sheetData>
  <hyperlinks>
    <hyperlink ref="A1" location="Índice!A1" display="Volver al Índice" xr:uid="{8A24551D-A37B-4E23-A02F-AD312E77F4E1}"/>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32618-45E1-4C05-97EF-F454C5961FA2}">
  <dimension ref="A1:AD39"/>
  <sheetViews>
    <sheetView showGridLines="0" workbookViewId="0"/>
  </sheetViews>
  <sheetFormatPr baseColWidth="10" defaultRowHeight="13.2"/>
  <cols>
    <col min="1" max="1" width="22.5546875" style="7" customWidth="1"/>
    <col min="2" max="15" width="4.5546875" style="7" customWidth="1"/>
    <col min="16" max="16" width="5.88671875" style="7" customWidth="1"/>
    <col min="17" max="21" width="4.5546875" style="7" customWidth="1"/>
    <col min="22" max="22" width="7.109375" style="7" customWidth="1"/>
    <col min="23" max="23" width="7" style="7" customWidth="1"/>
    <col min="24" max="26" width="4.554687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408"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30" s="301" customFormat="1" ht="28.2">
      <c r="A2" s="167" t="s">
        <v>177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30" s="302" customFormat="1" ht="18" customHeight="1">
      <c r="A3" s="169">
        <v>45291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row>
    <row r="4" spans="1:30" s="303"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row>
    <row r="5" spans="1:30" ht="7.5" customHeight="1" thickBot="1"/>
    <row r="6" spans="1:30" ht="102" customHeight="1">
      <c r="A6" s="9"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304" t="s">
        <v>178</v>
      </c>
    </row>
    <row r="7" spans="1:30" ht="4.5" customHeight="1">
      <c r="A7" s="283"/>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6"/>
    </row>
    <row r="8" spans="1:30" ht="7.5" customHeight="1">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row>
    <row r="9" spans="1:30" s="24" customFormat="1" ht="20.100000000000001" customHeight="1">
      <c r="A9" s="288" t="s">
        <v>29</v>
      </c>
      <c r="B9" s="289">
        <v>6.2930657705138227E-2</v>
      </c>
      <c r="C9" s="289">
        <v>1.0110342927813938</v>
      </c>
      <c r="D9" s="289">
        <v>0.2701769865349965</v>
      </c>
      <c r="E9" s="289">
        <v>2.6166642323300242</v>
      </c>
      <c r="F9" s="289">
        <v>0.19943851194622969</v>
      </c>
      <c r="G9" s="289">
        <v>0.58699611530010531</v>
      </c>
      <c r="H9" s="289">
        <v>1.8535247094124248</v>
      </c>
      <c r="I9" s="289">
        <v>1.6284328769371952</v>
      </c>
      <c r="J9" s="289">
        <v>0</v>
      </c>
      <c r="K9" s="289">
        <v>0.61068190045998805</v>
      </c>
      <c r="L9" s="289">
        <v>0.99903248791836463</v>
      </c>
      <c r="M9" s="289">
        <v>1.495031745415788</v>
      </c>
      <c r="N9" s="289">
        <v>2.8113022536891163</v>
      </c>
      <c r="O9" s="289">
        <v>1.3369031016902395</v>
      </c>
      <c r="P9" s="289">
        <v>79.71808241272872</v>
      </c>
      <c r="Q9" s="289">
        <v>0.53152399985363064</v>
      </c>
      <c r="R9" s="289">
        <v>0.11763869158368384</v>
      </c>
      <c r="S9" s="289">
        <v>0.1306348424481753</v>
      </c>
      <c r="T9" s="289">
        <v>0.29159143389596021</v>
      </c>
      <c r="U9" s="289">
        <v>1.3520765387038298</v>
      </c>
      <c r="V9" s="289">
        <v>0.54315434870810586</v>
      </c>
      <c r="W9" s="289">
        <v>0.74460165009591373</v>
      </c>
      <c r="X9" s="289">
        <v>0.44471889395169334</v>
      </c>
      <c r="Y9" s="289">
        <v>0.10815335500106603</v>
      </c>
      <c r="Z9" s="289">
        <v>0.53567396090821895</v>
      </c>
      <c r="AA9" s="289">
        <v>0</v>
      </c>
      <c r="AB9" s="290">
        <v>69675545.431999996</v>
      </c>
      <c r="AC9" s="192"/>
      <c r="AD9" s="192"/>
    </row>
    <row r="10" spans="1:30" s="24" customFormat="1" ht="20.100000000000001" customHeight="1">
      <c r="A10" s="288" t="s">
        <v>30</v>
      </c>
      <c r="B10" s="289">
        <v>0</v>
      </c>
      <c r="C10" s="289">
        <v>0</v>
      </c>
      <c r="D10" s="289">
        <v>0</v>
      </c>
      <c r="E10" s="289">
        <v>7.1196571511082025</v>
      </c>
      <c r="F10" s="289">
        <v>0</v>
      </c>
      <c r="G10" s="289">
        <v>0</v>
      </c>
      <c r="H10" s="289">
        <v>0</v>
      </c>
      <c r="I10" s="289">
        <v>0</v>
      </c>
      <c r="J10" s="289">
        <v>0</v>
      </c>
      <c r="K10" s="289">
        <v>0</v>
      </c>
      <c r="L10" s="289">
        <v>1.3071087370151966</v>
      </c>
      <c r="M10" s="289">
        <v>0.27042628546043701</v>
      </c>
      <c r="N10" s="289">
        <v>0.37591294356628241</v>
      </c>
      <c r="O10" s="289">
        <v>0.34465558638554322</v>
      </c>
      <c r="P10" s="289">
        <v>90.047683507097673</v>
      </c>
      <c r="Q10" s="289">
        <v>0.17921257951750177</v>
      </c>
      <c r="R10" s="289">
        <v>0</v>
      </c>
      <c r="S10" s="289">
        <v>0</v>
      </c>
      <c r="T10" s="289">
        <v>0</v>
      </c>
      <c r="U10" s="289">
        <v>0.35534320984915629</v>
      </c>
      <c r="V10" s="289">
        <v>0</v>
      </c>
      <c r="W10" s="289">
        <v>0</v>
      </c>
      <c r="X10" s="289">
        <v>0</v>
      </c>
      <c r="Y10" s="289">
        <v>0</v>
      </c>
      <c r="Z10" s="289">
        <v>0</v>
      </c>
      <c r="AA10" s="289">
        <v>0</v>
      </c>
      <c r="AB10" s="290">
        <v>1509596.5959999999</v>
      </c>
      <c r="AC10" s="192"/>
      <c r="AD10" s="192"/>
    </row>
    <row r="11" spans="1:30" s="24" customFormat="1" ht="20.100000000000001" customHeight="1">
      <c r="A11" s="288" t="s">
        <v>31</v>
      </c>
      <c r="B11" s="289">
        <v>0.175741610074823</v>
      </c>
      <c r="C11" s="289">
        <v>1.0317380113828081</v>
      </c>
      <c r="D11" s="289">
        <v>0.31137710139094144</v>
      </c>
      <c r="E11" s="289">
        <v>4.1353681638214832</v>
      </c>
      <c r="F11" s="289">
        <v>0.27131824454334719</v>
      </c>
      <c r="G11" s="289">
        <v>0.74621689865723573</v>
      </c>
      <c r="H11" s="289">
        <v>3.4975706293399038</v>
      </c>
      <c r="I11" s="289">
        <v>1.3035793616930418</v>
      </c>
      <c r="J11" s="289">
        <v>0.10268606976521057</v>
      </c>
      <c r="K11" s="289">
        <v>0.3231552291304286</v>
      </c>
      <c r="L11" s="289">
        <v>1.3908774650385973</v>
      </c>
      <c r="M11" s="289">
        <v>1.4198505362755673</v>
      </c>
      <c r="N11" s="289">
        <v>2.9072566874308983</v>
      </c>
      <c r="O11" s="289">
        <v>1.0591660211156924</v>
      </c>
      <c r="P11" s="289">
        <v>76.255400106900524</v>
      </c>
      <c r="Q11" s="289">
        <v>0.25844944600359998</v>
      </c>
      <c r="R11" s="289">
        <v>0.11730309786342488</v>
      </c>
      <c r="S11" s="289">
        <v>0.56495975625248718</v>
      </c>
      <c r="T11" s="289">
        <v>0.21667074665680675</v>
      </c>
      <c r="U11" s="289">
        <v>1.147525791670277</v>
      </c>
      <c r="V11" s="289">
        <v>0.48554572073140195</v>
      </c>
      <c r="W11" s="289">
        <v>0.35054211485194547</v>
      </c>
      <c r="X11" s="289">
        <v>0.57612522238751085</v>
      </c>
      <c r="Y11" s="289">
        <v>7.5345941595098567E-2</v>
      </c>
      <c r="Z11" s="289">
        <v>0.25226124572785091</v>
      </c>
      <c r="AA11" s="289">
        <v>1.0239687796991062</v>
      </c>
      <c r="AB11" s="290">
        <v>120350613.557</v>
      </c>
      <c r="AC11" s="192"/>
      <c r="AD11" s="192"/>
    </row>
    <row r="12" spans="1:30" s="24" customFormat="1" ht="20.100000000000001" customHeight="1">
      <c r="A12" s="288" t="s">
        <v>32</v>
      </c>
      <c r="B12" s="289">
        <v>0</v>
      </c>
      <c r="C12" s="289">
        <v>2.1800430985905823</v>
      </c>
      <c r="D12" s="289">
        <v>0</v>
      </c>
      <c r="E12" s="289">
        <v>1.4842938439381261</v>
      </c>
      <c r="F12" s="289">
        <v>0</v>
      </c>
      <c r="G12" s="289">
        <v>0.92556350249839958</v>
      </c>
      <c r="H12" s="289">
        <v>1.5787873498986644</v>
      </c>
      <c r="I12" s="289">
        <v>0.47124198646169196</v>
      </c>
      <c r="J12" s="289">
        <v>0</v>
      </c>
      <c r="K12" s="289">
        <v>0</v>
      </c>
      <c r="L12" s="289">
        <v>0.51006561384708271</v>
      </c>
      <c r="M12" s="289">
        <v>1.0031276669510485</v>
      </c>
      <c r="N12" s="289">
        <v>1.4764769046916202</v>
      </c>
      <c r="O12" s="289">
        <v>1.2259746828374762</v>
      </c>
      <c r="P12" s="289">
        <v>86.458851859191014</v>
      </c>
      <c r="Q12" s="289">
        <v>0.11124357389082347</v>
      </c>
      <c r="R12" s="289">
        <v>0</v>
      </c>
      <c r="S12" s="289">
        <v>0</v>
      </c>
      <c r="T12" s="289">
        <v>0</v>
      </c>
      <c r="U12" s="289">
        <v>1.1854507472945717</v>
      </c>
      <c r="V12" s="289">
        <v>0.49648748255015579</v>
      </c>
      <c r="W12" s="289">
        <v>5.6941020577330498E-2</v>
      </c>
      <c r="X12" s="289">
        <v>0.38602047160143238</v>
      </c>
      <c r="Y12" s="289">
        <v>0.43705531943764714</v>
      </c>
      <c r="Z12" s="289">
        <v>1.2374875742320855E-2</v>
      </c>
      <c r="AA12" s="289">
        <v>0</v>
      </c>
      <c r="AB12" s="290">
        <v>7721717.9380000001</v>
      </c>
      <c r="AC12" s="192"/>
      <c r="AD12" s="192"/>
    </row>
    <row r="13" spans="1:30" s="24" customFormat="1" ht="20.100000000000001" customHeight="1">
      <c r="A13" s="288" t="s">
        <v>33</v>
      </c>
      <c r="B13" s="289">
        <v>0</v>
      </c>
      <c r="C13" s="289">
        <v>0.26591111748483665</v>
      </c>
      <c r="D13" s="289">
        <v>0</v>
      </c>
      <c r="E13" s="289">
        <v>2.5077219600533889</v>
      </c>
      <c r="F13" s="289">
        <v>0</v>
      </c>
      <c r="G13" s="289">
        <v>0.23752629790374666</v>
      </c>
      <c r="H13" s="289">
        <v>1.5891107885649507</v>
      </c>
      <c r="I13" s="289">
        <v>1.3442367832155588</v>
      </c>
      <c r="J13" s="289">
        <v>0</v>
      </c>
      <c r="K13" s="289">
        <v>0</v>
      </c>
      <c r="L13" s="289">
        <v>1.3043083355284126</v>
      </c>
      <c r="M13" s="289">
        <v>0.34997190644812826</v>
      </c>
      <c r="N13" s="289">
        <v>1.7998374158412638</v>
      </c>
      <c r="O13" s="289">
        <v>1.0095852214552905</v>
      </c>
      <c r="P13" s="289">
        <v>86.040039144623535</v>
      </c>
      <c r="Q13" s="289">
        <v>0.19729734471119775</v>
      </c>
      <c r="R13" s="289">
        <v>0</v>
      </c>
      <c r="S13" s="289">
        <v>0</v>
      </c>
      <c r="T13" s="289">
        <v>0</v>
      </c>
      <c r="U13" s="289">
        <v>1.8097671796599522</v>
      </c>
      <c r="V13" s="289">
        <v>0.41430202792289939</v>
      </c>
      <c r="W13" s="289">
        <v>0.35468841955175856</v>
      </c>
      <c r="X13" s="289">
        <v>0.52049741472198108</v>
      </c>
      <c r="Y13" s="289">
        <v>0</v>
      </c>
      <c r="Z13" s="289">
        <v>0.25519864231309941</v>
      </c>
      <c r="AA13" s="289">
        <v>0</v>
      </c>
      <c r="AB13" s="290">
        <v>14072620.714</v>
      </c>
      <c r="AC13" s="192"/>
      <c r="AD13" s="192"/>
    </row>
    <row r="14" spans="1:30" s="24" customFormat="1" ht="20.100000000000001" customHeight="1">
      <c r="A14" s="288" t="s">
        <v>114</v>
      </c>
      <c r="B14" s="289">
        <v>0</v>
      </c>
      <c r="C14" s="289">
        <v>0.77346629574235959</v>
      </c>
      <c r="D14" s="289">
        <v>8.9678601615915676E-2</v>
      </c>
      <c r="E14" s="289">
        <v>2.120160306496194</v>
      </c>
      <c r="F14" s="289">
        <v>0</v>
      </c>
      <c r="G14" s="289">
        <v>1.1851951281374795</v>
      </c>
      <c r="H14" s="289">
        <v>1.3614992365898586</v>
      </c>
      <c r="I14" s="289">
        <v>1.4173675509058394</v>
      </c>
      <c r="J14" s="289">
        <v>0</v>
      </c>
      <c r="K14" s="289">
        <v>0.29848913846808994</v>
      </c>
      <c r="L14" s="289">
        <v>0.71311850782417807</v>
      </c>
      <c r="M14" s="289">
        <v>0.72526990407387415</v>
      </c>
      <c r="N14" s="289">
        <v>1.9387149339531704</v>
      </c>
      <c r="O14" s="289">
        <v>1.4625792264417676</v>
      </c>
      <c r="P14" s="289">
        <v>84.477858994843601</v>
      </c>
      <c r="Q14" s="289">
        <v>0.28097175927819407</v>
      </c>
      <c r="R14" s="289">
        <v>0.10027057703444885</v>
      </c>
      <c r="S14" s="289">
        <v>0.36325990031421584</v>
      </c>
      <c r="T14" s="289">
        <v>8.4476506250740366E-2</v>
      </c>
      <c r="U14" s="289">
        <v>1.0864994891528459</v>
      </c>
      <c r="V14" s="289">
        <v>0.39356742401750161</v>
      </c>
      <c r="W14" s="289">
        <v>0.24818533504382145</v>
      </c>
      <c r="X14" s="289">
        <v>0.63393893736388873</v>
      </c>
      <c r="Y14" s="289">
        <v>5.4850249083717148E-2</v>
      </c>
      <c r="Z14" s="289">
        <v>0.19058199736830173</v>
      </c>
      <c r="AA14" s="289">
        <v>0</v>
      </c>
      <c r="AB14" s="290">
        <v>40239170.046999998</v>
      </c>
      <c r="AC14" s="192"/>
      <c r="AD14" s="192"/>
    </row>
    <row r="15" spans="1:30"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6206288.557</v>
      </c>
      <c r="AC15" s="192"/>
      <c r="AD15" s="192"/>
    </row>
    <row r="16" spans="1:30" s="24" customFormat="1" ht="20.100000000000001" customHeight="1">
      <c r="A16" s="288" t="s">
        <v>36</v>
      </c>
      <c r="B16" s="289">
        <v>0</v>
      </c>
      <c r="C16" s="289">
        <v>0.64024251512050256</v>
      </c>
      <c r="D16" s="289">
        <v>0.52891729292898126</v>
      </c>
      <c r="E16" s="289">
        <v>2.9216698811324866</v>
      </c>
      <c r="F16" s="289">
        <v>0.49380118700335918</v>
      </c>
      <c r="G16" s="289">
        <v>0.50079786633130896</v>
      </c>
      <c r="H16" s="289">
        <v>0.9209399168957435</v>
      </c>
      <c r="I16" s="289">
        <v>1.2403164218002409</v>
      </c>
      <c r="J16" s="289">
        <v>0</v>
      </c>
      <c r="K16" s="289">
        <v>0.13229285929430096</v>
      </c>
      <c r="L16" s="289">
        <v>1.447159009695183</v>
      </c>
      <c r="M16" s="289">
        <v>0.76050697023249314</v>
      </c>
      <c r="N16" s="289">
        <v>2.7664546239087899</v>
      </c>
      <c r="O16" s="289">
        <v>0.74935678336266376</v>
      </c>
      <c r="P16" s="289">
        <v>82.466419561973424</v>
      </c>
      <c r="Q16" s="289">
        <v>0.36427033186433094</v>
      </c>
      <c r="R16" s="289">
        <v>0.1795464692136699</v>
      </c>
      <c r="S16" s="289">
        <v>0.48364456753774199</v>
      </c>
      <c r="T16" s="289">
        <v>0.11388708284416503</v>
      </c>
      <c r="U16" s="289">
        <v>1.4363858333809896</v>
      </c>
      <c r="V16" s="289">
        <v>0.56470648831954873</v>
      </c>
      <c r="W16" s="289">
        <v>0.23743344457259835</v>
      </c>
      <c r="X16" s="289">
        <v>0.76465167136321666</v>
      </c>
      <c r="Y16" s="289">
        <v>7.5149949589604859E-2</v>
      </c>
      <c r="Z16" s="289">
        <v>0.2114492716346496</v>
      </c>
      <c r="AA16" s="289">
        <v>0</v>
      </c>
      <c r="AB16" s="290">
        <v>45341966.542999998</v>
      </c>
      <c r="AC16" s="192"/>
      <c r="AD16" s="192"/>
    </row>
    <row r="17" spans="1:30" s="24" customFormat="1" ht="20.100000000000001" customHeight="1">
      <c r="A17" s="288" t="s">
        <v>37</v>
      </c>
      <c r="B17" s="289">
        <v>0.12132623041368713</v>
      </c>
      <c r="C17" s="289">
        <v>1.6182847885291243</v>
      </c>
      <c r="D17" s="289">
        <v>0.1004416723314646</v>
      </c>
      <c r="E17" s="289">
        <v>1.9608489080584977</v>
      </c>
      <c r="F17" s="289">
        <v>0.15573169865631201</v>
      </c>
      <c r="G17" s="289">
        <v>0.83374414523012286</v>
      </c>
      <c r="H17" s="289">
        <v>1.5668552746792104</v>
      </c>
      <c r="I17" s="289">
        <v>0.55669470428946133</v>
      </c>
      <c r="J17" s="289">
        <v>2.9669256890274477E-2</v>
      </c>
      <c r="K17" s="289">
        <v>0.25325034355502624</v>
      </c>
      <c r="L17" s="289">
        <v>0.6546169473768263</v>
      </c>
      <c r="M17" s="289">
        <v>1.4010964890898181</v>
      </c>
      <c r="N17" s="289">
        <v>1.8237161738422067</v>
      </c>
      <c r="O17" s="289">
        <v>0.6497251271873713</v>
      </c>
      <c r="P17" s="289">
        <v>85.808412434713659</v>
      </c>
      <c r="Q17" s="289">
        <v>7.9273946546132817E-2</v>
      </c>
      <c r="R17" s="289">
        <v>6.4395862793215505E-2</v>
      </c>
      <c r="S17" s="289">
        <v>0.13301370463716206</v>
      </c>
      <c r="T17" s="289">
        <v>9.6995975973396431E-2</v>
      </c>
      <c r="U17" s="289">
        <v>0.64968040999143117</v>
      </c>
      <c r="V17" s="289">
        <v>0.78172652969087075</v>
      </c>
      <c r="W17" s="289">
        <v>0.23335870088387711</v>
      </c>
      <c r="X17" s="289">
        <v>0.23290795443311677</v>
      </c>
      <c r="Y17" s="289">
        <v>9.5916139645635015E-2</v>
      </c>
      <c r="Z17" s="289">
        <v>9.8316580562090319E-2</v>
      </c>
      <c r="AA17" s="289">
        <v>0</v>
      </c>
      <c r="AB17" s="290">
        <v>9707674.8859999999</v>
      </c>
      <c r="AC17" s="192"/>
      <c r="AD17" s="192"/>
    </row>
    <row r="18" spans="1:30" s="24" customFormat="1" ht="20.100000000000001" customHeight="1">
      <c r="A18" s="288" t="s">
        <v>38</v>
      </c>
      <c r="B18" s="289">
        <v>0</v>
      </c>
      <c r="C18" s="289">
        <v>0</v>
      </c>
      <c r="D18" s="289">
        <v>0</v>
      </c>
      <c r="E18" s="289">
        <v>1.6081846254086911</v>
      </c>
      <c r="F18" s="289">
        <v>0</v>
      </c>
      <c r="G18" s="289">
        <v>0</v>
      </c>
      <c r="H18" s="289">
        <v>0</v>
      </c>
      <c r="I18" s="289">
        <v>0</v>
      </c>
      <c r="J18" s="289">
        <v>0</v>
      </c>
      <c r="K18" s="289">
        <v>0</v>
      </c>
      <c r="L18" s="289">
        <v>0</v>
      </c>
      <c r="M18" s="289">
        <v>0</v>
      </c>
      <c r="N18" s="289">
        <v>1.7265026978776514</v>
      </c>
      <c r="O18" s="289">
        <v>1.1982679736412096</v>
      </c>
      <c r="P18" s="289">
        <v>94.619775700926894</v>
      </c>
      <c r="Q18" s="289">
        <v>0</v>
      </c>
      <c r="R18" s="289">
        <v>0</v>
      </c>
      <c r="S18" s="289">
        <v>0</v>
      </c>
      <c r="T18" s="289">
        <v>0</v>
      </c>
      <c r="U18" s="289">
        <v>0.84726900214555678</v>
      </c>
      <c r="V18" s="289">
        <v>0</v>
      </c>
      <c r="W18" s="289">
        <v>0</v>
      </c>
      <c r="X18" s="289">
        <v>0</v>
      </c>
      <c r="Y18" s="289">
        <v>0</v>
      </c>
      <c r="Z18" s="289">
        <v>0</v>
      </c>
      <c r="AA18" s="289">
        <v>0</v>
      </c>
      <c r="AB18" s="290">
        <v>4137871.6690000002</v>
      </c>
      <c r="AC18" s="192"/>
      <c r="AD18" s="192"/>
    </row>
    <row r="19" spans="1:30" s="24" customFormat="1" ht="20.100000000000001" customHeight="1">
      <c r="A19" s="26" t="s">
        <v>39</v>
      </c>
      <c r="B19" s="289">
        <v>0</v>
      </c>
      <c r="C19" s="289">
        <v>0.72780377669315821</v>
      </c>
      <c r="D19" s="289">
        <v>0</v>
      </c>
      <c r="E19" s="289">
        <v>3.5187951832846043</v>
      </c>
      <c r="F19" s="289">
        <v>0</v>
      </c>
      <c r="G19" s="289">
        <v>0.77176663440708915</v>
      </c>
      <c r="H19" s="289">
        <v>4.0546706210927104</v>
      </c>
      <c r="I19" s="289">
        <v>0.27000238249760466</v>
      </c>
      <c r="J19" s="289">
        <v>0</v>
      </c>
      <c r="K19" s="289">
        <v>0.12371319550896062</v>
      </c>
      <c r="L19" s="289">
        <v>0.57567735648390772</v>
      </c>
      <c r="M19" s="289">
        <v>0.34891768775152315</v>
      </c>
      <c r="N19" s="289">
        <v>2.4960899446367728</v>
      </c>
      <c r="O19" s="289">
        <v>1.337840150658018</v>
      </c>
      <c r="P19" s="289">
        <v>84.385014464312221</v>
      </c>
      <c r="Q19" s="289">
        <v>0.13268213386569958</v>
      </c>
      <c r="R19" s="289">
        <v>0</v>
      </c>
      <c r="S19" s="289">
        <v>0</v>
      </c>
      <c r="T19" s="289">
        <v>0</v>
      </c>
      <c r="U19" s="289">
        <v>0.87487876301341283</v>
      </c>
      <c r="V19" s="289">
        <v>0</v>
      </c>
      <c r="W19" s="289">
        <v>0</v>
      </c>
      <c r="X19" s="289">
        <v>0.17970581155350496</v>
      </c>
      <c r="Y19" s="289">
        <v>0</v>
      </c>
      <c r="Z19" s="289">
        <v>0.20244189424080691</v>
      </c>
      <c r="AA19" s="289">
        <v>0</v>
      </c>
      <c r="AB19" s="290">
        <v>3002038.6949999998</v>
      </c>
      <c r="AC19" s="192"/>
      <c r="AD19" s="192"/>
    </row>
    <row r="20" spans="1:30" s="24" customFormat="1" ht="20.100000000000001" customHeight="1">
      <c r="A20" s="26" t="s">
        <v>115</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7188002.108</v>
      </c>
      <c r="AC20" s="192"/>
      <c r="AD20" s="192"/>
    </row>
    <row r="21" spans="1:30" s="24" customFormat="1" ht="20.100000000000001" customHeight="1">
      <c r="A21" s="26" t="s">
        <v>150</v>
      </c>
      <c r="B21" s="289">
        <v>0</v>
      </c>
      <c r="C21" s="289">
        <v>0.78357581393784337</v>
      </c>
      <c r="D21" s="289">
        <v>0</v>
      </c>
      <c r="E21" s="289">
        <v>4.1214481206617277</v>
      </c>
      <c r="F21" s="289">
        <v>0</v>
      </c>
      <c r="G21" s="289">
        <v>1.0113187475228662</v>
      </c>
      <c r="H21" s="289">
        <v>2.0088081656440711</v>
      </c>
      <c r="I21" s="289">
        <v>0</v>
      </c>
      <c r="J21" s="289">
        <v>0</v>
      </c>
      <c r="K21" s="289">
        <v>0</v>
      </c>
      <c r="L21" s="289">
        <v>0.46652628575263422</v>
      </c>
      <c r="M21" s="289">
        <v>0.56727819865248286</v>
      </c>
      <c r="N21" s="289">
        <v>2.7126687114300752</v>
      </c>
      <c r="O21" s="289">
        <v>1.2992799559416335</v>
      </c>
      <c r="P21" s="289">
        <v>85.547174293139378</v>
      </c>
      <c r="Q21" s="289">
        <v>2.6143170859268556E-3</v>
      </c>
      <c r="R21" s="289">
        <v>0</v>
      </c>
      <c r="S21" s="289">
        <v>0</v>
      </c>
      <c r="T21" s="289">
        <v>0</v>
      </c>
      <c r="U21" s="289">
        <v>0.93033278116206963</v>
      </c>
      <c r="V21" s="289">
        <v>0.3110787093185739</v>
      </c>
      <c r="W21" s="289">
        <v>0</v>
      </c>
      <c r="X21" s="289">
        <v>0</v>
      </c>
      <c r="Y21" s="289">
        <v>0</v>
      </c>
      <c r="Z21" s="289">
        <v>0.23789589975071343</v>
      </c>
      <c r="AA21" s="289">
        <v>0</v>
      </c>
      <c r="AB21" s="290">
        <v>1394666.324</v>
      </c>
      <c r="AC21" s="192"/>
      <c r="AD21" s="192"/>
    </row>
    <row r="22" spans="1:30" s="24" customFormat="1" ht="20.100000000000001" customHeight="1">
      <c r="A22" s="27" t="s">
        <v>42</v>
      </c>
      <c r="B22" s="289">
        <v>0</v>
      </c>
      <c r="C22" s="289">
        <v>1.288304520407916</v>
      </c>
      <c r="D22" s="289">
        <v>0</v>
      </c>
      <c r="E22" s="289">
        <v>3.0958493284524873</v>
      </c>
      <c r="F22" s="289">
        <v>0</v>
      </c>
      <c r="G22" s="289">
        <v>0.82321398543793234</v>
      </c>
      <c r="H22" s="289">
        <v>0.42000410046759651</v>
      </c>
      <c r="I22" s="289">
        <v>0.62628096546666123</v>
      </c>
      <c r="J22" s="289">
        <v>0</v>
      </c>
      <c r="K22" s="289">
        <v>0.28914655019031388</v>
      </c>
      <c r="L22" s="289">
        <v>1.3154656917324945</v>
      </c>
      <c r="M22" s="289">
        <v>0.12968136535557911</v>
      </c>
      <c r="N22" s="289">
        <v>2.3922893721230079</v>
      </c>
      <c r="O22" s="289">
        <v>0.54605497067043129</v>
      </c>
      <c r="P22" s="289">
        <v>87.814780905270595</v>
      </c>
      <c r="Q22" s="289">
        <v>9.2343272530576642E-2</v>
      </c>
      <c r="R22" s="289">
        <v>0</v>
      </c>
      <c r="S22" s="289">
        <v>0</v>
      </c>
      <c r="T22" s="289">
        <v>0</v>
      </c>
      <c r="U22" s="289">
        <v>0.42235875988120719</v>
      </c>
      <c r="V22" s="289">
        <v>0.31538698721161218</v>
      </c>
      <c r="W22" s="289">
        <v>0.14619996021119486</v>
      </c>
      <c r="X22" s="289">
        <v>0.13403383831250598</v>
      </c>
      <c r="Y22" s="289">
        <v>0</v>
      </c>
      <c r="Z22" s="289">
        <v>0.14860542627789353</v>
      </c>
      <c r="AA22" s="289">
        <v>0</v>
      </c>
      <c r="AB22" s="290">
        <v>917202.71200000006</v>
      </c>
      <c r="AC22" s="192"/>
      <c r="AD22" s="192"/>
    </row>
    <row r="23" spans="1:30"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1410536.5519999999</v>
      </c>
      <c r="AC23" s="192"/>
      <c r="AD23" s="192"/>
    </row>
    <row r="24" spans="1:30" s="24" customFormat="1" ht="20.100000000000001" customHeight="1">
      <c r="A24" s="26" t="s">
        <v>44</v>
      </c>
      <c r="B24" s="289">
        <v>0</v>
      </c>
      <c r="C24" s="289">
        <v>0</v>
      </c>
      <c r="D24" s="289">
        <v>0</v>
      </c>
      <c r="E24" s="289">
        <v>0</v>
      </c>
      <c r="F24" s="289">
        <v>0</v>
      </c>
      <c r="G24" s="289">
        <v>0</v>
      </c>
      <c r="H24" s="289">
        <v>0</v>
      </c>
      <c r="I24" s="289">
        <v>0</v>
      </c>
      <c r="J24" s="289">
        <v>0</v>
      </c>
      <c r="K24" s="289">
        <v>0</v>
      </c>
      <c r="L24" s="289">
        <v>0</v>
      </c>
      <c r="M24" s="289">
        <v>0</v>
      </c>
      <c r="N24" s="289">
        <v>0</v>
      </c>
      <c r="O24" s="289">
        <v>0</v>
      </c>
      <c r="P24" s="289">
        <v>100</v>
      </c>
      <c r="Q24" s="289">
        <v>0</v>
      </c>
      <c r="R24" s="289">
        <v>0</v>
      </c>
      <c r="S24" s="289">
        <v>0</v>
      </c>
      <c r="T24" s="289">
        <v>0</v>
      </c>
      <c r="U24" s="289">
        <v>0</v>
      </c>
      <c r="V24" s="289">
        <v>0</v>
      </c>
      <c r="W24" s="289">
        <v>0</v>
      </c>
      <c r="X24" s="289">
        <v>0</v>
      </c>
      <c r="Y24" s="289">
        <v>0</v>
      </c>
      <c r="Z24" s="289">
        <v>0</v>
      </c>
      <c r="AA24" s="289">
        <v>0</v>
      </c>
      <c r="AB24" s="290">
        <v>1466281.6059999999</v>
      </c>
      <c r="AC24" s="192"/>
      <c r="AD24" s="192"/>
    </row>
    <row r="25" spans="1:30" s="24" customFormat="1" ht="20.100000000000001" customHeight="1">
      <c r="A25" s="26" t="s">
        <v>45</v>
      </c>
      <c r="B25" s="289">
        <v>0</v>
      </c>
      <c r="C25" s="289">
        <v>0</v>
      </c>
      <c r="D25" s="289">
        <v>0</v>
      </c>
      <c r="E25" s="289">
        <v>0</v>
      </c>
      <c r="F25" s="289">
        <v>0</v>
      </c>
      <c r="G25" s="289">
        <v>0</v>
      </c>
      <c r="H25" s="289">
        <v>0</v>
      </c>
      <c r="I25" s="289">
        <v>0</v>
      </c>
      <c r="J25" s="289">
        <v>0</v>
      </c>
      <c r="K25" s="289">
        <v>0</v>
      </c>
      <c r="L25" s="289">
        <v>0</v>
      </c>
      <c r="M25" s="289">
        <v>0</v>
      </c>
      <c r="N25" s="289">
        <v>0</v>
      </c>
      <c r="O25" s="289">
        <v>0</v>
      </c>
      <c r="P25" s="289">
        <v>100</v>
      </c>
      <c r="Q25" s="289">
        <v>0</v>
      </c>
      <c r="R25" s="289">
        <v>0</v>
      </c>
      <c r="S25" s="289">
        <v>0</v>
      </c>
      <c r="T25" s="289">
        <v>0</v>
      </c>
      <c r="U25" s="289">
        <v>0</v>
      </c>
      <c r="V25" s="289">
        <v>0</v>
      </c>
      <c r="W25" s="289">
        <v>0</v>
      </c>
      <c r="X25" s="289">
        <v>0</v>
      </c>
      <c r="Y25" s="289">
        <v>0</v>
      </c>
      <c r="Z25" s="289">
        <v>0</v>
      </c>
      <c r="AA25" s="289">
        <v>0</v>
      </c>
      <c r="AB25" s="290">
        <v>909139.81599999999</v>
      </c>
      <c r="AC25" s="192"/>
      <c r="AD25" s="192"/>
    </row>
    <row r="26" spans="1:30" s="19" customFormat="1" ht="27.75" customHeight="1" thickBot="1">
      <c r="A26" s="68" t="s">
        <v>46</v>
      </c>
      <c r="B26" s="296">
        <v>7.9681013266799397E-2</v>
      </c>
      <c r="C26" s="296">
        <v>0.88146823870922952</v>
      </c>
      <c r="D26" s="296">
        <v>0.25313859964601432</v>
      </c>
      <c r="E26" s="296">
        <v>2.9832565738350714</v>
      </c>
      <c r="F26" s="296">
        <v>0.21014412431768423</v>
      </c>
      <c r="G26" s="296">
        <v>0.668666352368251</v>
      </c>
      <c r="H26" s="296">
        <v>2.123026129217318</v>
      </c>
      <c r="I26" s="296">
        <v>1.2318102365241701</v>
      </c>
      <c r="J26" s="296">
        <v>3.77220455688725E-2</v>
      </c>
      <c r="K26" s="296">
        <v>0.30587824723512269</v>
      </c>
      <c r="L26" s="296">
        <v>1.0902891622380737</v>
      </c>
      <c r="M26" s="296">
        <v>1.095753138965891</v>
      </c>
      <c r="N26" s="296">
        <v>2.4603471882054957</v>
      </c>
      <c r="O26" s="296">
        <v>1.0596247939544501</v>
      </c>
      <c r="P26" s="296">
        <v>81.37301521844681</v>
      </c>
      <c r="Q26" s="296">
        <v>0.30163622086972552</v>
      </c>
      <c r="R26" s="296">
        <v>0.10474234421066848</v>
      </c>
      <c r="S26" s="296">
        <v>0.34282748272677804</v>
      </c>
      <c r="T26" s="296">
        <v>0.16673475916803923</v>
      </c>
      <c r="U26" s="296">
        <v>1.1646288120075092</v>
      </c>
      <c r="V26" s="296">
        <v>0.46442213227413914</v>
      </c>
      <c r="W26" s="296">
        <v>0.36584983679935329</v>
      </c>
      <c r="X26" s="296">
        <v>0.51821469773598683</v>
      </c>
      <c r="Y26" s="296">
        <v>7.9117124606194369E-2</v>
      </c>
      <c r="Z26" s="296">
        <v>0.27041439313950655</v>
      </c>
      <c r="AA26" s="296">
        <v>0.3675911339628441</v>
      </c>
      <c r="AB26" s="297">
        <v>335250933.75199997</v>
      </c>
      <c r="AC26" s="310"/>
      <c r="AD26" s="192"/>
    </row>
    <row r="27" spans="1:30"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1"/>
      <c r="AD27" s="192"/>
    </row>
    <row r="28" spans="1:30" s="73" customFormat="1" ht="10.199999999999999">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1"/>
      <c r="AD28" s="192"/>
    </row>
    <row r="29" spans="1:30" ht="13.5" customHeight="1">
      <c r="A29" s="162"/>
      <c r="B29" s="312"/>
      <c r="C29" s="312"/>
      <c r="D29" s="312"/>
      <c r="E29" s="312"/>
      <c r="F29" s="312"/>
      <c r="G29" s="312"/>
      <c r="H29" s="312"/>
      <c r="I29" s="312"/>
      <c r="J29" s="312"/>
      <c r="K29" s="312"/>
      <c r="L29" s="312"/>
      <c r="M29" s="18"/>
      <c r="N29" s="18"/>
      <c r="O29" s="18"/>
      <c r="P29" s="18"/>
      <c r="Q29" s="18"/>
      <c r="R29" s="18"/>
      <c r="S29" s="18"/>
      <c r="T29" s="18"/>
      <c r="U29" s="18"/>
      <c r="V29" s="18"/>
      <c r="W29" s="18"/>
      <c r="X29" s="18"/>
      <c r="Y29" s="18"/>
      <c r="Z29" s="18"/>
      <c r="AA29" s="18"/>
      <c r="AB29" s="18"/>
      <c r="AC29" s="35"/>
    </row>
    <row r="30" spans="1:30">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sheetData>
  <hyperlinks>
    <hyperlink ref="A1" location="Índice!A1" display="Volver al Índice" xr:uid="{546960A4-2455-46C1-9FCA-6F7CB92D1260}"/>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69132-55E9-4AF3-992B-C288D54649F8}">
  <dimension ref="A1:X32"/>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6" customFormat="1" ht="20.100000000000001" customHeight="1">
      <c r="A1" s="1408" t="s">
        <v>1213</v>
      </c>
      <c r="B1" s="1"/>
      <c r="C1" s="1"/>
      <c r="D1" s="1"/>
      <c r="E1" s="1"/>
      <c r="F1" s="1"/>
      <c r="G1" s="1"/>
      <c r="H1" s="1"/>
      <c r="I1" s="1"/>
      <c r="J1" s="1"/>
      <c r="K1" s="375"/>
      <c r="L1" s="375"/>
      <c r="M1" s="375"/>
    </row>
    <row r="2" spans="1:16" s="172" customFormat="1" ht="30" customHeight="1">
      <c r="A2" s="40" t="s">
        <v>474</v>
      </c>
      <c r="B2" s="40"/>
      <c r="C2" s="40"/>
      <c r="D2" s="40"/>
      <c r="E2" s="40"/>
      <c r="F2" s="40"/>
      <c r="G2" s="40"/>
      <c r="H2" s="40"/>
      <c r="I2" s="40"/>
      <c r="J2" s="40"/>
      <c r="K2" s="40"/>
      <c r="L2" s="40"/>
      <c r="M2" s="40"/>
      <c r="N2" s="40"/>
      <c r="O2" s="40"/>
      <c r="P2" s="40"/>
    </row>
    <row r="3" spans="1:16" s="376" customFormat="1" ht="23.25" customHeight="1">
      <c r="A3" s="377">
        <v>45291</v>
      </c>
      <c r="B3" s="377"/>
      <c r="C3" s="377"/>
      <c r="D3" s="377"/>
      <c r="E3" s="377"/>
      <c r="F3" s="377"/>
      <c r="G3" s="377"/>
      <c r="H3" s="377"/>
      <c r="I3" s="377"/>
      <c r="J3" s="377"/>
      <c r="K3" s="377"/>
      <c r="L3" s="377"/>
      <c r="M3" s="377"/>
      <c r="N3" s="377"/>
      <c r="O3" s="377"/>
      <c r="P3" s="377"/>
    </row>
    <row r="4" spans="1:16" s="376" customFormat="1" ht="23.25" customHeight="1">
      <c r="A4" s="378" t="s">
        <v>122</v>
      </c>
      <c r="B4" s="378"/>
      <c r="C4" s="378"/>
      <c r="D4" s="378"/>
      <c r="E4" s="378"/>
      <c r="F4" s="378"/>
      <c r="G4" s="378"/>
      <c r="H4" s="378"/>
      <c r="I4" s="378"/>
      <c r="J4" s="378"/>
      <c r="K4" s="378"/>
      <c r="L4" s="378"/>
      <c r="M4" s="378"/>
      <c r="N4" s="378"/>
      <c r="O4" s="378"/>
      <c r="P4" s="378"/>
    </row>
    <row r="5" spans="1:16" s="382" customFormat="1" ht="16.5" customHeight="1" thickBot="1">
      <c r="A5" s="379"/>
      <c r="B5" s="380"/>
      <c r="C5" s="380"/>
      <c r="D5" s="380"/>
      <c r="E5" s="380"/>
      <c r="F5" s="380"/>
      <c r="G5" s="380"/>
      <c r="H5" s="380"/>
      <c r="I5" s="380"/>
      <c r="J5" s="380"/>
      <c r="K5" s="380"/>
      <c r="L5" s="380"/>
      <c r="M5" s="380"/>
      <c r="N5" s="381"/>
      <c r="O5" s="381"/>
      <c r="P5" s="381"/>
    </row>
    <row r="6" spans="1:16" s="13" customFormat="1" ht="24.75" customHeight="1">
      <c r="A6" s="175" t="s">
        <v>1</v>
      </c>
      <c r="B6" s="383" t="s">
        <v>138</v>
      </c>
      <c r="C6" s="383"/>
      <c r="D6" s="383"/>
      <c r="E6" s="383" t="s">
        <v>475</v>
      </c>
      <c r="F6" s="383"/>
      <c r="G6" s="383"/>
      <c r="H6" s="383" t="s">
        <v>142</v>
      </c>
      <c r="I6" s="383"/>
      <c r="J6" s="383"/>
      <c r="K6" s="383" t="s">
        <v>476</v>
      </c>
      <c r="L6" s="383"/>
      <c r="M6" s="383"/>
      <c r="N6" s="383" t="s">
        <v>151</v>
      </c>
      <c r="O6" s="383"/>
      <c r="P6" s="383"/>
    </row>
    <row r="7" spans="1:16" s="13" customFormat="1" ht="42" customHeight="1">
      <c r="A7" s="384"/>
      <c r="B7" s="385" t="s">
        <v>477</v>
      </c>
      <c r="C7" s="385" t="s">
        <v>478</v>
      </c>
      <c r="D7" s="385" t="s">
        <v>479</v>
      </c>
      <c r="E7" s="385" t="s">
        <v>477</v>
      </c>
      <c r="F7" s="385" t="s">
        <v>478</v>
      </c>
      <c r="G7" s="385" t="s">
        <v>479</v>
      </c>
      <c r="H7" s="385" t="s">
        <v>477</v>
      </c>
      <c r="I7" s="385" t="s">
        <v>478</v>
      </c>
      <c r="J7" s="385" t="s">
        <v>479</v>
      </c>
      <c r="K7" s="385" t="s">
        <v>477</v>
      </c>
      <c r="L7" s="385" t="s">
        <v>478</v>
      </c>
      <c r="M7" s="385" t="s">
        <v>479</v>
      </c>
      <c r="N7" s="385" t="s">
        <v>477</v>
      </c>
      <c r="O7" s="385" t="s">
        <v>478</v>
      </c>
      <c r="P7" s="385" t="s">
        <v>479</v>
      </c>
    </row>
    <row r="8" spans="1:16" s="36" customFormat="1" ht="9.75" customHeight="1">
      <c r="A8" s="386"/>
      <c r="B8" s="386"/>
      <c r="C8" s="386"/>
      <c r="D8" s="386"/>
      <c r="E8" s="386"/>
      <c r="F8" s="386"/>
      <c r="G8" s="386"/>
      <c r="H8" s="386"/>
      <c r="I8" s="386"/>
      <c r="J8" s="386"/>
      <c r="K8" s="386"/>
      <c r="L8" s="386"/>
      <c r="M8" s="386"/>
      <c r="N8" s="19"/>
      <c r="O8" s="19"/>
      <c r="P8" s="19"/>
    </row>
    <row r="9" spans="1:16" s="24" customFormat="1" ht="20.100000000000001" customHeight="1">
      <c r="A9" s="288" t="s">
        <v>29</v>
      </c>
      <c r="B9" s="387">
        <v>1429175.284</v>
      </c>
      <c r="C9" s="387">
        <v>686003.54299999995</v>
      </c>
      <c r="D9" s="387">
        <v>20988700.035</v>
      </c>
      <c r="E9" s="387">
        <v>18308097.502</v>
      </c>
      <c r="F9" s="387">
        <v>318303.386</v>
      </c>
      <c r="G9" s="387">
        <v>4283016.9589999998</v>
      </c>
      <c r="H9" s="387">
        <v>11309273.702</v>
      </c>
      <c r="I9" s="387">
        <v>354619.71500000003</v>
      </c>
      <c r="J9" s="388">
        <v>10695298.236</v>
      </c>
      <c r="K9" s="387">
        <v>1303057.078</v>
      </c>
      <c r="L9" s="387">
        <v>0</v>
      </c>
      <c r="M9" s="387">
        <v>0</v>
      </c>
      <c r="N9" s="389">
        <v>32349603.566</v>
      </c>
      <c r="O9" s="389">
        <v>1358926.6440000001</v>
      </c>
      <c r="P9" s="389">
        <v>35967015.229999997</v>
      </c>
    </row>
    <row r="10" spans="1:16" s="24" customFormat="1" ht="20.100000000000001" customHeight="1">
      <c r="A10" s="288" t="s">
        <v>30</v>
      </c>
      <c r="B10" s="387">
        <v>11153.192999999999</v>
      </c>
      <c r="C10" s="387">
        <v>0</v>
      </c>
      <c r="D10" s="387">
        <v>143787.351</v>
      </c>
      <c r="E10" s="387">
        <v>139637.22</v>
      </c>
      <c r="F10" s="387">
        <v>0</v>
      </c>
      <c r="G10" s="387">
        <v>25468.921999999999</v>
      </c>
      <c r="H10" s="387">
        <v>940571.19499999995</v>
      </c>
      <c r="I10" s="387">
        <v>0</v>
      </c>
      <c r="J10" s="388">
        <v>103882.056</v>
      </c>
      <c r="K10" s="387">
        <v>145096.66099999999</v>
      </c>
      <c r="L10" s="387">
        <v>0</v>
      </c>
      <c r="M10" s="387">
        <v>0</v>
      </c>
      <c r="N10" s="389">
        <v>1236458.2689999999</v>
      </c>
      <c r="O10" s="389">
        <v>0</v>
      </c>
      <c r="P10" s="389">
        <v>273138.32899999997</v>
      </c>
    </row>
    <row r="11" spans="1:16" s="24" customFormat="1" ht="20.100000000000001" customHeight="1">
      <c r="A11" s="288" t="s">
        <v>31</v>
      </c>
      <c r="B11" s="387">
        <v>2656813.9900000002</v>
      </c>
      <c r="C11" s="387">
        <v>2630866.5860000001</v>
      </c>
      <c r="D11" s="387">
        <v>38178652.789999999</v>
      </c>
      <c r="E11" s="387">
        <v>46129308.655000001</v>
      </c>
      <c r="F11" s="387">
        <v>427697.56900000002</v>
      </c>
      <c r="G11" s="387">
        <v>1768895.182</v>
      </c>
      <c r="H11" s="387">
        <v>9338191.7469999995</v>
      </c>
      <c r="I11" s="387">
        <v>2583041.3659999999</v>
      </c>
      <c r="J11" s="388">
        <v>13558555.16</v>
      </c>
      <c r="K11" s="387">
        <v>3078590.52</v>
      </c>
      <c r="L11" s="387">
        <v>0</v>
      </c>
      <c r="M11" s="387">
        <v>0</v>
      </c>
      <c r="N11" s="389">
        <v>61202904.912</v>
      </c>
      <c r="O11" s="389">
        <v>5641605.5209999997</v>
      </c>
      <c r="P11" s="389">
        <v>53506103.131999999</v>
      </c>
    </row>
    <row r="12" spans="1:16" s="24" customFormat="1" ht="20.100000000000001" customHeight="1">
      <c r="A12" s="288" t="s">
        <v>32</v>
      </c>
      <c r="B12" s="387">
        <v>3920.9490000000001</v>
      </c>
      <c r="C12" s="387">
        <v>213.51400000000001</v>
      </c>
      <c r="D12" s="387">
        <v>527213.26300000004</v>
      </c>
      <c r="E12" s="387">
        <v>2949051.852</v>
      </c>
      <c r="F12" s="387">
        <v>0</v>
      </c>
      <c r="G12" s="387">
        <v>111992.709</v>
      </c>
      <c r="H12" s="387">
        <v>2947207.5970000001</v>
      </c>
      <c r="I12" s="387">
        <v>0</v>
      </c>
      <c r="J12" s="388">
        <v>1109930.642</v>
      </c>
      <c r="K12" s="387">
        <v>72187.414999999994</v>
      </c>
      <c r="L12" s="387">
        <v>0</v>
      </c>
      <c r="M12" s="387">
        <v>0</v>
      </c>
      <c r="N12" s="389">
        <v>5972367.8130000001</v>
      </c>
      <c r="O12" s="389">
        <v>213.51400000000001</v>
      </c>
      <c r="P12" s="389">
        <v>1749136.6140000001</v>
      </c>
    </row>
    <row r="13" spans="1:16" s="24" customFormat="1" ht="20.100000000000001" customHeight="1">
      <c r="A13" s="288" t="s">
        <v>33</v>
      </c>
      <c r="B13" s="387">
        <v>24497.399000000001</v>
      </c>
      <c r="C13" s="387">
        <v>104477.099</v>
      </c>
      <c r="D13" s="387">
        <v>3259580.9750000001</v>
      </c>
      <c r="E13" s="387">
        <v>1859089.264</v>
      </c>
      <c r="F13" s="387">
        <v>14734.277</v>
      </c>
      <c r="G13" s="387">
        <v>161018.92300000001</v>
      </c>
      <c r="H13" s="387">
        <v>3128006.486</v>
      </c>
      <c r="I13" s="387">
        <v>957494.78</v>
      </c>
      <c r="J13" s="388">
        <v>4336675.8679999998</v>
      </c>
      <c r="K13" s="387">
        <v>227045.64499999999</v>
      </c>
      <c r="L13" s="387">
        <v>0</v>
      </c>
      <c r="M13" s="387">
        <v>0</v>
      </c>
      <c r="N13" s="389">
        <v>5238638.7939999998</v>
      </c>
      <c r="O13" s="389">
        <v>1076706.156</v>
      </c>
      <c r="P13" s="389">
        <v>7757275.7659999998</v>
      </c>
    </row>
    <row r="14" spans="1:16" s="24" customFormat="1" ht="20.100000000000001" customHeight="1">
      <c r="A14" s="288" t="s">
        <v>114</v>
      </c>
      <c r="B14" s="387">
        <v>126413.363</v>
      </c>
      <c r="C14" s="387">
        <v>2328039.75</v>
      </c>
      <c r="D14" s="387">
        <v>10489038.636</v>
      </c>
      <c r="E14" s="387">
        <v>10893120.966</v>
      </c>
      <c r="F14" s="387">
        <v>141529.10999999999</v>
      </c>
      <c r="G14" s="387">
        <v>1501255.3670000001</v>
      </c>
      <c r="H14" s="387">
        <v>7853737.3830000004</v>
      </c>
      <c r="I14" s="387">
        <v>1409717.487</v>
      </c>
      <c r="J14" s="388">
        <v>4971471.3339999998</v>
      </c>
      <c r="K14" s="387">
        <v>524846.65700000001</v>
      </c>
      <c r="L14" s="387">
        <v>0</v>
      </c>
      <c r="M14" s="387">
        <v>0</v>
      </c>
      <c r="N14" s="389">
        <v>19398118.368999999</v>
      </c>
      <c r="O14" s="389">
        <v>3879286.3470000001</v>
      </c>
      <c r="P14" s="389">
        <v>16961765.337000001</v>
      </c>
    </row>
    <row r="15" spans="1:16" s="24" customFormat="1" ht="20.100000000000001" customHeight="1">
      <c r="A15" s="288" t="s">
        <v>35</v>
      </c>
      <c r="B15" s="387">
        <v>0</v>
      </c>
      <c r="C15" s="387">
        <v>0</v>
      </c>
      <c r="D15" s="387">
        <v>6033417.8959999997</v>
      </c>
      <c r="E15" s="387">
        <v>0</v>
      </c>
      <c r="F15" s="387">
        <v>0</v>
      </c>
      <c r="G15" s="387">
        <v>74014.076000000001</v>
      </c>
      <c r="H15" s="387">
        <v>0</v>
      </c>
      <c r="I15" s="387">
        <v>0</v>
      </c>
      <c r="J15" s="388">
        <v>98856.584000000003</v>
      </c>
      <c r="K15" s="387">
        <v>0</v>
      </c>
      <c r="L15" s="387">
        <v>0</v>
      </c>
      <c r="M15" s="387">
        <v>0</v>
      </c>
      <c r="N15" s="389">
        <v>0</v>
      </c>
      <c r="O15" s="389">
        <v>0</v>
      </c>
      <c r="P15" s="389">
        <v>6206288.5559999999</v>
      </c>
    </row>
    <row r="16" spans="1:16" s="24" customFormat="1" ht="20.100000000000001" customHeight="1">
      <c r="A16" s="288" t="s">
        <v>36</v>
      </c>
      <c r="B16" s="387">
        <v>75715.557000000001</v>
      </c>
      <c r="C16" s="387">
        <v>1742849.3459999999</v>
      </c>
      <c r="D16" s="387">
        <v>9827877.2579999994</v>
      </c>
      <c r="E16" s="387">
        <v>15231963.143999999</v>
      </c>
      <c r="F16" s="387">
        <v>292885.60800000001</v>
      </c>
      <c r="G16" s="387">
        <v>2202345.6290000002</v>
      </c>
      <c r="H16" s="387">
        <v>8531371.7760000005</v>
      </c>
      <c r="I16" s="387">
        <v>543169.51599999995</v>
      </c>
      <c r="J16" s="388">
        <v>6133237.4129999997</v>
      </c>
      <c r="K16" s="387">
        <v>760551.304</v>
      </c>
      <c r="L16" s="387">
        <v>0</v>
      </c>
      <c r="M16" s="387">
        <v>0</v>
      </c>
      <c r="N16" s="389">
        <v>24599601.780999999</v>
      </c>
      <c r="O16" s="389">
        <v>2578904.4699999997</v>
      </c>
      <c r="P16" s="389">
        <v>18163460.300000001</v>
      </c>
    </row>
    <row r="17" spans="1:24" s="24" customFormat="1" ht="20.100000000000001" customHeight="1">
      <c r="A17" s="288" t="s">
        <v>37</v>
      </c>
      <c r="B17" s="387">
        <v>174.78700000000001</v>
      </c>
      <c r="C17" s="387">
        <v>2588.009</v>
      </c>
      <c r="D17" s="387">
        <v>18201.743999999999</v>
      </c>
      <c r="E17" s="387">
        <v>1122527.547</v>
      </c>
      <c r="F17" s="387">
        <v>10288.816999999999</v>
      </c>
      <c r="G17" s="387">
        <v>45854.2</v>
      </c>
      <c r="H17" s="387">
        <v>4708759.7249999996</v>
      </c>
      <c r="I17" s="387">
        <v>781458.48600000003</v>
      </c>
      <c r="J17" s="388">
        <v>2910809.02</v>
      </c>
      <c r="K17" s="387">
        <v>107012.55899999999</v>
      </c>
      <c r="L17" s="387">
        <v>0</v>
      </c>
      <c r="M17" s="387">
        <v>0</v>
      </c>
      <c r="N17" s="389">
        <v>5938474.6179999998</v>
      </c>
      <c r="O17" s="389">
        <v>794335.31200000003</v>
      </c>
      <c r="P17" s="389">
        <v>2974864.9640000002</v>
      </c>
    </row>
    <row r="18" spans="1:24" s="24" customFormat="1" ht="20.100000000000001" customHeight="1">
      <c r="A18" s="288" t="s">
        <v>38</v>
      </c>
      <c r="B18" s="387">
        <v>61.417000000000002</v>
      </c>
      <c r="C18" s="387">
        <v>330.584</v>
      </c>
      <c r="D18" s="387">
        <v>235008.86799999999</v>
      </c>
      <c r="E18" s="387">
        <v>905325.91299999994</v>
      </c>
      <c r="F18" s="387">
        <v>9.7000000000000003E-2</v>
      </c>
      <c r="G18" s="387">
        <v>211.72200000000001</v>
      </c>
      <c r="H18" s="387">
        <v>1010979.472</v>
      </c>
      <c r="I18" s="387">
        <v>295941.35800000001</v>
      </c>
      <c r="J18" s="388">
        <v>1670022.281</v>
      </c>
      <c r="K18" s="387">
        <v>19989.954000000002</v>
      </c>
      <c r="L18" s="387">
        <v>0</v>
      </c>
      <c r="M18" s="387">
        <v>0</v>
      </c>
      <c r="N18" s="389">
        <v>1936356.7560000001</v>
      </c>
      <c r="O18" s="389">
        <v>296272.03899999999</v>
      </c>
      <c r="P18" s="389">
        <v>1905242.871</v>
      </c>
    </row>
    <row r="19" spans="1:24" s="24" customFormat="1" ht="20.100000000000001" customHeight="1">
      <c r="A19" s="288" t="s">
        <v>39</v>
      </c>
      <c r="B19" s="387">
        <v>0</v>
      </c>
      <c r="C19" s="387">
        <v>0</v>
      </c>
      <c r="D19" s="387">
        <v>0</v>
      </c>
      <c r="E19" s="387">
        <v>506209.16800000001</v>
      </c>
      <c r="F19" s="387">
        <v>0</v>
      </c>
      <c r="G19" s="387">
        <v>4.4690000000000003</v>
      </c>
      <c r="H19" s="387">
        <v>1814138.9680000001</v>
      </c>
      <c r="I19" s="387">
        <v>0</v>
      </c>
      <c r="J19" s="388">
        <v>516692.74699999997</v>
      </c>
      <c r="K19" s="387">
        <v>164993.348</v>
      </c>
      <c r="L19" s="387">
        <v>0</v>
      </c>
      <c r="M19" s="387">
        <v>0</v>
      </c>
      <c r="N19" s="389">
        <v>2485341.4840000002</v>
      </c>
      <c r="O19" s="389">
        <v>0</v>
      </c>
      <c r="P19" s="389">
        <v>516697.21599999996</v>
      </c>
    </row>
    <row r="20" spans="1:24" s="24" customFormat="1" ht="20.100000000000001" customHeight="1">
      <c r="A20" s="288" t="s">
        <v>40</v>
      </c>
      <c r="B20" s="387">
        <v>0</v>
      </c>
      <c r="C20" s="387">
        <v>0</v>
      </c>
      <c r="D20" s="387">
        <v>3112732.4709999999</v>
      </c>
      <c r="E20" s="387">
        <v>0</v>
      </c>
      <c r="F20" s="387">
        <v>0</v>
      </c>
      <c r="G20" s="387">
        <v>132290.408</v>
      </c>
      <c r="H20" s="387">
        <v>302.99099999999999</v>
      </c>
      <c r="I20" s="387">
        <v>0</v>
      </c>
      <c r="J20" s="388">
        <v>3942676.2370000002</v>
      </c>
      <c r="K20" s="387">
        <v>0</v>
      </c>
      <c r="L20" s="387">
        <v>0</v>
      </c>
      <c r="M20" s="387">
        <v>0</v>
      </c>
      <c r="N20" s="389">
        <v>302.99099999999999</v>
      </c>
      <c r="O20" s="389">
        <v>0</v>
      </c>
      <c r="P20" s="389">
        <v>7187699.1160000004</v>
      </c>
    </row>
    <row r="21" spans="1:24" s="24" customFormat="1" ht="20.100000000000001" customHeight="1">
      <c r="A21" s="288" t="s">
        <v>41</v>
      </c>
      <c r="B21" s="387">
        <v>0</v>
      </c>
      <c r="C21" s="387">
        <v>0</v>
      </c>
      <c r="D21" s="387">
        <v>0</v>
      </c>
      <c r="E21" s="387">
        <v>352596.18599999999</v>
      </c>
      <c r="F21" s="387">
        <v>0</v>
      </c>
      <c r="G21" s="387">
        <v>2743.0639999999999</v>
      </c>
      <c r="H21" s="387">
        <v>832173.74699999997</v>
      </c>
      <c r="I21" s="387">
        <v>720.44799999999998</v>
      </c>
      <c r="J21" s="388">
        <v>41051.993999999999</v>
      </c>
      <c r="K21" s="387">
        <v>165380.88699999999</v>
      </c>
      <c r="L21" s="387">
        <v>0</v>
      </c>
      <c r="M21" s="387">
        <v>0</v>
      </c>
      <c r="N21" s="389">
        <v>1350150.8199999998</v>
      </c>
      <c r="O21" s="389">
        <v>720.44799999999998</v>
      </c>
      <c r="P21" s="389">
        <v>43795.057999999997</v>
      </c>
    </row>
    <row r="22" spans="1:24" s="24" customFormat="1" ht="20.100000000000001" customHeight="1">
      <c r="A22" s="27" t="s">
        <v>42</v>
      </c>
      <c r="B22" s="387">
        <v>2326.451</v>
      </c>
      <c r="C22" s="387">
        <v>5.4370000000000003</v>
      </c>
      <c r="D22" s="387">
        <v>71033.047000000006</v>
      </c>
      <c r="E22" s="387">
        <v>70856.862999999998</v>
      </c>
      <c r="F22" s="387">
        <v>0</v>
      </c>
      <c r="G22" s="387">
        <v>2330.1439999999998</v>
      </c>
      <c r="H22" s="387">
        <v>722077.69700000004</v>
      </c>
      <c r="I22" s="387">
        <v>0</v>
      </c>
      <c r="J22" s="388">
        <v>45538.097000000002</v>
      </c>
      <c r="K22" s="387">
        <v>3034.982</v>
      </c>
      <c r="L22" s="387">
        <v>0</v>
      </c>
      <c r="M22" s="387">
        <v>0</v>
      </c>
      <c r="N22" s="389">
        <v>798295.99300000002</v>
      </c>
      <c r="O22" s="389">
        <v>5.4370000000000003</v>
      </c>
      <c r="P22" s="389">
        <v>118901.288</v>
      </c>
    </row>
    <row r="23" spans="1:24" s="24" customFormat="1" ht="20.100000000000001" customHeight="1">
      <c r="A23" s="288" t="s">
        <v>43</v>
      </c>
      <c r="B23" s="387">
        <v>0</v>
      </c>
      <c r="C23" s="387">
        <v>0</v>
      </c>
      <c r="D23" s="387">
        <v>418142.97499999998</v>
      </c>
      <c r="E23" s="387">
        <v>0</v>
      </c>
      <c r="F23" s="387">
        <v>0</v>
      </c>
      <c r="G23" s="387">
        <v>0</v>
      </c>
      <c r="H23" s="387">
        <v>0</v>
      </c>
      <c r="I23" s="387">
        <v>58261.360999999997</v>
      </c>
      <c r="J23" s="388">
        <v>934132.21600000001</v>
      </c>
      <c r="K23" s="387">
        <v>0</v>
      </c>
      <c r="L23" s="387">
        <v>0</v>
      </c>
      <c r="M23" s="387">
        <v>0</v>
      </c>
      <c r="N23" s="389">
        <v>0</v>
      </c>
      <c r="O23" s="389">
        <v>58261.360999999997</v>
      </c>
      <c r="P23" s="389">
        <v>1352275.1910000001</v>
      </c>
    </row>
    <row r="24" spans="1:24" s="24" customFormat="1" ht="20.100000000000001" customHeight="1">
      <c r="A24" s="288" t="s">
        <v>44</v>
      </c>
      <c r="B24" s="387">
        <v>0</v>
      </c>
      <c r="C24" s="387">
        <v>0</v>
      </c>
      <c r="D24" s="387">
        <v>276625.36499999999</v>
      </c>
      <c r="E24" s="387">
        <v>0</v>
      </c>
      <c r="F24" s="387">
        <v>0</v>
      </c>
      <c r="G24" s="387">
        <v>2279.5129999999999</v>
      </c>
      <c r="H24" s="387">
        <v>0</v>
      </c>
      <c r="I24" s="387">
        <v>0</v>
      </c>
      <c r="J24" s="388">
        <v>1187376.727</v>
      </c>
      <c r="K24" s="387">
        <v>0</v>
      </c>
      <c r="L24" s="387">
        <v>0</v>
      </c>
      <c r="M24" s="387">
        <v>0</v>
      </c>
      <c r="N24" s="389">
        <v>0</v>
      </c>
      <c r="O24" s="389">
        <v>0</v>
      </c>
      <c r="P24" s="389">
        <v>1466281.605</v>
      </c>
    </row>
    <row r="25" spans="1:24" s="24" customFormat="1" ht="20.100000000000001" customHeight="1">
      <c r="A25" s="288" t="s">
        <v>45</v>
      </c>
      <c r="B25" s="387">
        <v>0</v>
      </c>
      <c r="C25" s="387">
        <v>0</v>
      </c>
      <c r="D25" s="387">
        <v>1601.8689999999999</v>
      </c>
      <c r="E25" s="387">
        <v>0</v>
      </c>
      <c r="F25" s="387">
        <v>0</v>
      </c>
      <c r="G25" s="387">
        <v>0</v>
      </c>
      <c r="H25" s="387">
        <v>0</v>
      </c>
      <c r="I25" s="387">
        <v>73554</v>
      </c>
      <c r="J25" s="388">
        <v>833983.94700000004</v>
      </c>
      <c r="K25" s="387">
        <v>0</v>
      </c>
      <c r="L25" s="387">
        <v>0</v>
      </c>
      <c r="M25" s="387">
        <v>0</v>
      </c>
      <c r="N25" s="389">
        <v>0</v>
      </c>
      <c r="O25" s="389">
        <v>73554</v>
      </c>
      <c r="P25" s="389">
        <v>835585.81599999999</v>
      </c>
    </row>
    <row r="26" spans="1:24" s="24" customFormat="1" ht="21.9" customHeight="1" thickBot="1">
      <c r="A26" s="363" t="s">
        <v>46</v>
      </c>
      <c r="B26" s="390">
        <v>4330252.3900000006</v>
      </c>
      <c r="C26" s="390">
        <v>7495373.8679999998</v>
      </c>
      <c r="D26" s="390">
        <v>93581614.542999998</v>
      </c>
      <c r="E26" s="390">
        <v>98467784.280000016</v>
      </c>
      <c r="F26" s="390">
        <v>1205438.8640000003</v>
      </c>
      <c r="G26" s="390">
        <v>10313721.286999999</v>
      </c>
      <c r="H26" s="390">
        <v>53136792.486000001</v>
      </c>
      <c r="I26" s="390">
        <v>7057978.5169999991</v>
      </c>
      <c r="J26" s="390">
        <v>53090190.559000015</v>
      </c>
      <c r="K26" s="390">
        <v>6571787.0099999998</v>
      </c>
      <c r="L26" s="390">
        <v>0</v>
      </c>
      <c r="M26" s="390">
        <v>0</v>
      </c>
      <c r="N26" s="390">
        <v>162506616.16600001</v>
      </c>
      <c r="O26" s="390">
        <v>15758791.249000002</v>
      </c>
      <c r="P26" s="390">
        <v>156985526.38899997</v>
      </c>
      <c r="Q26" s="391"/>
    </row>
    <row r="27" spans="1:24" s="24" customFormat="1" ht="21" customHeight="1">
      <c r="A27" s="30" t="s">
        <v>480</v>
      </c>
      <c r="B27" s="392"/>
      <c r="C27" s="392"/>
      <c r="D27" s="392"/>
      <c r="E27" s="392"/>
      <c r="F27" s="392"/>
      <c r="G27" s="392"/>
      <c r="H27" s="392"/>
      <c r="I27" s="392"/>
      <c r="J27" s="393"/>
      <c r="K27" s="393"/>
      <c r="L27" s="393"/>
      <c r="M27" s="393"/>
      <c r="N27" s="394"/>
      <c r="O27" s="395"/>
      <c r="P27" s="394"/>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0"/>
      <c r="O31" s="50"/>
      <c r="P31" s="50"/>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0F00300A-1EAE-4655-973F-756AD5DB925D}"/>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EC7F-19EA-4238-A664-9CD3F33C8899}">
  <dimension ref="A1:X32"/>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6" customFormat="1" ht="20.100000000000001" customHeight="1">
      <c r="A1" s="1408" t="s">
        <v>1213</v>
      </c>
      <c r="B1" s="1"/>
      <c r="C1" s="1"/>
      <c r="D1" s="1"/>
      <c r="E1" s="1"/>
      <c r="F1" s="1"/>
      <c r="G1" s="1"/>
      <c r="H1" s="1"/>
      <c r="I1" s="1"/>
      <c r="J1" s="1"/>
      <c r="K1" s="375"/>
      <c r="L1" s="375"/>
      <c r="M1" s="375"/>
    </row>
    <row r="2" spans="1:18" s="172" customFormat="1" ht="30" customHeight="1">
      <c r="A2" s="40" t="s">
        <v>481</v>
      </c>
      <c r="B2" s="40"/>
      <c r="C2" s="40"/>
      <c r="D2" s="40"/>
      <c r="E2" s="40"/>
      <c r="F2" s="40"/>
      <c r="G2" s="40"/>
      <c r="H2" s="40"/>
      <c r="I2" s="40"/>
      <c r="J2" s="40"/>
      <c r="K2" s="40"/>
      <c r="L2" s="40"/>
      <c r="M2" s="40"/>
      <c r="N2" s="40"/>
      <c r="O2" s="40"/>
      <c r="P2" s="40"/>
    </row>
    <row r="3" spans="1:18" s="376" customFormat="1" ht="23.25" customHeight="1">
      <c r="A3" s="396">
        <v>45291</v>
      </c>
      <c r="B3" s="396"/>
      <c r="C3" s="396"/>
      <c r="D3" s="396"/>
      <c r="E3" s="396"/>
      <c r="F3" s="396"/>
      <c r="G3" s="396"/>
      <c r="H3" s="396"/>
      <c r="I3" s="396"/>
      <c r="J3" s="396"/>
      <c r="K3" s="396"/>
      <c r="L3" s="396"/>
      <c r="M3" s="396"/>
      <c r="N3" s="396"/>
      <c r="O3" s="396"/>
      <c r="P3" s="396"/>
    </row>
    <row r="4" spans="1:18" s="376" customFormat="1" ht="11.25" customHeight="1">
      <c r="A4" s="397"/>
      <c r="B4" s="397"/>
      <c r="C4" s="397"/>
      <c r="D4" s="397"/>
      <c r="E4" s="397"/>
      <c r="F4" s="397"/>
      <c r="G4" s="397"/>
      <c r="H4" s="397"/>
      <c r="I4" s="397"/>
      <c r="J4" s="397"/>
      <c r="K4" s="397"/>
      <c r="L4" s="397"/>
      <c r="M4" s="397"/>
      <c r="N4" s="397"/>
      <c r="O4" s="397"/>
      <c r="P4" s="397"/>
    </row>
    <row r="5" spans="1:18" s="382" customFormat="1" ht="16.5" customHeight="1" thickBot="1">
      <c r="A5" s="379"/>
      <c r="B5" s="380"/>
      <c r="C5" s="380"/>
      <c r="D5" s="380"/>
      <c r="E5" s="380"/>
      <c r="F5" s="380"/>
      <c r="G5" s="380"/>
      <c r="H5" s="380"/>
      <c r="I5" s="380"/>
      <c r="J5" s="380"/>
      <c r="K5" s="380"/>
      <c r="L5" s="380"/>
      <c r="M5" s="380"/>
      <c r="N5" s="381"/>
      <c r="O5" s="381"/>
      <c r="P5" s="381"/>
    </row>
    <row r="6" spans="1:18" s="13" customFormat="1" ht="24.75" customHeight="1">
      <c r="A6" s="175" t="s">
        <v>1</v>
      </c>
      <c r="B6" s="383" t="s">
        <v>138</v>
      </c>
      <c r="C6" s="383"/>
      <c r="D6" s="383"/>
      <c r="E6" s="383" t="s">
        <v>475</v>
      </c>
      <c r="F6" s="383"/>
      <c r="G6" s="383"/>
      <c r="H6" s="383" t="s">
        <v>142</v>
      </c>
      <c r="I6" s="383"/>
      <c r="J6" s="383"/>
      <c r="K6" s="383" t="s">
        <v>476</v>
      </c>
      <c r="L6" s="383"/>
      <c r="M6" s="383"/>
      <c r="N6" s="383" t="s">
        <v>151</v>
      </c>
      <c r="O6" s="383"/>
      <c r="P6" s="383"/>
    </row>
    <row r="7" spans="1:18" s="13" customFormat="1" ht="42" customHeight="1">
      <c r="A7" s="384"/>
      <c r="B7" s="385" t="s">
        <v>477</v>
      </c>
      <c r="C7" s="385" t="s">
        <v>478</v>
      </c>
      <c r="D7" s="385" t="s">
        <v>479</v>
      </c>
      <c r="E7" s="385" t="s">
        <v>477</v>
      </c>
      <c r="F7" s="385" t="s">
        <v>478</v>
      </c>
      <c r="G7" s="385" t="s">
        <v>479</v>
      </c>
      <c r="H7" s="385" t="s">
        <v>477</v>
      </c>
      <c r="I7" s="385" t="s">
        <v>478</v>
      </c>
      <c r="J7" s="385" t="s">
        <v>479</v>
      </c>
      <c r="K7" s="385" t="s">
        <v>477</v>
      </c>
      <c r="L7" s="385" t="s">
        <v>478</v>
      </c>
      <c r="M7" s="385" t="s">
        <v>479</v>
      </c>
      <c r="N7" s="385" t="s">
        <v>477</v>
      </c>
      <c r="O7" s="385" t="s">
        <v>478</v>
      </c>
      <c r="P7" s="385" t="s">
        <v>479</v>
      </c>
    </row>
    <row r="8" spans="1:18" s="36" customFormat="1" ht="7.5" customHeight="1">
      <c r="A8" s="398"/>
      <c r="B8" s="398"/>
      <c r="C8" s="398"/>
      <c r="D8" s="398"/>
      <c r="E8" s="398"/>
      <c r="F8" s="398"/>
      <c r="G8" s="398"/>
      <c r="H8" s="398"/>
      <c r="I8" s="398"/>
      <c r="J8" s="398"/>
      <c r="K8" s="398"/>
      <c r="L8" s="398"/>
      <c r="M8" s="398"/>
    </row>
    <row r="9" spans="1:18" s="24" customFormat="1" ht="20.100000000000001" customHeight="1">
      <c r="A9" s="288" t="s">
        <v>29</v>
      </c>
      <c r="B9" s="399">
        <v>133663</v>
      </c>
      <c r="C9" s="399">
        <v>6992</v>
      </c>
      <c r="D9" s="399">
        <v>193886</v>
      </c>
      <c r="E9" s="399">
        <v>6039244</v>
      </c>
      <c r="F9" s="399">
        <v>3976</v>
      </c>
      <c r="G9" s="399">
        <v>102187</v>
      </c>
      <c r="H9" s="399">
        <v>149328</v>
      </c>
      <c r="I9" s="399">
        <v>117</v>
      </c>
      <c r="J9" s="400">
        <v>19809</v>
      </c>
      <c r="K9" s="399">
        <v>1158273</v>
      </c>
      <c r="L9" s="399">
        <v>0</v>
      </c>
      <c r="M9" s="399">
        <v>0</v>
      </c>
      <c r="N9" s="389">
        <v>6516148</v>
      </c>
      <c r="O9" s="389">
        <v>10510</v>
      </c>
      <c r="P9" s="389">
        <v>299370</v>
      </c>
      <c r="Q9" s="395"/>
      <c r="R9" s="395"/>
    </row>
    <row r="10" spans="1:18" s="24" customFormat="1" ht="20.100000000000001" customHeight="1">
      <c r="A10" s="288" t="s">
        <v>30</v>
      </c>
      <c r="B10" s="399">
        <v>1796</v>
      </c>
      <c r="C10" s="399">
        <v>0</v>
      </c>
      <c r="D10" s="399">
        <v>1126</v>
      </c>
      <c r="E10" s="399">
        <v>109544</v>
      </c>
      <c r="F10" s="399">
        <v>0</v>
      </c>
      <c r="G10" s="399">
        <v>222</v>
      </c>
      <c r="H10" s="399">
        <v>15851</v>
      </c>
      <c r="I10" s="399">
        <v>0</v>
      </c>
      <c r="J10" s="400">
        <v>86</v>
      </c>
      <c r="K10" s="399">
        <v>14985</v>
      </c>
      <c r="L10" s="399">
        <v>0</v>
      </c>
      <c r="M10" s="399">
        <v>0</v>
      </c>
      <c r="N10" s="389">
        <v>142176</v>
      </c>
      <c r="O10" s="389">
        <v>0</v>
      </c>
      <c r="P10" s="389">
        <v>1434</v>
      </c>
      <c r="Q10" s="395"/>
    </row>
    <row r="11" spans="1:18" s="24" customFormat="1" ht="20.100000000000001" customHeight="1">
      <c r="A11" s="288" t="s">
        <v>31</v>
      </c>
      <c r="B11" s="399">
        <v>1032018</v>
      </c>
      <c r="C11" s="399">
        <v>13156</v>
      </c>
      <c r="D11" s="399">
        <v>206158</v>
      </c>
      <c r="E11" s="399">
        <v>14584624</v>
      </c>
      <c r="F11" s="399">
        <v>4287</v>
      </c>
      <c r="G11" s="399">
        <v>43858</v>
      </c>
      <c r="H11" s="399">
        <v>91419</v>
      </c>
      <c r="I11" s="399">
        <v>408</v>
      </c>
      <c r="J11" s="400">
        <v>6797</v>
      </c>
      <c r="K11" s="399">
        <v>1951982</v>
      </c>
      <c r="L11" s="399">
        <v>0</v>
      </c>
      <c r="M11" s="399">
        <v>0</v>
      </c>
      <c r="N11" s="389">
        <v>15011925</v>
      </c>
      <c r="O11" s="389">
        <v>16541</v>
      </c>
      <c r="P11" s="389">
        <v>240825</v>
      </c>
      <c r="Q11" s="395"/>
    </row>
    <row r="12" spans="1:18" s="24" customFormat="1" ht="20.100000000000001" customHeight="1">
      <c r="A12" s="288" t="s">
        <v>32</v>
      </c>
      <c r="B12" s="399">
        <v>76140</v>
      </c>
      <c r="C12" s="399">
        <v>1</v>
      </c>
      <c r="D12" s="399">
        <v>6704</v>
      </c>
      <c r="E12" s="399">
        <v>742455</v>
      </c>
      <c r="F12" s="399">
        <v>0</v>
      </c>
      <c r="G12" s="399">
        <v>447</v>
      </c>
      <c r="H12" s="399">
        <v>44351</v>
      </c>
      <c r="I12" s="399">
        <v>0</v>
      </c>
      <c r="J12" s="400">
        <v>3193</v>
      </c>
      <c r="K12" s="399">
        <v>18004</v>
      </c>
      <c r="L12" s="399">
        <v>0</v>
      </c>
      <c r="M12" s="399">
        <v>0</v>
      </c>
      <c r="N12" s="389">
        <v>880950</v>
      </c>
      <c r="O12" s="389">
        <v>1</v>
      </c>
      <c r="P12" s="389">
        <v>10344</v>
      </c>
      <c r="Q12" s="395"/>
    </row>
    <row r="13" spans="1:18" s="24" customFormat="1" ht="20.100000000000001" customHeight="1">
      <c r="A13" s="288" t="s">
        <v>33</v>
      </c>
      <c r="B13" s="399">
        <v>10858</v>
      </c>
      <c r="C13" s="399">
        <v>199</v>
      </c>
      <c r="D13" s="399">
        <v>7071</v>
      </c>
      <c r="E13" s="399">
        <v>602541</v>
      </c>
      <c r="F13" s="399">
        <v>170</v>
      </c>
      <c r="G13" s="399">
        <v>2518</v>
      </c>
      <c r="H13" s="399">
        <v>29009</v>
      </c>
      <c r="I13" s="399">
        <v>98</v>
      </c>
      <c r="J13" s="400">
        <v>2071</v>
      </c>
      <c r="K13" s="399">
        <v>141948</v>
      </c>
      <c r="L13" s="399">
        <v>0</v>
      </c>
      <c r="M13" s="399">
        <v>0</v>
      </c>
      <c r="N13" s="389">
        <v>686926</v>
      </c>
      <c r="O13" s="389">
        <v>385</v>
      </c>
      <c r="P13" s="389">
        <v>10258</v>
      </c>
      <c r="Q13" s="395"/>
    </row>
    <row r="14" spans="1:18" s="24" customFormat="1" ht="20.100000000000001" customHeight="1">
      <c r="A14" s="288" t="s">
        <v>114</v>
      </c>
      <c r="B14" s="399">
        <v>147047</v>
      </c>
      <c r="C14" s="399">
        <v>2846</v>
      </c>
      <c r="D14" s="399">
        <v>65778</v>
      </c>
      <c r="E14" s="399">
        <v>2875932</v>
      </c>
      <c r="F14" s="399">
        <v>725</v>
      </c>
      <c r="G14" s="399">
        <v>15600</v>
      </c>
      <c r="H14" s="399">
        <v>84047</v>
      </c>
      <c r="I14" s="399">
        <v>2194</v>
      </c>
      <c r="J14" s="400">
        <v>4071</v>
      </c>
      <c r="K14" s="399">
        <v>533784</v>
      </c>
      <c r="L14" s="399">
        <v>0</v>
      </c>
      <c r="M14" s="399">
        <v>0</v>
      </c>
      <c r="N14" s="389">
        <v>3117374</v>
      </c>
      <c r="O14" s="389">
        <v>5170</v>
      </c>
      <c r="P14" s="389">
        <v>79896</v>
      </c>
      <c r="Q14" s="395"/>
    </row>
    <row r="15" spans="1:18" s="24" customFormat="1" ht="20.100000000000001" customHeight="1">
      <c r="A15" s="288" t="s">
        <v>35</v>
      </c>
      <c r="B15" s="399">
        <v>0</v>
      </c>
      <c r="C15" s="399">
        <v>0</v>
      </c>
      <c r="D15" s="399">
        <v>813</v>
      </c>
      <c r="E15" s="399">
        <v>0</v>
      </c>
      <c r="F15" s="399">
        <v>0</v>
      </c>
      <c r="G15" s="399">
        <v>16</v>
      </c>
      <c r="H15" s="399">
        <v>0</v>
      </c>
      <c r="I15" s="399">
        <v>0</v>
      </c>
      <c r="J15" s="400">
        <v>9</v>
      </c>
      <c r="K15" s="399">
        <v>0</v>
      </c>
      <c r="L15" s="399">
        <v>0</v>
      </c>
      <c r="M15" s="399">
        <v>0</v>
      </c>
      <c r="N15" s="389">
        <v>0</v>
      </c>
      <c r="O15" s="389">
        <v>0</v>
      </c>
      <c r="P15" s="389">
        <v>821</v>
      </c>
      <c r="Q15" s="395"/>
    </row>
    <row r="16" spans="1:18" s="24" customFormat="1" ht="20.100000000000001" customHeight="1">
      <c r="A16" s="288" t="s">
        <v>36</v>
      </c>
      <c r="B16" s="399">
        <v>36438</v>
      </c>
      <c r="C16" s="399">
        <v>3123</v>
      </c>
      <c r="D16" s="399">
        <v>127193</v>
      </c>
      <c r="E16" s="399">
        <v>7452777</v>
      </c>
      <c r="F16" s="399">
        <v>896</v>
      </c>
      <c r="G16" s="399">
        <v>6374</v>
      </c>
      <c r="H16" s="399">
        <v>118222</v>
      </c>
      <c r="I16" s="399">
        <v>725</v>
      </c>
      <c r="J16" s="400">
        <v>8154</v>
      </c>
      <c r="K16" s="399">
        <v>609416</v>
      </c>
      <c r="L16" s="399">
        <v>0</v>
      </c>
      <c r="M16" s="399">
        <v>0</v>
      </c>
      <c r="N16" s="389">
        <v>7586658</v>
      </c>
      <c r="O16" s="389">
        <v>4365</v>
      </c>
      <c r="P16" s="389">
        <v>136456</v>
      </c>
      <c r="Q16" s="395"/>
    </row>
    <row r="17" spans="1:24" s="24" customFormat="1" ht="20.100000000000001" customHeight="1">
      <c r="A17" s="288" t="s">
        <v>37</v>
      </c>
      <c r="B17" s="399">
        <v>262</v>
      </c>
      <c r="C17" s="399">
        <v>95</v>
      </c>
      <c r="D17" s="399">
        <v>1420</v>
      </c>
      <c r="E17" s="399">
        <v>2097477</v>
      </c>
      <c r="F17" s="399">
        <v>862</v>
      </c>
      <c r="G17" s="399">
        <v>30827</v>
      </c>
      <c r="H17" s="399">
        <v>81676</v>
      </c>
      <c r="I17" s="399">
        <v>53</v>
      </c>
      <c r="J17" s="400">
        <v>203</v>
      </c>
      <c r="K17" s="399">
        <v>26397</v>
      </c>
      <c r="L17" s="399">
        <v>0</v>
      </c>
      <c r="M17" s="399">
        <v>0</v>
      </c>
      <c r="N17" s="389">
        <v>2134749</v>
      </c>
      <c r="O17" s="389">
        <v>951</v>
      </c>
      <c r="P17" s="389">
        <v>32038</v>
      </c>
      <c r="Q17" s="395"/>
    </row>
    <row r="18" spans="1:24" s="24" customFormat="1" ht="20.100000000000001" customHeight="1">
      <c r="A18" s="288" t="s">
        <v>38</v>
      </c>
      <c r="B18" s="399">
        <v>32</v>
      </c>
      <c r="C18" s="399">
        <v>6</v>
      </c>
      <c r="D18" s="399">
        <v>1235</v>
      </c>
      <c r="E18" s="399">
        <v>149654</v>
      </c>
      <c r="F18" s="399">
        <v>2</v>
      </c>
      <c r="G18" s="399">
        <v>17</v>
      </c>
      <c r="H18" s="399">
        <v>6373</v>
      </c>
      <c r="I18" s="399">
        <v>20</v>
      </c>
      <c r="J18" s="400">
        <v>492</v>
      </c>
      <c r="K18" s="399">
        <v>2252</v>
      </c>
      <c r="L18" s="399">
        <v>0</v>
      </c>
      <c r="M18" s="399">
        <v>0</v>
      </c>
      <c r="N18" s="389">
        <v>151627</v>
      </c>
      <c r="O18" s="389">
        <v>25</v>
      </c>
      <c r="P18" s="389">
        <v>1606</v>
      </c>
      <c r="Q18" s="395"/>
    </row>
    <row r="19" spans="1:24" s="24" customFormat="1" ht="20.100000000000001" customHeight="1">
      <c r="A19" s="288" t="s">
        <v>39</v>
      </c>
      <c r="B19" s="399">
        <v>0</v>
      </c>
      <c r="C19" s="399">
        <v>0</v>
      </c>
      <c r="D19" s="399">
        <v>0</v>
      </c>
      <c r="E19" s="399">
        <v>1045927</v>
      </c>
      <c r="F19" s="399">
        <v>0</v>
      </c>
      <c r="G19" s="399">
        <v>4</v>
      </c>
      <c r="H19" s="399">
        <v>50463</v>
      </c>
      <c r="I19" s="399">
        <v>0</v>
      </c>
      <c r="J19" s="400">
        <v>36</v>
      </c>
      <c r="K19" s="399">
        <v>76045</v>
      </c>
      <c r="L19" s="399">
        <v>0</v>
      </c>
      <c r="M19" s="399">
        <v>0</v>
      </c>
      <c r="N19" s="389">
        <v>1172435</v>
      </c>
      <c r="O19" s="389">
        <v>0</v>
      </c>
      <c r="P19" s="389">
        <v>40</v>
      </c>
      <c r="Q19" s="395"/>
    </row>
    <row r="20" spans="1:24" s="24" customFormat="1" ht="20.100000000000001" customHeight="1">
      <c r="A20" s="288" t="s">
        <v>40</v>
      </c>
      <c r="B20" s="399">
        <v>0</v>
      </c>
      <c r="C20" s="399">
        <v>0</v>
      </c>
      <c r="D20" s="399">
        <v>2030</v>
      </c>
      <c r="E20" s="399">
        <v>0</v>
      </c>
      <c r="F20" s="399">
        <v>0</v>
      </c>
      <c r="G20" s="399">
        <v>24</v>
      </c>
      <c r="H20" s="399">
        <v>1</v>
      </c>
      <c r="I20" s="399">
        <v>0</v>
      </c>
      <c r="J20" s="400">
        <v>666</v>
      </c>
      <c r="K20" s="399">
        <v>0</v>
      </c>
      <c r="L20" s="399">
        <v>0</v>
      </c>
      <c r="M20" s="399">
        <v>0</v>
      </c>
      <c r="N20" s="389">
        <v>1</v>
      </c>
      <c r="O20" s="389">
        <v>0</v>
      </c>
      <c r="P20" s="389">
        <v>2720</v>
      </c>
      <c r="Q20" s="395"/>
    </row>
    <row r="21" spans="1:24" s="24" customFormat="1" ht="20.100000000000001" customHeight="1">
      <c r="A21" s="288" t="s">
        <v>41</v>
      </c>
      <c r="B21" s="399">
        <v>0</v>
      </c>
      <c r="C21" s="399">
        <v>0</v>
      </c>
      <c r="D21" s="399">
        <v>0</v>
      </c>
      <c r="E21" s="399">
        <v>227806</v>
      </c>
      <c r="F21" s="399">
        <v>0</v>
      </c>
      <c r="G21" s="399">
        <v>114</v>
      </c>
      <c r="H21" s="399">
        <v>15298</v>
      </c>
      <c r="I21" s="399">
        <v>1</v>
      </c>
      <c r="J21" s="400">
        <v>4</v>
      </c>
      <c r="K21" s="399">
        <v>26207</v>
      </c>
      <c r="L21" s="399">
        <v>0</v>
      </c>
      <c r="M21" s="399">
        <v>0</v>
      </c>
      <c r="N21" s="389">
        <v>251965</v>
      </c>
      <c r="O21" s="389">
        <v>1</v>
      </c>
      <c r="P21" s="389">
        <v>118</v>
      </c>
      <c r="Q21" s="395"/>
    </row>
    <row r="22" spans="1:24" s="24" customFormat="1" ht="20.100000000000001" customHeight="1">
      <c r="A22" s="27" t="s">
        <v>42</v>
      </c>
      <c r="B22" s="399">
        <v>8</v>
      </c>
      <c r="C22" s="399">
        <v>1</v>
      </c>
      <c r="D22" s="399">
        <v>296</v>
      </c>
      <c r="E22" s="399">
        <v>230317</v>
      </c>
      <c r="F22" s="399">
        <v>0</v>
      </c>
      <c r="G22" s="399">
        <v>15</v>
      </c>
      <c r="H22" s="399">
        <v>35482</v>
      </c>
      <c r="I22" s="399">
        <v>0</v>
      </c>
      <c r="J22" s="400">
        <v>8</v>
      </c>
      <c r="K22" s="399">
        <v>19080</v>
      </c>
      <c r="L22" s="399">
        <v>0</v>
      </c>
      <c r="M22" s="399">
        <v>0</v>
      </c>
      <c r="N22" s="389">
        <v>284887</v>
      </c>
      <c r="O22" s="389">
        <v>1</v>
      </c>
      <c r="P22" s="389">
        <v>319</v>
      </c>
      <c r="Q22" s="395"/>
    </row>
    <row r="23" spans="1:24" s="24" customFormat="1" ht="20.100000000000001" customHeight="1">
      <c r="A23" s="288" t="s">
        <v>43</v>
      </c>
      <c r="B23" s="399">
        <v>0</v>
      </c>
      <c r="C23" s="399">
        <v>0</v>
      </c>
      <c r="D23" s="399">
        <v>136</v>
      </c>
      <c r="E23" s="399">
        <v>0</v>
      </c>
      <c r="F23" s="399">
        <v>0</v>
      </c>
      <c r="G23" s="399">
        <v>0</v>
      </c>
      <c r="H23" s="399">
        <v>0</v>
      </c>
      <c r="I23" s="399">
        <v>2</v>
      </c>
      <c r="J23" s="400">
        <v>32</v>
      </c>
      <c r="K23" s="399">
        <v>0</v>
      </c>
      <c r="L23" s="399">
        <v>0</v>
      </c>
      <c r="M23" s="399">
        <v>0</v>
      </c>
      <c r="N23" s="389">
        <v>0</v>
      </c>
      <c r="O23" s="389">
        <v>2</v>
      </c>
      <c r="P23" s="389">
        <v>168</v>
      </c>
      <c r="Q23" s="395"/>
    </row>
    <row r="24" spans="1:24" s="24" customFormat="1" ht="20.100000000000001" customHeight="1">
      <c r="A24" s="288" t="s">
        <v>44</v>
      </c>
      <c r="B24" s="399">
        <v>0</v>
      </c>
      <c r="C24" s="399">
        <v>0</v>
      </c>
      <c r="D24" s="399">
        <v>48</v>
      </c>
      <c r="E24" s="399">
        <v>0</v>
      </c>
      <c r="F24" s="399">
        <v>0</v>
      </c>
      <c r="G24" s="399">
        <v>3</v>
      </c>
      <c r="H24" s="399">
        <v>0</v>
      </c>
      <c r="I24" s="399">
        <v>0</v>
      </c>
      <c r="J24" s="400">
        <v>5</v>
      </c>
      <c r="K24" s="399">
        <v>0</v>
      </c>
      <c r="L24" s="399">
        <v>0</v>
      </c>
      <c r="M24" s="399">
        <v>0</v>
      </c>
      <c r="N24" s="389">
        <v>0</v>
      </c>
      <c r="O24" s="389">
        <v>0</v>
      </c>
      <c r="P24" s="389">
        <v>56</v>
      </c>
      <c r="Q24" s="395"/>
    </row>
    <row r="25" spans="1:24" s="24" customFormat="1" ht="20.100000000000001" customHeight="1">
      <c r="A25" s="288" t="s">
        <v>45</v>
      </c>
      <c r="B25" s="399">
        <v>0</v>
      </c>
      <c r="C25" s="399">
        <v>0</v>
      </c>
      <c r="D25" s="399">
        <v>59</v>
      </c>
      <c r="E25" s="399">
        <v>0</v>
      </c>
      <c r="F25" s="399">
        <v>0</v>
      </c>
      <c r="G25" s="399">
        <v>0</v>
      </c>
      <c r="H25" s="399">
        <v>0</v>
      </c>
      <c r="I25" s="399">
        <v>2</v>
      </c>
      <c r="J25" s="400">
        <v>39</v>
      </c>
      <c r="K25" s="399">
        <v>0</v>
      </c>
      <c r="L25" s="399">
        <v>0</v>
      </c>
      <c r="M25" s="399">
        <v>0</v>
      </c>
      <c r="N25" s="389">
        <v>0</v>
      </c>
      <c r="O25" s="389">
        <v>2</v>
      </c>
      <c r="P25" s="389">
        <v>89</v>
      </c>
      <c r="Q25" s="395"/>
    </row>
    <row r="26" spans="1:24" s="24" customFormat="1" ht="21.9" customHeight="1" thickBot="1">
      <c r="A26" s="363" t="s">
        <v>46</v>
      </c>
      <c r="B26" s="401">
        <v>1438262</v>
      </c>
      <c r="C26" s="401">
        <v>26419</v>
      </c>
      <c r="D26" s="401">
        <v>613953</v>
      </c>
      <c r="E26" s="401">
        <v>36158298</v>
      </c>
      <c r="F26" s="401">
        <v>10918</v>
      </c>
      <c r="G26" s="401">
        <v>202226</v>
      </c>
      <c r="H26" s="401">
        <v>721520</v>
      </c>
      <c r="I26" s="401">
        <v>3620</v>
      </c>
      <c r="J26" s="401">
        <v>45675</v>
      </c>
      <c r="K26" s="401">
        <v>4578373</v>
      </c>
      <c r="L26" s="401">
        <v>0</v>
      </c>
      <c r="M26" s="401">
        <v>0</v>
      </c>
      <c r="N26" s="401">
        <v>37937821</v>
      </c>
      <c r="O26" s="401">
        <v>37954</v>
      </c>
      <c r="P26" s="401">
        <v>816558</v>
      </c>
      <c r="Q26" s="395"/>
    </row>
    <row r="27" spans="1:24" s="24" customFormat="1" ht="21" customHeight="1">
      <c r="A27" s="30" t="s">
        <v>480</v>
      </c>
      <c r="B27" s="402"/>
      <c r="C27" s="402"/>
      <c r="D27" s="402"/>
      <c r="E27" s="402"/>
      <c r="F27" s="402"/>
      <c r="G27" s="402"/>
      <c r="H27" s="402"/>
      <c r="I27" s="402"/>
      <c r="J27" s="403"/>
      <c r="K27" s="403"/>
      <c r="L27" s="403"/>
      <c r="M27" s="403"/>
      <c r="N27" s="404"/>
      <c r="P27" s="394"/>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A6654F73-B15C-4DC5-B40D-D8BEBA9E53EE}"/>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3B66A-480B-4177-84A8-994DFB464ECF}">
  <dimension ref="A1:L30"/>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408" t="s">
        <v>1213</v>
      </c>
    </row>
    <row r="2" spans="1:4" ht="48" customHeight="1">
      <c r="A2" s="350" t="s">
        <v>482</v>
      </c>
      <c r="B2" s="350"/>
    </row>
    <row r="3" spans="1:4" ht="24.75" customHeight="1">
      <c r="A3" s="352">
        <v>45291</v>
      </c>
      <c r="B3" s="352"/>
    </row>
    <row r="4" spans="1:4" ht="13.8" thickBot="1">
      <c r="A4" s="405"/>
    </row>
    <row r="5" spans="1:4" ht="22.5" customHeight="1">
      <c r="A5" s="175" t="s">
        <v>1</v>
      </c>
      <c r="B5" s="46" t="s">
        <v>483</v>
      </c>
    </row>
    <row r="6" spans="1:4" ht="18.75" customHeight="1">
      <c r="A6" s="384"/>
      <c r="B6" s="406"/>
    </row>
    <row r="7" spans="1:4" ht="10.5" customHeight="1">
      <c r="A7" s="407"/>
      <c r="B7" s="408"/>
    </row>
    <row r="8" spans="1:4" ht="20.100000000000001" customHeight="1">
      <c r="A8" s="362" t="s">
        <v>29</v>
      </c>
      <c r="B8" s="409">
        <v>6736676</v>
      </c>
      <c r="C8" s="410"/>
      <c r="D8" s="411"/>
    </row>
    <row r="9" spans="1:4" ht="20.100000000000001" customHeight="1">
      <c r="A9" s="362" t="s">
        <v>30</v>
      </c>
      <c r="B9" s="409">
        <v>56816</v>
      </c>
      <c r="C9" s="410"/>
      <c r="D9" s="411"/>
    </row>
    <row r="10" spans="1:4" ht="20.100000000000001" customHeight="1">
      <c r="A10" s="412" t="s">
        <v>31</v>
      </c>
      <c r="B10" s="409">
        <v>14964131</v>
      </c>
      <c r="C10" s="410"/>
      <c r="D10" s="411"/>
    </row>
    <row r="11" spans="1:4" ht="20.100000000000001" customHeight="1">
      <c r="A11" s="362" t="s">
        <v>32</v>
      </c>
      <c r="B11" s="409">
        <v>280662</v>
      </c>
      <c r="C11" s="410"/>
      <c r="D11" s="411"/>
    </row>
    <row r="12" spans="1:4" ht="20.100000000000001" customHeight="1">
      <c r="A12" s="362" t="s">
        <v>33</v>
      </c>
      <c r="B12" s="409">
        <v>415836</v>
      </c>
      <c r="C12" s="410"/>
      <c r="D12" s="411"/>
    </row>
    <row r="13" spans="1:4" ht="20.100000000000001" customHeight="1">
      <c r="A13" s="362" t="s">
        <v>114</v>
      </c>
      <c r="B13" s="409">
        <v>2416025</v>
      </c>
      <c r="C13" s="410"/>
      <c r="D13" s="411"/>
    </row>
    <row r="14" spans="1:4" ht="20.100000000000001" customHeight="1">
      <c r="A14" s="362" t="s">
        <v>35</v>
      </c>
      <c r="B14" s="409">
        <v>0</v>
      </c>
      <c r="C14" s="410"/>
      <c r="D14" s="411"/>
    </row>
    <row r="15" spans="1:4" ht="20.100000000000001" customHeight="1">
      <c r="A15" s="362" t="s">
        <v>36</v>
      </c>
      <c r="B15" s="409">
        <v>7049424</v>
      </c>
      <c r="C15" s="410"/>
      <c r="D15" s="411"/>
    </row>
    <row r="16" spans="1:4" ht="20.100000000000001" customHeight="1">
      <c r="A16" s="362" t="s">
        <v>37</v>
      </c>
      <c r="B16" s="409">
        <v>1840178</v>
      </c>
      <c r="C16" s="410"/>
      <c r="D16" s="411"/>
    </row>
    <row r="17" spans="1:12" ht="20.100000000000001" customHeight="1">
      <c r="A17" s="362" t="s">
        <v>38</v>
      </c>
      <c r="B17" s="409">
        <v>63370</v>
      </c>
      <c r="C17" s="410"/>
      <c r="D17" s="411"/>
    </row>
    <row r="18" spans="1:12" ht="20.100000000000001" customHeight="1">
      <c r="A18" s="362" t="s">
        <v>96</v>
      </c>
      <c r="B18" s="409">
        <v>834677</v>
      </c>
      <c r="C18" s="410"/>
      <c r="D18" s="411"/>
      <c r="F18" s="413"/>
      <c r="G18" s="413"/>
      <c r="H18" s="413"/>
    </row>
    <row r="19" spans="1:12" ht="20.100000000000001" customHeight="1">
      <c r="A19" s="362" t="s">
        <v>115</v>
      </c>
      <c r="B19" s="409">
        <v>0</v>
      </c>
      <c r="C19" s="410"/>
      <c r="D19" s="411"/>
    </row>
    <row r="20" spans="1:12" ht="20.100000000000001" customHeight="1">
      <c r="A20" s="362" t="s">
        <v>41</v>
      </c>
      <c r="B20" s="409">
        <v>200316</v>
      </c>
      <c r="C20" s="410"/>
      <c r="D20" s="411"/>
    </row>
    <row r="21" spans="1:12" ht="20.100000000000001" customHeight="1">
      <c r="A21" s="27" t="s">
        <v>42</v>
      </c>
      <c r="B21" s="409">
        <v>111137</v>
      </c>
      <c r="C21" s="410"/>
      <c r="D21" s="411"/>
    </row>
    <row r="22" spans="1:12" ht="20.100000000000001" customHeight="1">
      <c r="A22" s="362" t="s">
        <v>43</v>
      </c>
      <c r="B22" s="409">
        <v>0</v>
      </c>
      <c r="C22" s="410"/>
      <c r="D22" s="411"/>
    </row>
    <row r="23" spans="1:12" ht="20.100000000000001" customHeight="1">
      <c r="A23" s="362" t="s">
        <v>44</v>
      </c>
      <c r="B23" s="409">
        <v>0</v>
      </c>
      <c r="C23" s="410"/>
      <c r="D23" s="411"/>
    </row>
    <row r="24" spans="1:12" ht="20.100000000000001" customHeight="1">
      <c r="A24" s="362" t="s">
        <v>45</v>
      </c>
      <c r="B24" s="409">
        <v>0</v>
      </c>
      <c r="C24" s="410"/>
      <c r="D24" s="411"/>
    </row>
    <row r="25" spans="1:12" ht="27.75" customHeight="1" thickBot="1">
      <c r="A25" s="414" t="s">
        <v>46</v>
      </c>
      <c r="B25" s="415">
        <v>34969248</v>
      </c>
      <c r="C25" s="410"/>
      <c r="D25" s="411"/>
    </row>
    <row r="26" spans="1:12">
      <c r="A26" s="202" t="s">
        <v>484</v>
      </c>
      <c r="B26" s="416"/>
    </row>
    <row r="27" spans="1:12">
      <c r="A27" s="162"/>
      <c r="B27" s="416"/>
      <c r="C27" s="417"/>
      <c r="D27" s="417"/>
      <c r="E27" s="417"/>
      <c r="F27" s="417"/>
    </row>
    <row r="28" spans="1:12">
      <c r="A28" s="418"/>
      <c r="B28" s="418"/>
      <c r="C28" s="418"/>
      <c r="D28" s="418"/>
      <c r="E28" s="418"/>
      <c r="F28" s="418"/>
      <c r="G28" s="418"/>
      <c r="H28" s="418"/>
      <c r="I28" s="418"/>
      <c r="J28" s="418"/>
      <c r="K28" s="418"/>
      <c r="L28" s="418"/>
    </row>
    <row r="29" spans="1:12" ht="13.8">
      <c r="A29" s="13"/>
      <c r="B29" s="13"/>
    </row>
    <row r="30" spans="1:12" ht="13.8">
      <c r="A30" s="13"/>
      <c r="B30" s="13"/>
    </row>
  </sheetData>
  <mergeCells count="5">
    <mergeCell ref="A2:B2"/>
    <mergeCell ref="A3:B3"/>
    <mergeCell ref="A5:A6"/>
    <mergeCell ref="B5:B6"/>
    <mergeCell ref="A28:L28"/>
  </mergeCells>
  <hyperlinks>
    <hyperlink ref="A1" location="Índice!A1" display="Volver al Índice" xr:uid="{3EA2784C-3E44-4C3D-B188-9E13688293B1}"/>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7B51C-779D-4FEF-B0CD-4F09A057D9EC}">
  <dimension ref="A1:L47"/>
  <sheetViews>
    <sheetView showGridLines="0" workbookViewId="0"/>
  </sheetViews>
  <sheetFormatPr baseColWidth="10" defaultColWidth="11.44140625" defaultRowHeight="13.2"/>
  <cols>
    <col min="1" max="1" width="35.88671875" style="115" customWidth="1"/>
    <col min="2" max="8" width="13.6640625" style="115" customWidth="1"/>
    <col min="9" max="9" width="14" style="115" customWidth="1"/>
    <col min="10" max="10" width="11.6640625" style="115" customWidth="1"/>
    <col min="11" max="11" width="9.5546875" style="115" bestFit="1" customWidth="1"/>
    <col min="12" max="12" width="10.5546875" style="115" bestFit="1" customWidth="1"/>
    <col min="13" max="16" width="9.5546875" style="115" bestFit="1" customWidth="1"/>
    <col min="17" max="17" width="10.5546875" style="115" bestFit="1" customWidth="1"/>
    <col min="18" max="20" width="9.5546875" style="115" bestFit="1" customWidth="1"/>
    <col min="21" max="21" width="9.6640625" style="115" bestFit="1" customWidth="1"/>
    <col min="22" max="256" width="11.44140625" style="115"/>
    <col min="257" max="257" width="35.88671875" style="115" customWidth="1"/>
    <col min="258" max="264" width="13.6640625" style="115" customWidth="1"/>
    <col min="265" max="265" width="14" style="115" customWidth="1"/>
    <col min="266" max="266" width="11.6640625" style="115" customWidth="1"/>
    <col min="267" max="267" width="9.5546875" style="115" bestFit="1" customWidth="1"/>
    <col min="268" max="268" width="10.5546875" style="115" bestFit="1" customWidth="1"/>
    <col min="269" max="272" width="9.5546875" style="115" bestFit="1" customWidth="1"/>
    <col min="273" max="273" width="10.5546875" style="115" bestFit="1" customWidth="1"/>
    <col min="274" max="276" width="9.5546875" style="115" bestFit="1" customWidth="1"/>
    <col min="277" max="277" width="9.6640625" style="115" bestFit="1" customWidth="1"/>
    <col min="278" max="512" width="11.44140625" style="115"/>
    <col min="513" max="513" width="35.88671875" style="115" customWidth="1"/>
    <col min="514" max="520" width="13.6640625" style="115" customWidth="1"/>
    <col min="521" max="521" width="14" style="115" customWidth="1"/>
    <col min="522" max="522" width="11.6640625" style="115" customWidth="1"/>
    <col min="523" max="523" width="9.5546875" style="115" bestFit="1" customWidth="1"/>
    <col min="524" max="524" width="10.5546875" style="115" bestFit="1" customWidth="1"/>
    <col min="525" max="528" width="9.5546875" style="115" bestFit="1" customWidth="1"/>
    <col min="529" max="529" width="10.5546875" style="115" bestFit="1" customWidth="1"/>
    <col min="530" max="532" width="9.5546875" style="115" bestFit="1" customWidth="1"/>
    <col min="533" max="533" width="9.6640625" style="115" bestFit="1" customWidth="1"/>
    <col min="534" max="768" width="11.44140625" style="115"/>
    <col min="769" max="769" width="35.88671875" style="115" customWidth="1"/>
    <col min="770" max="776" width="13.6640625" style="115" customWidth="1"/>
    <col min="777" max="777" width="14" style="115" customWidth="1"/>
    <col min="778" max="778" width="11.6640625" style="115" customWidth="1"/>
    <col min="779" max="779" width="9.5546875" style="115" bestFit="1" customWidth="1"/>
    <col min="780" max="780" width="10.5546875" style="115" bestFit="1" customWidth="1"/>
    <col min="781" max="784" width="9.5546875" style="115" bestFit="1" customWidth="1"/>
    <col min="785" max="785" width="10.5546875" style="115" bestFit="1" customWidth="1"/>
    <col min="786" max="788" width="9.5546875" style="115" bestFit="1" customWidth="1"/>
    <col min="789" max="789" width="9.6640625" style="115" bestFit="1" customWidth="1"/>
    <col min="790" max="1024" width="11.44140625" style="115"/>
    <col min="1025" max="1025" width="35.88671875" style="115" customWidth="1"/>
    <col min="1026" max="1032" width="13.6640625" style="115" customWidth="1"/>
    <col min="1033" max="1033" width="14" style="115" customWidth="1"/>
    <col min="1034" max="1034" width="11.6640625" style="115" customWidth="1"/>
    <col min="1035" max="1035" width="9.5546875" style="115" bestFit="1" customWidth="1"/>
    <col min="1036" max="1036" width="10.5546875" style="115" bestFit="1" customWidth="1"/>
    <col min="1037" max="1040" width="9.5546875" style="115" bestFit="1" customWidth="1"/>
    <col min="1041" max="1041" width="10.5546875" style="115" bestFit="1" customWidth="1"/>
    <col min="1042" max="1044" width="9.5546875" style="115" bestFit="1" customWidth="1"/>
    <col min="1045" max="1045" width="9.6640625" style="115" bestFit="1" customWidth="1"/>
    <col min="1046" max="1280" width="11.44140625" style="115"/>
    <col min="1281" max="1281" width="35.88671875" style="115" customWidth="1"/>
    <col min="1282" max="1288" width="13.6640625" style="115" customWidth="1"/>
    <col min="1289" max="1289" width="14" style="115" customWidth="1"/>
    <col min="1290" max="1290" width="11.6640625" style="115" customWidth="1"/>
    <col min="1291" max="1291" width="9.5546875" style="115" bestFit="1" customWidth="1"/>
    <col min="1292" max="1292" width="10.5546875" style="115" bestFit="1" customWidth="1"/>
    <col min="1293" max="1296" width="9.5546875" style="115" bestFit="1" customWidth="1"/>
    <col min="1297" max="1297" width="10.5546875" style="115" bestFit="1" customWidth="1"/>
    <col min="1298" max="1300" width="9.5546875" style="115" bestFit="1" customWidth="1"/>
    <col min="1301" max="1301" width="9.6640625" style="115" bestFit="1" customWidth="1"/>
    <col min="1302" max="1536" width="11.44140625" style="115"/>
    <col min="1537" max="1537" width="35.88671875" style="115" customWidth="1"/>
    <col min="1538" max="1544" width="13.6640625" style="115" customWidth="1"/>
    <col min="1545" max="1545" width="14" style="115" customWidth="1"/>
    <col min="1546" max="1546" width="11.6640625" style="115" customWidth="1"/>
    <col min="1547" max="1547" width="9.5546875" style="115" bestFit="1" customWidth="1"/>
    <col min="1548" max="1548" width="10.5546875" style="115" bestFit="1" customWidth="1"/>
    <col min="1549" max="1552" width="9.5546875" style="115" bestFit="1" customWidth="1"/>
    <col min="1553" max="1553" width="10.5546875" style="115" bestFit="1" customWidth="1"/>
    <col min="1554" max="1556" width="9.5546875" style="115" bestFit="1" customWidth="1"/>
    <col min="1557" max="1557" width="9.6640625" style="115" bestFit="1" customWidth="1"/>
    <col min="1558" max="1792" width="11.44140625" style="115"/>
    <col min="1793" max="1793" width="35.88671875" style="115" customWidth="1"/>
    <col min="1794" max="1800" width="13.6640625" style="115" customWidth="1"/>
    <col min="1801" max="1801" width="14" style="115" customWidth="1"/>
    <col min="1802" max="1802" width="11.6640625" style="115" customWidth="1"/>
    <col min="1803" max="1803" width="9.5546875" style="115" bestFit="1" customWidth="1"/>
    <col min="1804" max="1804" width="10.5546875" style="115" bestFit="1" customWidth="1"/>
    <col min="1805" max="1808" width="9.5546875" style="115" bestFit="1" customWidth="1"/>
    <col min="1809" max="1809" width="10.5546875" style="115" bestFit="1" customWidth="1"/>
    <col min="1810" max="1812" width="9.5546875" style="115" bestFit="1" customWidth="1"/>
    <col min="1813" max="1813" width="9.6640625" style="115" bestFit="1" customWidth="1"/>
    <col min="1814" max="2048" width="11.44140625" style="115"/>
    <col min="2049" max="2049" width="35.88671875" style="115" customWidth="1"/>
    <col min="2050" max="2056" width="13.6640625" style="115" customWidth="1"/>
    <col min="2057" max="2057" width="14" style="115" customWidth="1"/>
    <col min="2058" max="2058" width="11.6640625" style="115" customWidth="1"/>
    <col min="2059" max="2059" width="9.5546875" style="115" bestFit="1" customWidth="1"/>
    <col min="2060" max="2060" width="10.5546875" style="115" bestFit="1" customWidth="1"/>
    <col min="2061" max="2064" width="9.5546875" style="115" bestFit="1" customWidth="1"/>
    <col min="2065" max="2065" width="10.5546875" style="115" bestFit="1" customWidth="1"/>
    <col min="2066" max="2068" width="9.5546875" style="115" bestFit="1" customWidth="1"/>
    <col min="2069" max="2069" width="9.6640625" style="115" bestFit="1" customWidth="1"/>
    <col min="2070" max="2304" width="11.44140625" style="115"/>
    <col min="2305" max="2305" width="35.88671875" style="115" customWidth="1"/>
    <col min="2306" max="2312" width="13.6640625" style="115" customWidth="1"/>
    <col min="2313" max="2313" width="14" style="115" customWidth="1"/>
    <col min="2314" max="2314" width="11.6640625" style="115" customWidth="1"/>
    <col min="2315" max="2315" width="9.5546875" style="115" bestFit="1" customWidth="1"/>
    <col min="2316" max="2316" width="10.5546875" style="115" bestFit="1" customWidth="1"/>
    <col min="2317" max="2320" width="9.5546875" style="115" bestFit="1" customWidth="1"/>
    <col min="2321" max="2321" width="10.5546875" style="115" bestFit="1" customWidth="1"/>
    <col min="2322" max="2324" width="9.5546875" style="115" bestFit="1" customWidth="1"/>
    <col min="2325" max="2325" width="9.6640625" style="115" bestFit="1" customWidth="1"/>
    <col min="2326" max="2560" width="11.44140625" style="115"/>
    <col min="2561" max="2561" width="35.88671875" style="115" customWidth="1"/>
    <col min="2562" max="2568" width="13.6640625" style="115" customWidth="1"/>
    <col min="2569" max="2569" width="14" style="115" customWidth="1"/>
    <col min="2570" max="2570" width="11.6640625" style="115" customWidth="1"/>
    <col min="2571" max="2571" width="9.5546875" style="115" bestFit="1" customWidth="1"/>
    <col min="2572" max="2572" width="10.5546875" style="115" bestFit="1" customWidth="1"/>
    <col min="2573" max="2576" width="9.5546875" style="115" bestFit="1" customWidth="1"/>
    <col min="2577" max="2577" width="10.5546875" style="115" bestFit="1" customWidth="1"/>
    <col min="2578" max="2580" width="9.5546875" style="115" bestFit="1" customWidth="1"/>
    <col min="2581" max="2581" width="9.6640625" style="115" bestFit="1" customWidth="1"/>
    <col min="2582" max="2816" width="11.44140625" style="115"/>
    <col min="2817" max="2817" width="35.88671875" style="115" customWidth="1"/>
    <col min="2818" max="2824" width="13.6640625" style="115" customWidth="1"/>
    <col min="2825" max="2825" width="14" style="115" customWidth="1"/>
    <col min="2826" max="2826" width="11.6640625" style="115" customWidth="1"/>
    <col min="2827" max="2827" width="9.5546875" style="115" bestFit="1" customWidth="1"/>
    <col min="2828" max="2828" width="10.5546875" style="115" bestFit="1" customWidth="1"/>
    <col min="2829" max="2832" width="9.5546875" style="115" bestFit="1" customWidth="1"/>
    <col min="2833" max="2833" width="10.5546875" style="115" bestFit="1" customWidth="1"/>
    <col min="2834" max="2836" width="9.5546875" style="115" bestFit="1" customWidth="1"/>
    <col min="2837" max="2837" width="9.6640625" style="115" bestFit="1" customWidth="1"/>
    <col min="2838" max="3072" width="11.44140625" style="115"/>
    <col min="3073" max="3073" width="35.88671875" style="115" customWidth="1"/>
    <col min="3074" max="3080" width="13.6640625" style="115" customWidth="1"/>
    <col min="3081" max="3081" width="14" style="115" customWidth="1"/>
    <col min="3082" max="3082" width="11.6640625" style="115" customWidth="1"/>
    <col min="3083" max="3083" width="9.5546875" style="115" bestFit="1" customWidth="1"/>
    <col min="3084" max="3084" width="10.5546875" style="115" bestFit="1" customWidth="1"/>
    <col min="3085" max="3088" width="9.5546875" style="115" bestFit="1" customWidth="1"/>
    <col min="3089" max="3089" width="10.5546875" style="115" bestFit="1" customWidth="1"/>
    <col min="3090" max="3092" width="9.5546875" style="115" bestFit="1" customWidth="1"/>
    <col min="3093" max="3093" width="9.6640625" style="115" bestFit="1" customWidth="1"/>
    <col min="3094" max="3328" width="11.44140625" style="115"/>
    <col min="3329" max="3329" width="35.88671875" style="115" customWidth="1"/>
    <col min="3330" max="3336" width="13.6640625" style="115" customWidth="1"/>
    <col min="3337" max="3337" width="14" style="115" customWidth="1"/>
    <col min="3338" max="3338" width="11.6640625" style="115" customWidth="1"/>
    <col min="3339" max="3339" width="9.5546875" style="115" bestFit="1" customWidth="1"/>
    <col min="3340" max="3340" width="10.5546875" style="115" bestFit="1" customWidth="1"/>
    <col min="3341" max="3344" width="9.5546875" style="115" bestFit="1" customWidth="1"/>
    <col min="3345" max="3345" width="10.5546875" style="115" bestFit="1" customWidth="1"/>
    <col min="3346" max="3348" width="9.5546875" style="115" bestFit="1" customWidth="1"/>
    <col min="3349" max="3349" width="9.6640625" style="115" bestFit="1" customWidth="1"/>
    <col min="3350" max="3584" width="11.44140625" style="115"/>
    <col min="3585" max="3585" width="35.88671875" style="115" customWidth="1"/>
    <col min="3586" max="3592" width="13.6640625" style="115" customWidth="1"/>
    <col min="3593" max="3593" width="14" style="115" customWidth="1"/>
    <col min="3594" max="3594" width="11.6640625" style="115" customWidth="1"/>
    <col min="3595" max="3595" width="9.5546875" style="115" bestFit="1" customWidth="1"/>
    <col min="3596" max="3596" width="10.5546875" style="115" bestFit="1" customWidth="1"/>
    <col min="3597" max="3600" width="9.5546875" style="115" bestFit="1" customWidth="1"/>
    <col min="3601" max="3601" width="10.5546875" style="115" bestFit="1" customWidth="1"/>
    <col min="3602" max="3604" width="9.5546875" style="115" bestFit="1" customWidth="1"/>
    <col min="3605" max="3605" width="9.6640625" style="115" bestFit="1" customWidth="1"/>
    <col min="3606" max="3840" width="11.44140625" style="115"/>
    <col min="3841" max="3841" width="35.88671875" style="115" customWidth="1"/>
    <col min="3842" max="3848" width="13.6640625" style="115" customWidth="1"/>
    <col min="3849" max="3849" width="14" style="115" customWidth="1"/>
    <col min="3850" max="3850" width="11.6640625" style="115" customWidth="1"/>
    <col min="3851" max="3851" width="9.5546875" style="115" bestFit="1" customWidth="1"/>
    <col min="3852" max="3852" width="10.5546875" style="115" bestFit="1" customWidth="1"/>
    <col min="3853" max="3856" width="9.5546875" style="115" bestFit="1" customWidth="1"/>
    <col min="3857" max="3857" width="10.5546875" style="115" bestFit="1" customWidth="1"/>
    <col min="3858" max="3860" width="9.5546875" style="115" bestFit="1" customWidth="1"/>
    <col min="3861" max="3861" width="9.6640625" style="115" bestFit="1" customWidth="1"/>
    <col min="3862" max="4096" width="11.44140625" style="115"/>
    <col min="4097" max="4097" width="35.88671875" style="115" customWidth="1"/>
    <col min="4098" max="4104" width="13.6640625" style="115" customWidth="1"/>
    <col min="4105" max="4105" width="14" style="115" customWidth="1"/>
    <col min="4106" max="4106" width="11.6640625" style="115" customWidth="1"/>
    <col min="4107" max="4107" width="9.5546875" style="115" bestFit="1" customWidth="1"/>
    <col min="4108" max="4108" width="10.5546875" style="115" bestFit="1" customWidth="1"/>
    <col min="4109" max="4112" width="9.5546875" style="115" bestFit="1" customWidth="1"/>
    <col min="4113" max="4113" width="10.5546875" style="115" bestFit="1" customWidth="1"/>
    <col min="4114" max="4116" width="9.5546875" style="115" bestFit="1" customWidth="1"/>
    <col min="4117" max="4117" width="9.6640625" style="115" bestFit="1" customWidth="1"/>
    <col min="4118" max="4352" width="11.44140625" style="115"/>
    <col min="4353" max="4353" width="35.88671875" style="115" customWidth="1"/>
    <col min="4354" max="4360" width="13.6640625" style="115" customWidth="1"/>
    <col min="4361" max="4361" width="14" style="115" customWidth="1"/>
    <col min="4362" max="4362" width="11.6640625" style="115" customWidth="1"/>
    <col min="4363" max="4363" width="9.5546875" style="115" bestFit="1" customWidth="1"/>
    <col min="4364" max="4364" width="10.5546875" style="115" bestFit="1" customWidth="1"/>
    <col min="4365" max="4368" width="9.5546875" style="115" bestFit="1" customWidth="1"/>
    <col min="4369" max="4369" width="10.5546875" style="115" bestFit="1" customWidth="1"/>
    <col min="4370" max="4372" width="9.5546875" style="115" bestFit="1" customWidth="1"/>
    <col min="4373" max="4373" width="9.6640625" style="115" bestFit="1" customWidth="1"/>
    <col min="4374" max="4608" width="11.44140625" style="115"/>
    <col min="4609" max="4609" width="35.88671875" style="115" customWidth="1"/>
    <col min="4610" max="4616" width="13.6640625" style="115" customWidth="1"/>
    <col min="4617" max="4617" width="14" style="115" customWidth="1"/>
    <col min="4618" max="4618" width="11.6640625" style="115" customWidth="1"/>
    <col min="4619" max="4619" width="9.5546875" style="115" bestFit="1" customWidth="1"/>
    <col min="4620" max="4620" width="10.5546875" style="115" bestFit="1" customWidth="1"/>
    <col min="4621" max="4624" width="9.5546875" style="115" bestFit="1" customWidth="1"/>
    <col min="4625" max="4625" width="10.5546875" style="115" bestFit="1" customWidth="1"/>
    <col min="4626" max="4628" width="9.5546875" style="115" bestFit="1" customWidth="1"/>
    <col min="4629" max="4629" width="9.6640625" style="115" bestFit="1" customWidth="1"/>
    <col min="4630" max="4864" width="11.44140625" style="115"/>
    <col min="4865" max="4865" width="35.88671875" style="115" customWidth="1"/>
    <col min="4866" max="4872" width="13.6640625" style="115" customWidth="1"/>
    <col min="4873" max="4873" width="14" style="115" customWidth="1"/>
    <col min="4874" max="4874" width="11.6640625" style="115" customWidth="1"/>
    <col min="4875" max="4875" width="9.5546875" style="115" bestFit="1" customWidth="1"/>
    <col min="4876" max="4876" width="10.5546875" style="115" bestFit="1" customWidth="1"/>
    <col min="4877" max="4880" width="9.5546875" style="115" bestFit="1" customWidth="1"/>
    <col min="4881" max="4881" width="10.5546875" style="115" bestFit="1" customWidth="1"/>
    <col min="4882" max="4884" width="9.5546875" style="115" bestFit="1" customWidth="1"/>
    <col min="4885" max="4885" width="9.6640625" style="115" bestFit="1" customWidth="1"/>
    <col min="4886" max="5120" width="11.44140625" style="115"/>
    <col min="5121" max="5121" width="35.88671875" style="115" customWidth="1"/>
    <col min="5122" max="5128" width="13.6640625" style="115" customWidth="1"/>
    <col min="5129" max="5129" width="14" style="115" customWidth="1"/>
    <col min="5130" max="5130" width="11.6640625" style="115" customWidth="1"/>
    <col min="5131" max="5131" width="9.5546875" style="115" bestFit="1" customWidth="1"/>
    <col min="5132" max="5132" width="10.5546875" style="115" bestFit="1" customWidth="1"/>
    <col min="5133" max="5136" width="9.5546875" style="115" bestFit="1" customWidth="1"/>
    <col min="5137" max="5137" width="10.5546875" style="115" bestFit="1" customWidth="1"/>
    <col min="5138" max="5140" width="9.5546875" style="115" bestFit="1" customWidth="1"/>
    <col min="5141" max="5141" width="9.6640625" style="115" bestFit="1" customWidth="1"/>
    <col min="5142" max="5376" width="11.44140625" style="115"/>
    <col min="5377" max="5377" width="35.88671875" style="115" customWidth="1"/>
    <col min="5378" max="5384" width="13.6640625" style="115" customWidth="1"/>
    <col min="5385" max="5385" width="14" style="115" customWidth="1"/>
    <col min="5386" max="5386" width="11.6640625" style="115" customWidth="1"/>
    <col min="5387" max="5387" width="9.5546875" style="115" bestFit="1" customWidth="1"/>
    <col min="5388" max="5388" width="10.5546875" style="115" bestFit="1" customWidth="1"/>
    <col min="5389" max="5392" width="9.5546875" style="115" bestFit="1" customWidth="1"/>
    <col min="5393" max="5393" width="10.5546875" style="115" bestFit="1" customWidth="1"/>
    <col min="5394" max="5396" width="9.5546875" style="115" bestFit="1" customWidth="1"/>
    <col min="5397" max="5397" width="9.6640625" style="115" bestFit="1" customWidth="1"/>
    <col min="5398" max="5632" width="11.44140625" style="115"/>
    <col min="5633" max="5633" width="35.88671875" style="115" customWidth="1"/>
    <col min="5634" max="5640" width="13.6640625" style="115" customWidth="1"/>
    <col min="5641" max="5641" width="14" style="115" customWidth="1"/>
    <col min="5642" max="5642" width="11.6640625" style="115" customWidth="1"/>
    <col min="5643" max="5643" width="9.5546875" style="115" bestFit="1" customWidth="1"/>
    <col min="5644" max="5644" width="10.5546875" style="115" bestFit="1" customWidth="1"/>
    <col min="5645" max="5648" width="9.5546875" style="115" bestFit="1" customWidth="1"/>
    <col min="5649" max="5649" width="10.5546875" style="115" bestFit="1" customWidth="1"/>
    <col min="5650" max="5652" width="9.5546875" style="115" bestFit="1" customWidth="1"/>
    <col min="5653" max="5653" width="9.6640625" style="115" bestFit="1" customWidth="1"/>
    <col min="5654" max="5888" width="11.44140625" style="115"/>
    <col min="5889" max="5889" width="35.88671875" style="115" customWidth="1"/>
    <col min="5890" max="5896" width="13.6640625" style="115" customWidth="1"/>
    <col min="5897" max="5897" width="14" style="115" customWidth="1"/>
    <col min="5898" max="5898" width="11.6640625" style="115" customWidth="1"/>
    <col min="5899" max="5899" width="9.5546875" style="115" bestFit="1" customWidth="1"/>
    <col min="5900" max="5900" width="10.5546875" style="115" bestFit="1" customWidth="1"/>
    <col min="5901" max="5904" width="9.5546875" style="115" bestFit="1" customWidth="1"/>
    <col min="5905" max="5905" width="10.5546875" style="115" bestFit="1" customWidth="1"/>
    <col min="5906" max="5908" width="9.5546875" style="115" bestFit="1" customWidth="1"/>
    <col min="5909" max="5909" width="9.6640625" style="115" bestFit="1" customWidth="1"/>
    <col min="5910" max="6144" width="11.44140625" style="115"/>
    <col min="6145" max="6145" width="35.88671875" style="115" customWidth="1"/>
    <col min="6146" max="6152" width="13.6640625" style="115" customWidth="1"/>
    <col min="6153" max="6153" width="14" style="115" customWidth="1"/>
    <col min="6154" max="6154" width="11.6640625" style="115" customWidth="1"/>
    <col min="6155" max="6155" width="9.5546875" style="115" bestFit="1" customWidth="1"/>
    <col min="6156" max="6156" width="10.5546875" style="115" bestFit="1" customWidth="1"/>
    <col min="6157" max="6160" width="9.5546875" style="115" bestFit="1" customWidth="1"/>
    <col min="6161" max="6161" width="10.5546875" style="115" bestFit="1" customWidth="1"/>
    <col min="6162" max="6164" width="9.5546875" style="115" bestFit="1" customWidth="1"/>
    <col min="6165" max="6165" width="9.6640625" style="115" bestFit="1" customWidth="1"/>
    <col min="6166" max="6400" width="11.44140625" style="115"/>
    <col min="6401" max="6401" width="35.88671875" style="115" customWidth="1"/>
    <col min="6402" max="6408" width="13.6640625" style="115" customWidth="1"/>
    <col min="6409" max="6409" width="14" style="115" customWidth="1"/>
    <col min="6410" max="6410" width="11.6640625" style="115" customWidth="1"/>
    <col min="6411" max="6411" width="9.5546875" style="115" bestFit="1" customWidth="1"/>
    <col min="6412" max="6412" width="10.5546875" style="115" bestFit="1" customWidth="1"/>
    <col min="6413" max="6416" width="9.5546875" style="115" bestFit="1" customWidth="1"/>
    <col min="6417" max="6417" width="10.5546875" style="115" bestFit="1" customWidth="1"/>
    <col min="6418" max="6420" width="9.5546875" style="115" bestFit="1" customWidth="1"/>
    <col min="6421" max="6421" width="9.6640625" style="115" bestFit="1" customWidth="1"/>
    <col min="6422" max="6656" width="11.44140625" style="115"/>
    <col min="6657" max="6657" width="35.88671875" style="115" customWidth="1"/>
    <col min="6658" max="6664" width="13.6640625" style="115" customWidth="1"/>
    <col min="6665" max="6665" width="14" style="115" customWidth="1"/>
    <col min="6666" max="6666" width="11.6640625" style="115" customWidth="1"/>
    <col min="6667" max="6667" width="9.5546875" style="115" bestFit="1" customWidth="1"/>
    <col min="6668" max="6668" width="10.5546875" style="115" bestFit="1" customWidth="1"/>
    <col min="6669" max="6672" width="9.5546875" style="115" bestFit="1" customWidth="1"/>
    <col min="6673" max="6673" width="10.5546875" style="115" bestFit="1" customWidth="1"/>
    <col min="6674" max="6676" width="9.5546875" style="115" bestFit="1" customWidth="1"/>
    <col min="6677" max="6677" width="9.6640625" style="115" bestFit="1" customWidth="1"/>
    <col min="6678" max="6912" width="11.44140625" style="115"/>
    <col min="6913" max="6913" width="35.88671875" style="115" customWidth="1"/>
    <col min="6914" max="6920" width="13.6640625" style="115" customWidth="1"/>
    <col min="6921" max="6921" width="14" style="115" customWidth="1"/>
    <col min="6922" max="6922" width="11.6640625" style="115" customWidth="1"/>
    <col min="6923" max="6923" width="9.5546875" style="115" bestFit="1" customWidth="1"/>
    <col min="6924" max="6924" width="10.5546875" style="115" bestFit="1" customWidth="1"/>
    <col min="6925" max="6928" width="9.5546875" style="115" bestFit="1" customWidth="1"/>
    <col min="6929" max="6929" width="10.5546875" style="115" bestFit="1" customWidth="1"/>
    <col min="6930" max="6932" width="9.5546875" style="115" bestFit="1" customWidth="1"/>
    <col min="6933" max="6933" width="9.6640625" style="115" bestFit="1" customWidth="1"/>
    <col min="6934" max="7168" width="11.44140625" style="115"/>
    <col min="7169" max="7169" width="35.88671875" style="115" customWidth="1"/>
    <col min="7170" max="7176" width="13.6640625" style="115" customWidth="1"/>
    <col min="7177" max="7177" width="14" style="115" customWidth="1"/>
    <col min="7178" max="7178" width="11.6640625" style="115" customWidth="1"/>
    <col min="7179" max="7179" width="9.5546875" style="115" bestFit="1" customWidth="1"/>
    <col min="7180" max="7180" width="10.5546875" style="115" bestFit="1" customWidth="1"/>
    <col min="7181" max="7184" width="9.5546875" style="115" bestFit="1" customWidth="1"/>
    <col min="7185" max="7185" width="10.5546875" style="115" bestFit="1" customWidth="1"/>
    <col min="7186" max="7188" width="9.5546875" style="115" bestFit="1" customWidth="1"/>
    <col min="7189" max="7189" width="9.6640625" style="115" bestFit="1" customWidth="1"/>
    <col min="7190" max="7424" width="11.44140625" style="115"/>
    <col min="7425" max="7425" width="35.88671875" style="115" customWidth="1"/>
    <col min="7426" max="7432" width="13.6640625" style="115" customWidth="1"/>
    <col min="7433" max="7433" width="14" style="115" customWidth="1"/>
    <col min="7434" max="7434" width="11.6640625" style="115" customWidth="1"/>
    <col min="7435" max="7435" width="9.5546875" style="115" bestFit="1" customWidth="1"/>
    <col min="7436" max="7436" width="10.5546875" style="115" bestFit="1" customWidth="1"/>
    <col min="7437" max="7440" width="9.5546875" style="115" bestFit="1" customWidth="1"/>
    <col min="7441" max="7441" width="10.5546875" style="115" bestFit="1" customWidth="1"/>
    <col min="7442" max="7444" width="9.5546875" style="115" bestFit="1" customWidth="1"/>
    <col min="7445" max="7445" width="9.6640625" style="115" bestFit="1" customWidth="1"/>
    <col min="7446" max="7680" width="11.44140625" style="115"/>
    <col min="7681" max="7681" width="35.88671875" style="115" customWidth="1"/>
    <col min="7682" max="7688" width="13.6640625" style="115" customWidth="1"/>
    <col min="7689" max="7689" width="14" style="115" customWidth="1"/>
    <col min="7690" max="7690" width="11.6640625" style="115" customWidth="1"/>
    <col min="7691" max="7691" width="9.5546875" style="115" bestFit="1" customWidth="1"/>
    <col min="7692" max="7692" width="10.5546875" style="115" bestFit="1" customWidth="1"/>
    <col min="7693" max="7696" width="9.5546875" style="115" bestFit="1" customWidth="1"/>
    <col min="7697" max="7697" width="10.5546875" style="115" bestFit="1" customWidth="1"/>
    <col min="7698" max="7700" width="9.5546875" style="115" bestFit="1" customWidth="1"/>
    <col min="7701" max="7701" width="9.6640625" style="115" bestFit="1" customWidth="1"/>
    <col min="7702" max="7936" width="11.44140625" style="115"/>
    <col min="7937" max="7937" width="35.88671875" style="115" customWidth="1"/>
    <col min="7938" max="7944" width="13.6640625" style="115" customWidth="1"/>
    <col min="7945" max="7945" width="14" style="115" customWidth="1"/>
    <col min="7946" max="7946" width="11.6640625" style="115" customWidth="1"/>
    <col min="7947" max="7947" width="9.5546875" style="115" bestFit="1" customWidth="1"/>
    <col min="7948" max="7948" width="10.5546875" style="115" bestFit="1" customWidth="1"/>
    <col min="7949" max="7952" width="9.5546875" style="115" bestFit="1" customWidth="1"/>
    <col min="7953" max="7953" width="10.5546875" style="115" bestFit="1" customWidth="1"/>
    <col min="7954" max="7956" width="9.5546875" style="115" bestFit="1" customWidth="1"/>
    <col min="7957" max="7957" width="9.6640625" style="115" bestFit="1" customWidth="1"/>
    <col min="7958" max="8192" width="11.44140625" style="115"/>
    <col min="8193" max="8193" width="35.88671875" style="115" customWidth="1"/>
    <col min="8194" max="8200" width="13.6640625" style="115" customWidth="1"/>
    <col min="8201" max="8201" width="14" style="115" customWidth="1"/>
    <col min="8202" max="8202" width="11.6640625" style="115" customWidth="1"/>
    <col min="8203" max="8203" width="9.5546875" style="115" bestFit="1" customWidth="1"/>
    <col min="8204" max="8204" width="10.5546875" style="115" bestFit="1" customWidth="1"/>
    <col min="8205" max="8208" width="9.5546875" style="115" bestFit="1" customWidth="1"/>
    <col min="8209" max="8209" width="10.5546875" style="115" bestFit="1" customWidth="1"/>
    <col min="8210" max="8212" width="9.5546875" style="115" bestFit="1" customWidth="1"/>
    <col min="8213" max="8213" width="9.6640625" style="115" bestFit="1" customWidth="1"/>
    <col min="8214" max="8448" width="11.44140625" style="115"/>
    <col min="8449" max="8449" width="35.88671875" style="115" customWidth="1"/>
    <col min="8450" max="8456" width="13.6640625" style="115" customWidth="1"/>
    <col min="8457" max="8457" width="14" style="115" customWidth="1"/>
    <col min="8458" max="8458" width="11.6640625" style="115" customWidth="1"/>
    <col min="8459" max="8459" width="9.5546875" style="115" bestFit="1" customWidth="1"/>
    <col min="8460" max="8460" width="10.5546875" style="115" bestFit="1" customWidth="1"/>
    <col min="8461" max="8464" width="9.5546875" style="115" bestFit="1" customWidth="1"/>
    <col min="8465" max="8465" width="10.5546875" style="115" bestFit="1" customWidth="1"/>
    <col min="8466" max="8468" width="9.5546875" style="115" bestFit="1" customWidth="1"/>
    <col min="8469" max="8469" width="9.6640625" style="115" bestFit="1" customWidth="1"/>
    <col min="8470" max="8704" width="11.44140625" style="115"/>
    <col min="8705" max="8705" width="35.88671875" style="115" customWidth="1"/>
    <col min="8706" max="8712" width="13.6640625" style="115" customWidth="1"/>
    <col min="8713" max="8713" width="14" style="115" customWidth="1"/>
    <col min="8714" max="8714" width="11.6640625" style="115" customWidth="1"/>
    <col min="8715" max="8715" width="9.5546875" style="115" bestFit="1" customWidth="1"/>
    <col min="8716" max="8716" width="10.5546875" style="115" bestFit="1" customWidth="1"/>
    <col min="8717" max="8720" width="9.5546875" style="115" bestFit="1" customWidth="1"/>
    <col min="8721" max="8721" width="10.5546875" style="115" bestFit="1" customWidth="1"/>
    <col min="8722" max="8724" width="9.5546875" style="115" bestFit="1" customWidth="1"/>
    <col min="8725" max="8725" width="9.6640625" style="115" bestFit="1" customWidth="1"/>
    <col min="8726" max="8960" width="11.44140625" style="115"/>
    <col min="8961" max="8961" width="35.88671875" style="115" customWidth="1"/>
    <col min="8962" max="8968" width="13.6640625" style="115" customWidth="1"/>
    <col min="8969" max="8969" width="14" style="115" customWidth="1"/>
    <col min="8970" max="8970" width="11.6640625" style="115" customWidth="1"/>
    <col min="8971" max="8971" width="9.5546875" style="115" bestFit="1" customWidth="1"/>
    <col min="8972" max="8972" width="10.5546875" style="115" bestFit="1" customWidth="1"/>
    <col min="8973" max="8976" width="9.5546875" style="115" bestFit="1" customWidth="1"/>
    <col min="8977" max="8977" width="10.5546875" style="115" bestFit="1" customWidth="1"/>
    <col min="8978" max="8980" width="9.5546875" style="115" bestFit="1" customWidth="1"/>
    <col min="8981" max="8981" width="9.6640625" style="115" bestFit="1" customWidth="1"/>
    <col min="8982" max="9216" width="11.44140625" style="115"/>
    <col min="9217" max="9217" width="35.88671875" style="115" customWidth="1"/>
    <col min="9218" max="9224" width="13.6640625" style="115" customWidth="1"/>
    <col min="9225" max="9225" width="14" style="115" customWidth="1"/>
    <col min="9226" max="9226" width="11.6640625" style="115" customWidth="1"/>
    <col min="9227" max="9227" width="9.5546875" style="115" bestFit="1" customWidth="1"/>
    <col min="9228" max="9228" width="10.5546875" style="115" bestFit="1" customWidth="1"/>
    <col min="9229" max="9232" width="9.5546875" style="115" bestFit="1" customWidth="1"/>
    <col min="9233" max="9233" width="10.5546875" style="115" bestFit="1" customWidth="1"/>
    <col min="9234" max="9236" width="9.5546875" style="115" bestFit="1" customWidth="1"/>
    <col min="9237" max="9237" width="9.6640625" style="115" bestFit="1" customWidth="1"/>
    <col min="9238" max="9472" width="11.44140625" style="115"/>
    <col min="9473" max="9473" width="35.88671875" style="115" customWidth="1"/>
    <col min="9474" max="9480" width="13.6640625" style="115" customWidth="1"/>
    <col min="9481" max="9481" width="14" style="115" customWidth="1"/>
    <col min="9482" max="9482" width="11.6640625" style="115" customWidth="1"/>
    <col min="9483" max="9483" width="9.5546875" style="115" bestFit="1" customWidth="1"/>
    <col min="9484" max="9484" width="10.5546875" style="115" bestFit="1" customWidth="1"/>
    <col min="9485" max="9488" width="9.5546875" style="115" bestFit="1" customWidth="1"/>
    <col min="9489" max="9489" width="10.5546875" style="115" bestFit="1" customWidth="1"/>
    <col min="9490" max="9492" width="9.5546875" style="115" bestFit="1" customWidth="1"/>
    <col min="9493" max="9493" width="9.6640625" style="115" bestFit="1" customWidth="1"/>
    <col min="9494" max="9728" width="11.44140625" style="115"/>
    <col min="9729" max="9729" width="35.88671875" style="115" customWidth="1"/>
    <col min="9730" max="9736" width="13.6640625" style="115" customWidth="1"/>
    <col min="9737" max="9737" width="14" style="115" customWidth="1"/>
    <col min="9738" max="9738" width="11.6640625" style="115" customWidth="1"/>
    <col min="9739" max="9739" width="9.5546875" style="115" bestFit="1" customWidth="1"/>
    <col min="9740" max="9740" width="10.5546875" style="115" bestFit="1" customWidth="1"/>
    <col min="9741" max="9744" width="9.5546875" style="115" bestFit="1" customWidth="1"/>
    <col min="9745" max="9745" width="10.5546875" style="115" bestFit="1" customWidth="1"/>
    <col min="9746" max="9748" width="9.5546875" style="115" bestFit="1" customWidth="1"/>
    <col min="9749" max="9749" width="9.6640625" style="115" bestFit="1" customWidth="1"/>
    <col min="9750" max="9984" width="11.44140625" style="115"/>
    <col min="9985" max="9985" width="35.88671875" style="115" customWidth="1"/>
    <col min="9986" max="9992" width="13.6640625" style="115" customWidth="1"/>
    <col min="9993" max="9993" width="14" style="115" customWidth="1"/>
    <col min="9994" max="9994" width="11.6640625" style="115" customWidth="1"/>
    <col min="9995" max="9995" width="9.5546875" style="115" bestFit="1" customWidth="1"/>
    <col min="9996" max="9996" width="10.5546875" style="115" bestFit="1" customWidth="1"/>
    <col min="9997" max="10000" width="9.5546875" style="115" bestFit="1" customWidth="1"/>
    <col min="10001" max="10001" width="10.5546875" style="115" bestFit="1" customWidth="1"/>
    <col min="10002" max="10004" width="9.5546875" style="115" bestFit="1" customWidth="1"/>
    <col min="10005" max="10005" width="9.6640625" style="115" bestFit="1" customWidth="1"/>
    <col min="10006" max="10240" width="11.44140625" style="115"/>
    <col min="10241" max="10241" width="35.88671875" style="115" customWidth="1"/>
    <col min="10242" max="10248" width="13.6640625" style="115" customWidth="1"/>
    <col min="10249" max="10249" width="14" style="115" customWidth="1"/>
    <col min="10250" max="10250" width="11.6640625" style="115" customWidth="1"/>
    <col min="10251" max="10251" width="9.5546875" style="115" bestFit="1" customWidth="1"/>
    <col min="10252" max="10252" width="10.5546875" style="115" bestFit="1" customWidth="1"/>
    <col min="10253" max="10256" width="9.5546875" style="115" bestFit="1" customWidth="1"/>
    <col min="10257" max="10257" width="10.5546875" style="115" bestFit="1" customWidth="1"/>
    <col min="10258" max="10260" width="9.5546875" style="115" bestFit="1" customWidth="1"/>
    <col min="10261" max="10261" width="9.6640625" style="115" bestFit="1" customWidth="1"/>
    <col min="10262" max="10496" width="11.44140625" style="115"/>
    <col min="10497" max="10497" width="35.88671875" style="115" customWidth="1"/>
    <col min="10498" max="10504" width="13.6640625" style="115" customWidth="1"/>
    <col min="10505" max="10505" width="14" style="115" customWidth="1"/>
    <col min="10506" max="10506" width="11.6640625" style="115" customWidth="1"/>
    <col min="10507" max="10507" width="9.5546875" style="115" bestFit="1" customWidth="1"/>
    <col min="10508" max="10508" width="10.5546875" style="115" bestFit="1" customWidth="1"/>
    <col min="10509" max="10512" width="9.5546875" style="115" bestFit="1" customWidth="1"/>
    <col min="10513" max="10513" width="10.5546875" style="115" bestFit="1" customWidth="1"/>
    <col min="10514" max="10516" width="9.5546875" style="115" bestFit="1" customWidth="1"/>
    <col min="10517" max="10517" width="9.6640625" style="115" bestFit="1" customWidth="1"/>
    <col min="10518" max="10752" width="11.44140625" style="115"/>
    <col min="10753" max="10753" width="35.88671875" style="115" customWidth="1"/>
    <col min="10754" max="10760" width="13.6640625" style="115" customWidth="1"/>
    <col min="10761" max="10761" width="14" style="115" customWidth="1"/>
    <col min="10762" max="10762" width="11.6640625" style="115" customWidth="1"/>
    <col min="10763" max="10763" width="9.5546875" style="115" bestFit="1" customWidth="1"/>
    <col min="10764" max="10764" width="10.5546875" style="115" bestFit="1" customWidth="1"/>
    <col min="10765" max="10768" width="9.5546875" style="115" bestFit="1" customWidth="1"/>
    <col min="10769" max="10769" width="10.5546875" style="115" bestFit="1" customWidth="1"/>
    <col min="10770" max="10772" width="9.5546875" style="115" bestFit="1" customWidth="1"/>
    <col min="10773" max="10773" width="9.6640625" style="115" bestFit="1" customWidth="1"/>
    <col min="10774" max="11008" width="11.44140625" style="115"/>
    <col min="11009" max="11009" width="35.88671875" style="115" customWidth="1"/>
    <col min="11010" max="11016" width="13.6640625" style="115" customWidth="1"/>
    <col min="11017" max="11017" width="14" style="115" customWidth="1"/>
    <col min="11018" max="11018" width="11.6640625" style="115" customWidth="1"/>
    <col min="11019" max="11019" width="9.5546875" style="115" bestFit="1" customWidth="1"/>
    <col min="11020" max="11020" width="10.5546875" style="115" bestFit="1" customWidth="1"/>
    <col min="11021" max="11024" width="9.5546875" style="115" bestFit="1" customWidth="1"/>
    <col min="11025" max="11025" width="10.5546875" style="115" bestFit="1" customWidth="1"/>
    <col min="11026" max="11028" width="9.5546875" style="115" bestFit="1" customWidth="1"/>
    <col min="11029" max="11029" width="9.6640625" style="115" bestFit="1" customWidth="1"/>
    <col min="11030" max="11264" width="11.44140625" style="115"/>
    <col min="11265" max="11265" width="35.88671875" style="115" customWidth="1"/>
    <col min="11266" max="11272" width="13.6640625" style="115" customWidth="1"/>
    <col min="11273" max="11273" width="14" style="115" customWidth="1"/>
    <col min="11274" max="11274" width="11.6640625" style="115" customWidth="1"/>
    <col min="11275" max="11275" width="9.5546875" style="115" bestFit="1" customWidth="1"/>
    <col min="11276" max="11276" width="10.5546875" style="115" bestFit="1" customWidth="1"/>
    <col min="11277" max="11280" width="9.5546875" style="115" bestFit="1" customWidth="1"/>
    <col min="11281" max="11281" width="10.5546875" style="115" bestFit="1" customWidth="1"/>
    <col min="11282" max="11284" width="9.5546875" style="115" bestFit="1" customWidth="1"/>
    <col min="11285" max="11285" width="9.6640625" style="115" bestFit="1" customWidth="1"/>
    <col min="11286" max="11520" width="11.44140625" style="115"/>
    <col min="11521" max="11521" width="35.88671875" style="115" customWidth="1"/>
    <col min="11522" max="11528" width="13.6640625" style="115" customWidth="1"/>
    <col min="11529" max="11529" width="14" style="115" customWidth="1"/>
    <col min="11530" max="11530" width="11.6640625" style="115" customWidth="1"/>
    <col min="11531" max="11531" width="9.5546875" style="115" bestFit="1" customWidth="1"/>
    <col min="11532" max="11532" width="10.5546875" style="115" bestFit="1" customWidth="1"/>
    <col min="11533" max="11536" width="9.5546875" style="115" bestFit="1" customWidth="1"/>
    <col min="11537" max="11537" width="10.5546875" style="115" bestFit="1" customWidth="1"/>
    <col min="11538" max="11540" width="9.5546875" style="115" bestFit="1" customWidth="1"/>
    <col min="11541" max="11541" width="9.6640625" style="115" bestFit="1" customWidth="1"/>
    <col min="11542" max="11776" width="11.44140625" style="115"/>
    <col min="11777" max="11777" width="35.88671875" style="115" customWidth="1"/>
    <col min="11778" max="11784" width="13.6640625" style="115" customWidth="1"/>
    <col min="11785" max="11785" width="14" style="115" customWidth="1"/>
    <col min="11786" max="11786" width="11.6640625" style="115" customWidth="1"/>
    <col min="11787" max="11787" width="9.5546875" style="115" bestFit="1" customWidth="1"/>
    <col min="11788" max="11788" width="10.5546875" style="115" bestFit="1" customWidth="1"/>
    <col min="11789" max="11792" width="9.5546875" style="115" bestFit="1" customWidth="1"/>
    <col min="11793" max="11793" width="10.5546875" style="115" bestFit="1" customWidth="1"/>
    <col min="11794" max="11796" width="9.5546875" style="115" bestFit="1" customWidth="1"/>
    <col min="11797" max="11797" width="9.6640625" style="115" bestFit="1" customWidth="1"/>
    <col min="11798" max="12032" width="11.44140625" style="115"/>
    <col min="12033" max="12033" width="35.88671875" style="115" customWidth="1"/>
    <col min="12034" max="12040" width="13.6640625" style="115" customWidth="1"/>
    <col min="12041" max="12041" width="14" style="115" customWidth="1"/>
    <col min="12042" max="12042" width="11.6640625" style="115" customWidth="1"/>
    <col min="12043" max="12043" width="9.5546875" style="115" bestFit="1" customWidth="1"/>
    <col min="12044" max="12044" width="10.5546875" style="115" bestFit="1" customWidth="1"/>
    <col min="12045" max="12048" width="9.5546875" style="115" bestFit="1" customWidth="1"/>
    <col min="12049" max="12049" width="10.5546875" style="115" bestFit="1" customWidth="1"/>
    <col min="12050" max="12052" width="9.5546875" style="115" bestFit="1" customWidth="1"/>
    <col min="12053" max="12053" width="9.6640625" style="115" bestFit="1" customWidth="1"/>
    <col min="12054" max="12288" width="11.44140625" style="115"/>
    <col min="12289" max="12289" width="35.88671875" style="115" customWidth="1"/>
    <col min="12290" max="12296" width="13.6640625" style="115" customWidth="1"/>
    <col min="12297" max="12297" width="14" style="115" customWidth="1"/>
    <col min="12298" max="12298" width="11.6640625" style="115" customWidth="1"/>
    <col min="12299" max="12299" width="9.5546875" style="115" bestFit="1" customWidth="1"/>
    <col min="12300" max="12300" width="10.5546875" style="115" bestFit="1" customWidth="1"/>
    <col min="12301" max="12304" width="9.5546875" style="115" bestFit="1" customWidth="1"/>
    <col min="12305" max="12305" width="10.5546875" style="115" bestFit="1" customWidth="1"/>
    <col min="12306" max="12308" width="9.5546875" style="115" bestFit="1" customWidth="1"/>
    <col min="12309" max="12309" width="9.6640625" style="115" bestFit="1" customWidth="1"/>
    <col min="12310" max="12544" width="11.44140625" style="115"/>
    <col min="12545" max="12545" width="35.88671875" style="115" customWidth="1"/>
    <col min="12546" max="12552" width="13.6640625" style="115" customWidth="1"/>
    <col min="12553" max="12553" width="14" style="115" customWidth="1"/>
    <col min="12554" max="12554" width="11.6640625" style="115" customWidth="1"/>
    <col min="12555" max="12555" width="9.5546875" style="115" bestFit="1" customWidth="1"/>
    <col min="12556" max="12556" width="10.5546875" style="115" bestFit="1" customWidth="1"/>
    <col min="12557" max="12560" width="9.5546875" style="115" bestFit="1" customWidth="1"/>
    <col min="12561" max="12561" width="10.5546875" style="115" bestFit="1" customWidth="1"/>
    <col min="12562" max="12564" width="9.5546875" style="115" bestFit="1" customWidth="1"/>
    <col min="12565" max="12565" width="9.6640625" style="115" bestFit="1" customWidth="1"/>
    <col min="12566" max="12800" width="11.44140625" style="115"/>
    <col min="12801" max="12801" width="35.88671875" style="115" customWidth="1"/>
    <col min="12802" max="12808" width="13.6640625" style="115" customWidth="1"/>
    <col min="12809" max="12809" width="14" style="115" customWidth="1"/>
    <col min="12810" max="12810" width="11.6640625" style="115" customWidth="1"/>
    <col min="12811" max="12811" width="9.5546875" style="115" bestFit="1" customWidth="1"/>
    <col min="12812" max="12812" width="10.5546875" style="115" bestFit="1" customWidth="1"/>
    <col min="12813" max="12816" width="9.5546875" style="115" bestFit="1" customWidth="1"/>
    <col min="12817" max="12817" width="10.5546875" style="115" bestFit="1" customWidth="1"/>
    <col min="12818" max="12820" width="9.5546875" style="115" bestFit="1" customWidth="1"/>
    <col min="12821" max="12821" width="9.6640625" style="115" bestFit="1" customWidth="1"/>
    <col min="12822" max="13056" width="11.44140625" style="115"/>
    <col min="13057" max="13057" width="35.88671875" style="115" customWidth="1"/>
    <col min="13058" max="13064" width="13.6640625" style="115" customWidth="1"/>
    <col min="13065" max="13065" width="14" style="115" customWidth="1"/>
    <col min="13066" max="13066" width="11.6640625" style="115" customWidth="1"/>
    <col min="13067" max="13067" width="9.5546875" style="115" bestFit="1" customWidth="1"/>
    <col min="13068" max="13068" width="10.5546875" style="115" bestFit="1" customWidth="1"/>
    <col min="13069" max="13072" width="9.5546875" style="115" bestFit="1" customWidth="1"/>
    <col min="13073" max="13073" width="10.5546875" style="115" bestFit="1" customWidth="1"/>
    <col min="13074" max="13076" width="9.5546875" style="115" bestFit="1" customWidth="1"/>
    <col min="13077" max="13077" width="9.6640625" style="115" bestFit="1" customWidth="1"/>
    <col min="13078" max="13312" width="11.44140625" style="115"/>
    <col min="13313" max="13313" width="35.88671875" style="115" customWidth="1"/>
    <col min="13314" max="13320" width="13.6640625" style="115" customWidth="1"/>
    <col min="13321" max="13321" width="14" style="115" customWidth="1"/>
    <col min="13322" max="13322" width="11.6640625" style="115" customWidth="1"/>
    <col min="13323" max="13323" width="9.5546875" style="115" bestFit="1" customWidth="1"/>
    <col min="13324" max="13324" width="10.5546875" style="115" bestFit="1" customWidth="1"/>
    <col min="13325" max="13328" width="9.5546875" style="115" bestFit="1" customWidth="1"/>
    <col min="13329" max="13329" width="10.5546875" style="115" bestFit="1" customWidth="1"/>
    <col min="13330" max="13332" width="9.5546875" style="115" bestFit="1" customWidth="1"/>
    <col min="13333" max="13333" width="9.6640625" style="115" bestFit="1" customWidth="1"/>
    <col min="13334" max="13568" width="11.44140625" style="115"/>
    <col min="13569" max="13569" width="35.88671875" style="115" customWidth="1"/>
    <col min="13570" max="13576" width="13.6640625" style="115" customWidth="1"/>
    <col min="13577" max="13577" width="14" style="115" customWidth="1"/>
    <col min="13578" max="13578" width="11.6640625" style="115" customWidth="1"/>
    <col min="13579" max="13579" width="9.5546875" style="115" bestFit="1" customWidth="1"/>
    <col min="13580" max="13580" width="10.5546875" style="115" bestFit="1" customWidth="1"/>
    <col min="13581" max="13584" width="9.5546875" style="115" bestFit="1" customWidth="1"/>
    <col min="13585" max="13585" width="10.5546875" style="115" bestFit="1" customWidth="1"/>
    <col min="13586" max="13588" width="9.5546875" style="115" bestFit="1" customWidth="1"/>
    <col min="13589" max="13589" width="9.6640625" style="115" bestFit="1" customWidth="1"/>
    <col min="13590" max="13824" width="11.44140625" style="115"/>
    <col min="13825" max="13825" width="35.88671875" style="115" customWidth="1"/>
    <col min="13826" max="13832" width="13.6640625" style="115" customWidth="1"/>
    <col min="13833" max="13833" width="14" style="115" customWidth="1"/>
    <col min="13834" max="13834" width="11.6640625" style="115" customWidth="1"/>
    <col min="13835" max="13835" width="9.5546875" style="115" bestFit="1" customWidth="1"/>
    <col min="13836" max="13836" width="10.5546875" style="115" bestFit="1" customWidth="1"/>
    <col min="13837" max="13840" width="9.5546875" style="115" bestFit="1" customWidth="1"/>
    <col min="13841" max="13841" width="10.5546875" style="115" bestFit="1" customWidth="1"/>
    <col min="13842" max="13844" width="9.5546875" style="115" bestFit="1" customWidth="1"/>
    <col min="13845" max="13845" width="9.6640625" style="115" bestFit="1" customWidth="1"/>
    <col min="13846" max="14080" width="11.44140625" style="115"/>
    <col min="14081" max="14081" width="35.88671875" style="115" customWidth="1"/>
    <col min="14082" max="14088" width="13.6640625" style="115" customWidth="1"/>
    <col min="14089" max="14089" width="14" style="115" customWidth="1"/>
    <col min="14090" max="14090" width="11.6640625" style="115" customWidth="1"/>
    <col min="14091" max="14091" width="9.5546875" style="115" bestFit="1" customWidth="1"/>
    <col min="14092" max="14092" width="10.5546875" style="115" bestFit="1" customWidth="1"/>
    <col min="14093" max="14096" width="9.5546875" style="115" bestFit="1" customWidth="1"/>
    <col min="14097" max="14097" width="10.5546875" style="115" bestFit="1" customWidth="1"/>
    <col min="14098" max="14100" width="9.5546875" style="115" bestFit="1" customWidth="1"/>
    <col min="14101" max="14101" width="9.6640625" style="115" bestFit="1" customWidth="1"/>
    <col min="14102" max="14336" width="11.44140625" style="115"/>
    <col min="14337" max="14337" width="35.88671875" style="115" customWidth="1"/>
    <col min="14338" max="14344" width="13.6640625" style="115" customWidth="1"/>
    <col min="14345" max="14345" width="14" style="115" customWidth="1"/>
    <col min="14346" max="14346" width="11.6640625" style="115" customWidth="1"/>
    <col min="14347" max="14347" width="9.5546875" style="115" bestFit="1" customWidth="1"/>
    <col min="14348" max="14348" width="10.5546875" style="115" bestFit="1" customWidth="1"/>
    <col min="14349" max="14352" width="9.5546875" style="115" bestFit="1" customWidth="1"/>
    <col min="14353" max="14353" width="10.5546875" style="115" bestFit="1" customWidth="1"/>
    <col min="14354" max="14356" width="9.5546875" style="115" bestFit="1" customWidth="1"/>
    <col min="14357" max="14357" width="9.6640625" style="115" bestFit="1" customWidth="1"/>
    <col min="14358" max="14592" width="11.44140625" style="115"/>
    <col min="14593" max="14593" width="35.88671875" style="115" customWidth="1"/>
    <col min="14594" max="14600" width="13.6640625" style="115" customWidth="1"/>
    <col min="14601" max="14601" width="14" style="115" customWidth="1"/>
    <col min="14602" max="14602" width="11.6640625" style="115" customWidth="1"/>
    <col min="14603" max="14603" width="9.5546875" style="115" bestFit="1" customWidth="1"/>
    <col min="14604" max="14604" width="10.5546875" style="115" bestFit="1" customWidth="1"/>
    <col min="14605" max="14608" width="9.5546875" style="115" bestFit="1" customWidth="1"/>
    <col min="14609" max="14609" width="10.5546875" style="115" bestFit="1" customWidth="1"/>
    <col min="14610" max="14612" width="9.5546875" style="115" bestFit="1" customWidth="1"/>
    <col min="14613" max="14613" width="9.6640625" style="115" bestFit="1" customWidth="1"/>
    <col min="14614" max="14848" width="11.44140625" style="115"/>
    <col min="14849" max="14849" width="35.88671875" style="115" customWidth="1"/>
    <col min="14850" max="14856" width="13.6640625" style="115" customWidth="1"/>
    <col min="14857" max="14857" width="14" style="115" customWidth="1"/>
    <col min="14858" max="14858" width="11.6640625" style="115" customWidth="1"/>
    <col min="14859" max="14859" width="9.5546875" style="115" bestFit="1" customWidth="1"/>
    <col min="14860" max="14860" width="10.5546875" style="115" bestFit="1" customWidth="1"/>
    <col min="14861" max="14864" width="9.5546875" style="115" bestFit="1" customWidth="1"/>
    <col min="14865" max="14865" width="10.5546875" style="115" bestFit="1" customWidth="1"/>
    <col min="14866" max="14868" width="9.5546875" style="115" bestFit="1" customWidth="1"/>
    <col min="14869" max="14869" width="9.6640625" style="115" bestFit="1" customWidth="1"/>
    <col min="14870" max="15104" width="11.44140625" style="115"/>
    <col min="15105" max="15105" width="35.88671875" style="115" customWidth="1"/>
    <col min="15106" max="15112" width="13.6640625" style="115" customWidth="1"/>
    <col min="15113" max="15113" width="14" style="115" customWidth="1"/>
    <col min="15114" max="15114" width="11.6640625" style="115" customWidth="1"/>
    <col min="15115" max="15115" width="9.5546875" style="115" bestFit="1" customWidth="1"/>
    <col min="15116" max="15116" width="10.5546875" style="115" bestFit="1" customWidth="1"/>
    <col min="15117" max="15120" width="9.5546875" style="115" bestFit="1" customWidth="1"/>
    <col min="15121" max="15121" width="10.5546875" style="115" bestFit="1" customWidth="1"/>
    <col min="15122" max="15124" width="9.5546875" style="115" bestFit="1" customWidth="1"/>
    <col min="15125" max="15125" width="9.6640625" style="115" bestFit="1" customWidth="1"/>
    <col min="15126" max="15360" width="11.44140625" style="115"/>
    <col min="15361" max="15361" width="35.88671875" style="115" customWidth="1"/>
    <col min="15362" max="15368" width="13.6640625" style="115" customWidth="1"/>
    <col min="15369" max="15369" width="14" style="115" customWidth="1"/>
    <col min="15370" max="15370" width="11.6640625" style="115" customWidth="1"/>
    <col min="15371" max="15371" width="9.5546875" style="115" bestFit="1" customWidth="1"/>
    <col min="15372" max="15372" width="10.5546875" style="115" bestFit="1" customWidth="1"/>
    <col min="15373" max="15376" width="9.5546875" style="115" bestFit="1" customWidth="1"/>
    <col min="15377" max="15377" width="10.5546875" style="115" bestFit="1" customWidth="1"/>
    <col min="15378" max="15380" width="9.5546875" style="115" bestFit="1" customWidth="1"/>
    <col min="15381" max="15381" width="9.6640625" style="115" bestFit="1" customWidth="1"/>
    <col min="15382" max="15616" width="11.44140625" style="115"/>
    <col min="15617" max="15617" width="35.88671875" style="115" customWidth="1"/>
    <col min="15618" max="15624" width="13.6640625" style="115" customWidth="1"/>
    <col min="15625" max="15625" width="14" style="115" customWidth="1"/>
    <col min="15626" max="15626" width="11.6640625" style="115" customWidth="1"/>
    <col min="15627" max="15627" width="9.5546875" style="115" bestFit="1" customWidth="1"/>
    <col min="15628" max="15628" width="10.5546875" style="115" bestFit="1" customWidth="1"/>
    <col min="15629" max="15632" width="9.5546875" style="115" bestFit="1" customWidth="1"/>
    <col min="15633" max="15633" width="10.5546875" style="115" bestFit="1" customWidth="1"/>
    <col min="15634" max="15636" width="9.5546875" style="115" bestFit="1" customWidth="1"/>
    <col min="15637" max="15637" width="9.6640625" style="115" bestFit="1" customWidth="1"/>
    <col min="15638" max="15872" width="11.44140625" style="115"/>
    <col min="15873" max="15873" width="35.88671875" style="115" customWidth="1"/>
    <col min="15874" max="15880" width="13.6640625" style="115" customWidth="1"/>
    <col min="15881" max="15881" width="14" style="115" customWidth="1"/>
    <col min="15882" max="15882" width="11.6640625" style="115" customWidth="1"/>
    <col min="15883" max="15883" width="9.5546875" style="115" bestFit="1" customWidth="1"/>
    <col min="15884" max="15884" width="10.5546875" style="115" bestFit="1" customWidth="1"/>
    <col min="15885" max="15888" width="9.5546875" style="115" bestFit="1" customWidth="1"/>
    <col min="15889" max="15889" width="10.5546875" style="115" bestFit="1" customWidth="1"/>
    <col min="15890" max="15892" width="9.5546875" style="115" bestFit="1" customWidth="1"/>
    <col min="15893" max="15893" width="9.6640625" style="115" bestFit="1" customWidth="1"/>
    <col min="15894" max="16128" width="11.44140625" style="115"/>
    <col min="16129" max="16129" width="35.88671875" style="115" customWidth="1"/>
    <col min="16130" max="16136" width="13.6640625" style="115" customWidth="1"/>
    <col min="16137" max="16137" width="14" style="115" customWidth="1"/>
    <col min="16138" max="16138" width="11.6640625" style="115" customWidth="1"/>
    <col min="16139" max="16139" width="9.5546875" style="115" bestFit="1" customWidth="1"/>
    <col min="16140" max="16140" width="10.5546875" style="115" bestFit="1" customWidth="1"/>
    <col min="16141" max="16144" width="9.5546875" style="115" bestFit="1" customWidth="1"/>
    <col min="16145" max="16145" width="10.5546875" style="115" bestFit="1" customWidth="1"/>
    <col min="16146" max="16148" width="9.5546875" style="115" bestFit="1" customWidth="1"/>
    <col min="16149" max="16149" width="9.6640625" style="115" bestFit="1" customWidth="1"/>
    <col min="16150" max="16384" width="11.44140625" style="115"/>
  </cols>
  <sheetData>
    <row r="1" spans="1:12" s="77" customFormat="1" ht="12.75" customHeight="1">
      <c r="A1" s="1413" t="s">
        <v>1213</v>
      </c>
      <c r="B1" s="76"/>
      <c r="C1" s="76"/>
      <c r="D1" s="76"/>
      <c r="E1" s="76"/>
      <c r="F1" s="76"/>
      <c r="G1" s="76"/>
      <c r="H1" s="76"/>
      <c r="I1" s="76"/>
    </row>
    <row r="2" spans="1:12" s="79" customFormat="1" ht="24" customHeight="1">
      <c r="A2" s="78" t="s">
        <v>97</v>
      </c>
      <c r="B2" s="78"/>
      <c r="C2" s="78"/>
      <c r="D2" s="78"/>
      <c r="E2" s="78"/>
      <c r="F2" s="78"/>
      <c r="G2" s="78"/>
      <c r="H2" s="78"/>
      <c r="I2" s="78"/>
    </row>
    <row r="3" spans="1:12" s="81" customFormat="1" ht="26.25" customHeight="1">
      <c r="A3" s="80">
        <v>45291</v>
      </c>
      <c r="B3" s="80"/>
      <c r="C3" s="80"/>
      <c r="D3" s="80"/>
      <c r="E3" s="80"/>
      <c r="F3" s="80"/>
      <c r="G3" s="80"/>
      <c r="H3" s="80"/>
      <c r="I3" s="80"/>
    </row>
    <row r="4" spans="1:12" s="81" customFormat="1" ht="26.25" hidden="1" customHeight="1">
      <c r="A4" s="82"/>
      <c r="B4" s="83">
        <v>3</v>
      </c>
      <c r="C4" s="83">
        <v>4</v>
      </c>
      <c r="D4" s="83">
        <v>6</v>
      </c>
      <c r="E4" s="83">
        <v>8</v>
      </c>
      <c r="F4" s="83">
        <v>7</v>
      </c>
      <c r="G4" s="84">
        <v>2</v>
      </c>
      <c r="H4" s="83">
        <v>5</v>
      </c>
      <c r="I4" s="83"/>
    </row>
    <row r="5" spans="1:12" s="87" customFormat="1" ht="13.5" hidden="1" customHeight="1">
      <c r="A5" s="85"/>
      <c r="B5" s="86" t="s">
        <v>98</v>
      </c>
      <c r="C5" s="86" t="s">
        <v>99</v>
      </c>
      <c r="D5" s="86" t="s">
        <v>100</v>
      </c>
      <c r="E5" s="86" t="s">
        <v>101</v>
      </c>
      <c r="F5" s="86" t="s">
        <v>102</v>
      </c>
      <c r="G5" s="86" t="s">
        <v>103</v>
      </c>
      <c r="H5" s="86" t="s">
        <v>104</v>
      </c>
      <c r="I5" s="85"/>
    </row>
    <row r="6" spans="1:12" s="87" customFormat="1" ht="13.5" customHeight="1" thickBot="1">
      <c r="A6" s="88"/>
      <c r="B6" s="86"/>
      <c r="C6" s="86"/>
      <c r="D6" s="86"/>
      <c r="E6" s="86"/>
      <c r="F6" s="86"/>
      <c r="G6" s="86"/>
      <c r="H6" s="86"/>
      <c r="I6" s="85"/>
    </row>
    <row r="7" spans="1:12" s="92" customFormat="1" ht="26.25" customHeight="1">
      <c r="A7" s="89" t="s">
        <v>1</v>
      </c>
      <c r="B7" s="90" t="s">
        <v>105</v>
      </c>
      <c r="C7" s="90" t="s">
        <v>106</v>
      </c>
      <c r="D7" s="90" t="s">
        <v>107</v>
      </c>
      <c r="E7" s="90" t="s">
        <v>108</v>
      </c>
      <c r="F7" s="90" t="s">
        <v>109</v>
      </c>
      <c r="G7" s="90" t="s">
        <v>110</v>
      </c>
      <c r="H7" s="90" t="s">
        <v>111</v>
      </c>
      <c r="I7" s="91" t="s">
        <v>112</v>
      </c>
    </row>
    <row r="8" spans="1:12" s="92" customFormat="1" ht="43.5" customHeight="1">
      <c r="A8" s="93"/>
      <c r="B8" s="94"/>
      <c r="C8" s="94"/>
      <c r="D8" s="94"/>
      <c r="E8" s="94"/>
      <c r="F8" s="94"/>
      <c r="G8" s="94" t="s">
        <v>113</v>
      </c>
      <c r="H8" s="94"/>
      <c r="I8" s="95"/>
    </row>
    <row r="9" spans="1:12" s="99" customFormat="1" ht="13.5" customHeight="1">
      <c r="A9" s="96"/>
      <c r="B9" s="97"/>
      <c r="C9" s="97"/>
      <c r="D9" s="97"/>
      <c r="E9" s="97"/>
      <c r="F9" s="97"/>
      <c r="G9" s="97"/>
      <c r="H9" s="97"/>
      <c r="I9" s="98"/>
    </row>
    <row r="10" spans="1:12" s="104" customFormat="1" ht="20.100000000000001" customHeight="1">
      <c r="A10" s="100" t="s">
        <v>29</v>
      </c>
      <c r="B10" s="101">
        <v>240</v>
      </c>
      <c r="C10" s="101">
        <v>2204</v>
      </c>
      <c r="D10" s="101">
        <v>24642</v>
      </c>
      <c r="E10" s="101">
        <v>43434</v>
      </c>
      <c r="F10" s="101">
        <v>6804</v>
      </c>
      <c r="G10" s="101">
        <v>826642</v>
      </c>
      <c r="H10" s="101">
        <v>53146</v>
      </c>
      <c r="I10" s="101">
        <v>937822</v>
      </c>
      <c r="J10" s="102"/>
      <c r="K10" s="103"/>
      <c r="L10" s="103"/>
    </row>
    <row r="11" spans="1:12" s="104" customFormat="1" ht="20.100000000000001" customHeight="1">
      <c r="A11" s="100" t="s">
        <v>30</v>
      </c>
      <c r="B11" s="101">
        <v>7</v>
      </c>
      <c r="C11" s="101">
        <v>68</v>
      </c>
      <c r="D11" s="101">
        <v>173</v>
      </c>
      <c r="E11" s="101">
        <v>21</v>
      </c>
      <c r="F11" s="101">
        <v>30</v>
      </c>
      <c r="G11" s="101">
        <v>43451</v>
      </c>
      <c r="H11" s="101">
        <v>1160</v>
      </c>
      <c r="I11" s="101">
        <v>44900</v>
      </c>
      <c r="J11" s="102"/>
      <c r="K11" s="103"/>
      <c r="L11" s="103"/>
    </row>
    <row r="12" spans="1:12" s="104" customFormat="1" ht="20.100000000000001" customHeight="1">
      <c r="A12" s="100" t="s">
        <v>31</v>
      </c>
      <c r="B12" s="101">
        <v>678</v>
      </c>
      <c r="C12" s="101">
        <v>2727</v>
      </c>
      <c r="D12" s="101">
        <v>32600</v>
      </c>
      <c r="E12" s="101">
        <v>86309</v>
      </c>
      <c r="F12" s="101">
        <v>59948</v>
      </c>
      <c r="G12" s="101">
        <v>1198959</v>
      </c>
      <c r="H12" s="101">
        <v>77748</v>
      </c>
      <c r="I12" s="101">
        <v>1404916</v>
      </c>
      <c r="J12" s="102"/>
      <c r="K12" s="103"/>
      <c r="L12" s="103"/>
    </row>
    <row r="13" spans="1:12" s="104" customFormat="1" ht="20.100000000000001" customHeight="1">
      <c r="A13" s="100" t="s">
        <v>32</v>
      </c>
      <c r="B13" s="101">
        <v>51</v>
      </c>
      <c r="C13" s="101">
        <v>473</v>
      </c>
      <c r="D13" s="101">
        <v>922</v>
      </c>
      <c r="E13" s="101">
        <v>9016</v>
      </c>
      <c r="F13" s="101">
        <v>2838</v>
      </c>
      <c r="G13" s="101">
        <v>364013</v>
      </c>
      <c r="H13" s="101">
        <v>13026</v>
      </c>
      <c r="I13" s="101">
        <v>389172</v>
      </c>
      <c r="J13" s="102"/>
      <c r="K13" s="103"/>
      <c r="L13" s="103"/>
    </row>
    <row r="14" spans="1:12" s="104" customFormat="1" ht="20.100000000000001" customHeight="1">
      <c r="A14" s="100" t="s">
        <v>33</v>
      </c>
      <c r="B14" s="101">
        <v>137</v>
      </c>
      <c r="C14" s="101">
        <v>749</v>
      </c>
      <c r="D14" s="101">
        <v>1575</v>
      </c>
      <c r="E14" s="101">
        <v>344</v>
      </c>
      <c r="F14" s="101">
        <v>537</v>
      </c>
      <c r="G14" s="101">
        <v>87231</v>
      </c>
      <c r="H14" s="101">
        <v>17207</v>
      </c>
      <c r="I14" s="101">
        <v>103362</v>
      </c>
      <c r="J14" s="102"/>
      <c r="K14" s="103"/>
      <c r="L14" s="103"/>
    </row>
    <row r="15" spans="1:12" s="104" customFormat="1" ht="20.100000000000001" customHeight="1">
      <c r="A15" s="100" t="s">
        <v>114</v>
      </c>
      <c r="B15" s="101">
        <v>271</v>
      </c>
      <c r="C15" s="101">
        <v>1043</v>
      </c>
      <c r="D15" s="101">
        <v>14628</v>
      </c>
      <c r="E15" s="101">
        <v>20556</v>
      </c>
      <c r="F15" s="101">
        <v>2083</v>
      </c>
      <c r="G15" s="101">
        <v>463208</v>
      </c>
      <c r="H15" s="101">
        <v>37945</v>
      </c>
      <c r="I15" s="101">
        <v>524512</v>
      </c>
      <c r="J15" s="102"/>
      <c r="K15" s="103"/>
      <c r="L15" s="103"/>
    </row>
    <row r="16" spans="1:12" s="104" customFormat="1" ht="20.100000000000001" customHeight="1">
      <c r="A16" s="100" t="s">
        <v>35</v>
      </c>
      <c r="B16" s="101">
        <v>41</v>
      </c>
      <c r="C16" s="101">
        <v>91</v>
      </c>
      <c r="D16" s="101">
        <v>17</v>
      </c>
      <c r="E16" s="101">
        <v>8</v>
      </c>
      <c r="F16" s="101">
        <v>11</v>
      </c>
      <c r="G16" s="101">
        <v>0</v>
      </c>
      <c r="H16" s="101">
        <v>0</v>
      </c>
      <c r="I16" s="101">
        <v>168</v>
      </c>
      <c r="J16" s="102"/>
      <c r="K16" s="103"/>
      <c r="L16" s="103"/>
    </row>
    <row r="17" spans="1:12" s="104" customFormat="1" ht="20.100000000000001" customHeight="1">
      <c r="A17" s="100" t="s">
        <v>36</v>
      </c>
      <c r="B17" s="101">
        <v>200</v>
      </c>
      <c r="C17" s="101">
        <v>997</v>
      </c>
      <c r="D17" s="101">
        <v>5362</v>
      </c>
      <c r="E17" s="101">
        <v>16057</v>
      </c>
      <c r="F17" s="101">
        <v>4051</v>
      </c>
      <c r="G17" s="101">
        <v>1078216</v>
      </c>
      <c r="H17" s="101">
        <v>47392</v>
      </c>
      <c r="I17" s="101">
        <v>1127487</v>
      </c>
      <c r="J17" s="102"/>
      <c r="K17" s="103"/>
      <c r="L17" s="103"/>
    </row>
    <row r="18" spans="1:12" s="104" customFormat="1" ht="20.100000000000001" customHeight="1">
      <c r="A18" s="100" t="s">
        <v>37</v>
      </c>
      <c r="B18" s="101">
        <v>0</v>
      </c>
      <c r="C18" s="101">
        <v>0</v>
      </c>
      <c r="D18" s="101">
        <v>3842</v>
      </c>
      <c r="E18" s="101">
        <v>228987</v>
      </c>
      <c r="F18" s="101">
        <v>515454</v>
      </c>
      <c r="G18" s="101">
        <v>93741</v>
      </c>
      <c r="H18" s="101">
        <v>5227</v>
      </c>
      <c r="I18" s="101">
        <v>843896</v>
      </c>
      <c r="J18" s="102"/>
      <c r="K18" s="103"/>
      <c r="L18" s="103"/>
    </row>
    <row r="19" spans="1:12" s="104" customFormat="1" ht="20.100000000000001" customHeight="1">
      <c r="A19" s="100" t="s">
        <v>38</v>
      </c>
      <c r="B19" s="101">
        <v>36</v>
      </c>
      <c r="C19" s="101">
        <v>90</v>
      </c>
      <c r="D19" s="101">
        <v>64</v>
      </c>
      <c r="E19" s="101">
        <v>7</v>
      </c>
      <c r="F19" s="101">
        <v>1</v>
      </c>
      <c r="G19" s="101">
        <v>39504</v>
      </c>
      <c r="H19" s="101">
        <v>5698</v>
      </c>
      <c r="I19" s="101">
        <v>45301</v>
      </c>
      <c r="J19" s="102"/>
      <c r="K19" s="103"/>
      <c r="L19" s="103"/>
    </row>
    <row r="20" spans="1:12" s="104" customFormat="1" ht="20.100000000000001" customHeight="1">
      <c r="A20" s="100" t="s">
        <v>96</v>
      </c>
      <c r="B20" s="101">
        <v>0</v>
      </c>
      <c r="C20" s="101">
        <v>0</v>
      </c>
      <c r="D20" s="101">
        <v>0</v>
      </c>
      <c r="E20" s="101">
        <v>62</v>
      </c>
      <c r="F20" s="101">
        <v>66</v>
      </c>
      <c r="G20" s="101">
        <v>1001320</v>
      </c>
      <c r="H20" s="101">
        <v>4</v>
      </c>
      <c r="I20" s="101">
        <v>1001448</v>
      </c>
      <c r="J20" s="102"/>
      <c r="K20" s="103"/>
      <c r="L20" s="103"/>
    </row>
    <row r="21" spans="1:12" s="104" customFormat="1" ht="20.100000000000001" customHeight="1">
      <c r="A21" s="100" t="s">
        <v>115</v>
      </c>
      <c r="B21" s="101">
        <v>125</v>
      </c>
      <c r="C21" s="101">
        <v>259</v>
      </c>
      <c r="D21" s="101">
        <v>88</v>
      </c>
      <c r="E21" s="101">
        <v>1</v>
      </c>
      <c r="F21" s="101">
        <v>0</v>
      </c>
      <c r="G21" s="101">
        <v>542</v>
      </c>
      <c r="H21" s="101">
        <v>0</v>
      </c>
      <c r="I21" s="101">
        <v>1015</v>
      </c>
      <c r="J21" s="102"/>
      <c r="K21" s="103"/>
      <c r="L21" s="103"/>
    </row>
    <row r="22" spans="1:12" s="104" customFormat="1" ht="20.100000000000001" customHeight="1">
      <c r="A22" s="100" t="s">
        <v>41</v>
      </c>
      <c r="B22" s="101">
        <v>0</v>
      </c>
      <c r="C22" s="101">
        <v>0</v>
      </c>
      <c r="D22" s="101">
        <v>0</v>
      </c>
      <c r="E22" s="101">
        <v>0</v>
      </c>
      <c r="F22" s="101">
        <v>0</v>
      </c>
      <c r="G22" s="101">
        <v>420854</v>
      </c>
      <c r="H22" s="101">
        <v>0</v>
      </c>
      <c r="I22" s="101">
        <v>420854</v>
      </c>
      <c r="J22" s="102"/>
      <c r="K22" s="103"/>
      <c r="L22" s="103"/>
    </row>
    <row r="23" spans="1:12" s="104" customFormat="1" ht="20.100000000000001" customHeight="1">
      <c r="A23" s="100" t="s">
        <v>42</v>
      </c>
      <c r="B23" s="101">
        <v>7</v>
      </c>
      <c r="C23" s="101">
        <v>3</v>
      </c>
      <c r="D23" s="101">
        <v>10</v>
      </c>
      <c r="E23" s="101">
        <v>66</v>
      </c>
      <c r="F23" s="101">
        <v>358</v>
      </c>
      <c r="G23" s="101">
        <v>82617</v>
      </c>
      <c r="H23" s="101">
        <v>1</v>
      </c>
      <c r="I23" s="101">
        <v>83062</v>
      </c>
      <c r="J23" s="102"/>
      <c r="K23" s="103"/>
      <c r="L23" s="103"/>
    </row>
    <row r="24" spans="1:12" s="104" customFormat="1" ht="20.100000000000001" customHeight="1">
      <c r="A24" s="105" t="s">
        <v>43</v>
      </c>
      <c r="B24" s="101">
        <v>38</v>
      </c>
      <c r="C24" s="101">
        <v>16</v>
      </c>
      <c r="D24" s="101">
        <v>0</v>
      </c>
      <c r="E24" s="101">
        <v>0</v>
      </c>
      <c r="F24" s="101">
        <v>0</v>
      </c>
      <c r="G24" s="101">
        <v>0</v>
      </c>
      <c r="H24" s="101">
        <v>0</v>
      </c>
      <c r="I24" s="101">
        <v>54</v>
      </c>
      <c r="J24" s="102"/>
      <c r="K24" s="103"/>
      <c r="L24" s="103"/>
    </row>
    <row r="25" spans="1:12" s="104" customFormat="1" ht="20.100000000000001" customHeight="1">
      <c r="A25" s="105" t="s">
        <v>44</v>
      </c>
      <c r="B25" s="101">
        <v>9</v>
      </c>
      <c r="C25" s="101">
        <v>0</v>
      </c>
      <c r="D25" s="101">
        <v>0</v>
      </c>
      <c r="E25" s="101">
        <v>0</v>
      </c>
      <c r="F25" s="101">
        <v>0</v>
      </c>
      <c r="G25" s="101">
        <v>0</v>
      </c>
      <c r="H25" s="101">
        <v>0</v>
      </c>
      <c r="I25" s="101">
        <v>9</v>
      </c>
      <c r="J25" s="102"/>
      <c r="K25" s="103"/>
      <c r="L25" s="103"/>
    </row>
    <row r="26" spans="1:12" s="104" customFormat="1" ht="20.100000000000001" customHeight="1">
      <c r="A26" s="105" t="s">
        <v>116</v>
      </c>
      <c r="B26" s="101">
        <v>28</v>
      </c>
      <c r="C26" s="101">
        <v>17</v>
      </c>
      <c r="D26" s="101">
        <v>0</v>
      </c>
      <c r="E26" s="101">
        <v>0</v>
      </c>
      <c r="F26" s="101">
        <v>0</v>
      </c>
      <c r="G26" s="101">
        <v>0</v>
      </c>
      <c r="H26" s="101">
        <v>0</v>
      </c>
      <c r="I26" s="101">
        <v>45</v>
      </c>
      <c r="J26" s="102"/>
      <c r="K26" s="103"/>
      <c r="L26" s="103"/>
    </row>
    <row r="27" spans="1:12" s="108" customFormat="1" ht="20.25" customHeight="1" thickBot="1">
      <c r="A27" s="106" t="s">
        <v>117</v>
      </c>
      <c r="B27" s="107">
        <v>900</v>
      </c>
      <c r="C27" s="107">
        <v>3952</v>
      </c>
      <c r="D27" s="107">
        <v>48814</v>
      </c>
      <c r="E27" s="107">
        <v>365288</v>
      </c>
      <c r="F27" s="107">
        <v>589031</v>
      </c>
      <c r="G27" s="107">
        <v>3683085</v>
      </c>
      <c r="H27" s="107">
        <v>254669</v>
      </c>
      <c r="I27" s="107">
        <v>4641515</v>
      </c>
    </row>
    <row r="28" spans="1:12" s="108" customFormat="1" ht="6.75" customHeight="1">
      <c r="A28" s="109"/>
      <c r="B28" s="102"/>
      <c r="C28" s="102"/>
      <c r="D28" s="102"/>
      <c r="E28" s="102"/>
      <c r="F28" s="102"/>
      <c r="G28" s="102"/>
      <c r="H28" s="102"/>
      <c r="I28" s="102"/>
    </row>
    <row r="29" spans="1:12" s="112" customFormat="1" ht="19.5" customHeight="1">
      <c r="A29" s="110" t="s">
        <v>118</v>
      </c>
      <c r="B29" s="111"/>
      <c r="C29" s="111"/>
      <c r="D29" s="111"/>
      <c r="E29" s="111"/>
      <c r="F29" s="111"/>
      <c r="G29" s="111"/>
      <c r="H29" s="111"/>
      <c r="I29" s="111"/>
    </row>
    <row r="30" spans="1:12" s="87" customFormat="1" ht="15.75" customHeight="1">
      <c r="A30" s="110" t="s">
        <v>119</v>
      </c>
    </row>
    <row r="31" spans="1:12" s="87" customFormat="1" ht="16.5" customHeight="1">
      <c r="A31" s="110" t="s">
        <v>120</v>
      </c>
    </row>
    <row r="32" spans="1:12" s="87" customFormat="1" ht="16.5" customHeight="1">
      <c r="A32" s="113"/>
    </row>
    <row r="33" spans="2:9">
      <c r="B33" s="114"/>
      <c r="C33" s="114"/>
      <c r="D33" s="114"/>
      <c r="E33" s="114"/>
      <c r="F33" s="114"/>
      <c r="G33" s="114"/>
      <c r="H33" s="114"/>
      <c r="I33" s="114"/>
    </row>
    <row r="34" spans="2:9">
      <c r="B34" s="114"/>
      <c r="C34" s="114"/>
      <c r="D34" s="114"/>
      <c r="E34" s="114"/>
      <c r="F34" s="114"/>
      <c r="G34" s="114"/>
      <c r="H34" s="114"/>
      <c r="I34" s="114"/>
    </row>
    <row r="35" spans="2:9">
      <c r="B35" s="114"/>
      <c r="C35" s="114"/>
      <c r="D35" s="114"/>
      <c r="E35" s="114"/>
      <c r="F35" s="114"/>
      <c r="G35" s="114"/>
      <c r="H35" s="114"/>
      <c r="I35" s="114"/>
    </row>
    <row r="36" spans="2:9">
      <c r="B36" s="114"/>
      <c r="C36" s="114"/>
      <c r="D36" s="114"/>
      <c r="E36" s="114"/>
      <c r="F36" s="114"/>
      <c r="G36" s="114"/>
      <c r="H36" s="114"/>
      <c r="I36" s="114"/>
    </row>
    <row r="37" spans="2:9">
      <c r="B37" s="114"/>
      <c r="C37" s="114"/>
      <c r="D37" s="114"/>
      <c r="E37" s="114"/>
      <c r="F37" s="114"/>
      <c r="G37" s="114"/>
      <c r="H37" s="114"/>
      <c r="I37" s="114"/>
    </row>
    <row r="38" spans="2:9">
      <c r="B38" s="114"/>
      <c r="C38" s="114"/>
      <c r="D38" s="114"/>
      <c r="E38" s="114"/>
      <c r="F38" s="114"/>
      <c r="G38" s="114"/>
      <c r="H38" s="114"/>
      <c r="I38" s="114"/>
    </row>
    <row r="39" spans="2:9">
      <c r="B39" s="114"/>
      <c r="C39" s="114"/>
      <c r="D39" s="114"/>
      <c r="E39" s="114"/>
      <c r="F39" s="114"/>
      <c r="G39" s="114"/>
      <c r="H39" s="114"/>
      <c r="I39" s="114"/>
    </row>
    <row r="40" spans="2:9">
      <c r="B40" s="114"/>
      <c r="C40" s="114"/>
      <c r="D40" s="114"/>
      <c r="E40" s="114"/>
      <c r="F40" s="114"/>
      <c r="G40" s="114"/>
      <c r="H40" s="114"/>
      <c r="I40" s="114"/>
    </row>
    <row r="41" spans="2:9">
      <c r="B41" s="114"/>
      <c r="C41" s="114"/>
      <c r="D41" s="114"/>
      <c r="E41" s="114"/>
      <c r="F41" s="114"/>
      <c r="G41" s="114"/>
      <c r="H41" s="114"/>
      <c r="I41" s="114"/>
    </row>
    <row r="42" spans="2:9">
      <c r="B42" s="114"/>
      <c r="C42" s="114"/>
      <c r="D42" s="114"/>
      <c r="E42" s="114"/>
      <c r="F42" s="114"/>
      <c r="G42" s="114"/>
      <c r="H42" s="114"/>
      <c r="I42" s="114"/>
    </row>
    <row r="43" spans="2:9">
      <c r="B43" s="114"/>
      <c r="C43" s="114"/>
      <c r="D43" s="114"/>
      <c r="E43" s="114"/>
      <c r="F43" s="114"/>
      <c r="G43" s="114"/>
      <c r="H43" s="114"/>
      <c r="I43" s="114"/>
    </row>
    <row r="44" spans="2:9">
      <c r="B44" s="114"/>
      <c r="C44" s="114"/>
      <c r="D44" s="114"/>
      <c r="E44" s="114"/>
      <c r="F44" s="114"/>
      <c r="G44" s="114"/>
      <c r="H44" s="114"/>
      <c r="I44" s="114"/>
    </row>
    <row r="45" spans="2:9">
      <c r="B45" s="114"/>
      <c r="C45" s="114"/>
      <c r="D45" s="114"/>
      <c r="E45" s="114"/>
      <c r="F45" s="114"/>
      <c r="G45" s="114"/>
      <c r="H45" s="114"/>
      <c r="I45" s="114"/>
    </row>
    <row r="46" spans="2:9">
      <c r="B46" s="114"/>
      <c r="C46" s="114"/>
      <c r="D46" s="114"/>
      <c r="E46" s="114"/>
      <c r="F46" s="114"/>
      <c r="G46" s="114"/>
      <c r="H46" s="114"/>
      <c r="I46" s="114"/>
    </row>
    <row r="47" spans="2:9">
      <c r="B47" s="114"/>
      <c r="C47" s="114"/>
      <c r="D47" s="114"/>
      <c r="E47" s="114"/>
      <c r="F47" s="114"/>
      <c r="G47" s="114"/>
      <c r="H47" s="114"/>
      <c r="I47" s="114"/>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DF9BF46D-35B5-4FB9-A123-5E09EAE0365F}"/>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FE891-B27B-4E52-A1DD-3791B67B7650}">
  <dimension ref="A1:X50"/>
  <sheetViews>
    <sheetView showGridLines="0" workbookViewId="0"/>
  </sheetViews>
  <sheetFormatPr baseColWidth="10" defaultRowHeight="13.2"/>
  <cols>
    <col min="1" max="1" width="38.5546875" style="7" customWidth="1"/>
    <col min="2" max="8" width="15.5546875" style="7" customWidth="1"/>
    <col min="9" max="9" width="9.5546875" style="7" bestFit="1" customWidth="1"/>
    <col min="10" max="10" width="10.5546875" style="7" bestFit="1" customWidth="1"/>
    <col min="11" max="14" width="9.5546875" style="7" bestFit="1" customWidth="1"/>
    <col min="15" max="15" width="10.5546875" style="7" bestFit="1" customWidth="1"/>
    <col min="16" max="19" width="9.5546875" style="7" bestFit="1" customWidth="1"/>
    <col min="20" max="16384" width="11.5546875" style="7"/>
  </cols>
  <sheetData>
    <row r="1" spans="1:9" s="349" customFormat="1" ht="18" customHeight="1">
      <c r="A1" s="1408" t="s">
        <v>1213</v>
      </c>
      <c r="B1" s="273"/>
      <c r="C1" s="273"/>
      <c r="D1" s="273"/>
      <c r="E1" s="273"/>
      <c r="F1" s="273"/>
      <c r="G1" s="273"/>
      <c r="H1" s="273"/>
    </row>
    <row r="2" spans="1:9" s="351" customFormat="1" ht="24" customHeight="1">
      <c r="A2" s="350" t="s">
        <v>460</v>
      </c>
      <c r="B2" s="350"/>
      <c r="C2" s="350"/>
      <c r="D2" s="350"/>
      <c r="E2" s="350"/>
      <c r="F2" s="350"/>
      <c r="G2" s="350"/>
      <c r="H2" s="350"/>
    </row>
    <row r="3" spans="1:9" s="276" customFormat="1" ht="26.25" customHeight="1">
      <c r="A3" s="352">
        <v>45291</v>
      </c>
      <c r="B3" s="352"/>
      <c r="C3" s="352"/>
      <c r="D3" s="352"/>
      <c r="E3" s="352"/>
      <c r="F3" s="352"/>
      <c r="G3" s="352"/>
      <c r="H3" s="352"/>
    </row>
    <row r="4" spans="1:9" s="62" customFormat="1" ht="13.5" customHeight="1" thickBot="1">
      <c r="A4" s="353"/>
      <c r="B4" s="353"/>
      <c r="C4" s="353"/>
      <c r="D4" s="353"/>
      <c r="E4" s="353"/>
      <c r="F4" s="353"/>
      <c r="G4" s="353"/>
      <c r="H4" s="353"/>
    </row>
    <row r="5" spans="1:9" s="355" customFormat="1" ht="43.5" customHeight="1">
      <c r="A5" s="354" t="s">
        <v>1</v>
      </c>
      <c r="B5" s="354" t="s">
        <v>461</v>
      </c>
      <c r="C5" s="354" t="s">
        <v>462</v>
      </c>
      <c r="D5" s="354" t="s">
        <v>158</v>
      </c>
      <c r="E5" s="354" t="s">
        <v>463</v>
      </c>
      <c r="F5" s="354" t="s">
        <v>163</v>
      </c>
      <c r="G5" s="354" t="s">
        <v>464</v>
      </c>
      <c r="H5" s="354" t="s">
        <v>465</v>
      </c>
    </row>
    <row r="6" spans="1:9" s="355" customFormat="1" ht="9" customHeight="1">
      <c r="A6" s="356"/>
      <c r="B6" s="357"/>
      <c r="C6" s="357"/>
      <c r="D6" s="357"/>
      <c r="E6" s="357"/>
      <c r="F6" s="357"/>
      <c r="G6" s="357"/>
      <c r="H6" s="358"/>
    </row>
    <row r="7" spans="1:9" s="24" customFormat="1" ht="20.100000000000001" customHeight="1">
      <c r="A7" s="288" t="s">
        <v>29</v>
      </c>
      <c r="B7" s="359">
        <v>914118</v>
      </c>
      <c r="C7" s="359">
        <v>82</v>
      </c>
      <c r="D7" s="359">
        <v>721</v>
      </c>
      <c r="E7" s="359">
        <v>9355</v>
      </c>
      <c r="F7" s="359">
        <v>17499</v>
      </c>
      <c r="G7" s="359">
        <v>3278</v>
      </c>
      <c r="H7" s="360">
        <v>945053</v>
      </c>
    </row>
    <row r="8" spans="1:9" s="24" customFormat="1" ht="20.100000000000001" customHeight="1">
      <c r="A8" s="288" t="s">
        <v>30</v>
      </c>
      <c r="B8" s="359">
        <v>1099</v>
      </c>
      <c r="C8" s="359">
        <v>0</v>
      </c>
      <c r="D8" s="359">
        <v>0</v>
      </c>
      <c r="E8" s="359">
        <v>0</v>
      </c>
      <c r="F8" s="359">
        <v>0</v>
      </c>
      <c r="G8" s="359">
        <v>0</v>
      </c>
      <c r="H8" s="360">
        <v>1099</v>
      </c>
    </row>
    <row r="9" spans="1:9" s="24" customFormat="1" ht="20.100000000000001" customHeight="1">
      <c r="A9" s="288" t="s">
        <v>31</v>
      </c>
      <c r="B9" s="359">
        <v>1318610</v>
      </c>
      <c r="C9" s="359">
        <v>1222</v>
      </c>
      <c r="D9" s="359">
        <v>3720</v>
      </c>
      <c r="E9" s="359">
        <v>9747</v>
      </c>
      <c r="F9" s="359">
        <v>10577</v>
      </c>
      <c r="G9" s="359">
        <v>3689</v>
      </c>
      <c r="H9" s="360">
        <v>1347565</v>
      </c>
    </row>
    <row r="10" spans="1:9" s="24" customFormat="1" ht="20.100000000000001" customHeight="1">
      <c r="A10" s="288" t="s">
        <v>32</v>
      </c>
      <c r="B10" s="359">
        <v>315372</v>
      </c>
      <c r="C10" s="359">
        <v>7</v>
      </c>
      <c r="D10" s="359">
        <v>112</v>
      </c>
      <c r="E10" s="359">
        <v>156</v>
      </c>
      <c r="F10" s="359">
        <v>73</v>
      </c>
      <c r="G10" s="359">
        <v>35</v>
      </c>
      <c r="H10" s="360">
        <v>315755</v>
      </c>
    </row>
    <row r="11" spans="1:9" s="24" customFormat="1" ht="20.100000000000001" customHeight="1">
      <c r="A11" s="288" t="s">
        <v>33</v>
      </c>
      <c r="B11" s="359">
        <v>56957</v>
      </c>
      <c r="C11" s="359">
        <v>28</v>
      </c>
      <c r="D11" s="359">
        <v>113</v>
      </c>
      <c r="E11" s="359">
        <v>284</v>
      </c>
      <c r="F11" s="359">
        <v>14265</v>
      </c>
      <c r="G11" s="359">
        <v>127</v>
      </c>
      <c r="H11" s="360">
        <v>71774</v>
      </c>
    </row>
    <row r="12" spans="1:9" s="24" customFormat="1" ht="20.100000000000001" customHeight="1">
      <c r="A12" s="288" t="s">
        <v>114</v>
      </c>
      <c r="B12" s="359">
        <v>331387</v>
      </c>
      <c r="C12" s="359">
        <v>195</v>
      </c>
      <c r="D12" s="359">
        <v>477</v>
      </c>
      <c r="E12" s="359">
        <v>1218</v>
      </c>
      <c r="F12" s="359">
        <v>169</v>
      </c>
      <c r="G12" s="359">
        <v>226</v>
      </c>
      <c r="H12" s="360">
        <v>333672</v>
      </c>
    </row>
    <row r="13" spans="1:9" s="24" customFormat="1" ht="20.100000000000001" customHeight="1">
      <c r="A13" s="288" t="s">
        <v>35</v>
      </c>
      <c r="B13" s="359">
        <v>0</v>
      </c>
      <c r="C13" s="359">
        <v>732</v>
      </c>
      <c r="D13" s="359">
        <v>1731</v>
      </c>
      <c r="E13" s="359">
        <v>239</v>
      </c>
      <c r="F13" s="359">
        <v>116</v>
      </c>
      <c r="G13" s="359">
        <v>96</v>
      </c>
      <c r="H13" s="360">
        <v>2914</v>
      </c>
    </row>
    <row r="14" spans="1:9" s="24" customFormat="1" ht="20.100000000000001" customHeight="1">
      <c r="A14" s="288" t="s">
        <v>36</v>
      </c>
      <c r="B14" s="359">
        <v>1067533</v>
      </c>
      <c r="C14" s="359">
        <v>0</v>
      </c>
      <c r="D14" s="359">
        <v>0</v>
      </c>
      <c r="E14" s="359">
        <v>0</v>
      </c>
      <c r="F14" s="359">
        <v>0</v>
      </c>
      <c r="G14" s="359">
        <v>0</v>
      </c>
      <c r="H14" s="360">
        <v>1067533</v>
      </c>
      <c r="I14" s="361"/>
    </row>
    <row r="15" spans="1:9" s="24" customFormat="1" ht="20.100000000000001" customHeight="1">
      <c r="A15" s="288" t="s">
        <v>37</v>
      </c>
      <c r="B15" s="359">
        <v>0</v>
      </c>
      <c r="C15" s="359">
        <v>0</v>
      </c>
      <c r="D15" s="359">
        <v>0</v>
      </c>
      <c r="E15" s="359">
        <v>0</v>
      </c>
      <c r="F15" s="359">
        <v>0</v>
      </c>
      <c r="G15" s="359">
        <v>0</v>
      </c>
      <c r="H15" s="360">
        <v>0</v>
      </c>
    </row>
    <row r="16" spans="1:9" s="24" customFormat="1" ht="20.100000000000001" customHeight="1">
      <c r="A16" s="288" t="s">
        <v>38</v>
      </c>
      <c r="B16" s="359">
        <v>3384</v>
      </c>
      <c r="C16" s="359">
        <v>0</v>
      </c>
      <c r="D16" s="359">
        <v>0</v>
      </c>
      <c r="E16" s="359">
        <v>0</v>
      </c>
      <c r="F16" s="359">
        <v>0</v>
      </c>
      <c r="G16" s="359">
        <v>0</v>
      </c>
      <c r="H16" s="360">
        <v>3384</v>
      </c>
    </row>
    <row r="17" spans="1:24" s="24" customFormat="1" ht="20.100000000000001" customHeight="1">
      <c r="A17" s="362" t="s">
        <v>96</v>
      </c>
      <c r="B17" s="359">
        <v>1359836</v>
      </c>
      <c r="C17" s="359">
        <v>0</v>
      </c>
      <c r="D17" s="359">
        <v>1</v>
      </c>
      <c r="E17" s="359">
        <v>0</v>
      </c>
      <c r="F17" s="359">
        <v>0</v>
      </c>
      <c r="G17" s="359">
        <v>0</v>
      </c>
      <c r="H17" s="360">
        <v>1359837</v>
      </c>
    </row>
    <row r="18" spans="1:24" s="24" customFormat="1" ht="20.100000000000001" customHeight="1">
      <c r="A18" s="362" t="s">
        <v>115</v>
      </c>
      <c r="B18" s="359">
        <v>0</v>
      </c>
      <c r="C18" s="359">
        <v>0</v>
      </c>
      <c r="D18" s="359">
        <v>0</v>
      </c>
      <c r="E18" s="359">
        <v>0</v>
      </c>
      <c r="F18" s="359">
        <v>0</v>
      </c>
      <c r="G18" s="359">
        <v>0</v>
      </c>
      <c r="H18" s="360">
        <v>0</v>
      </c>
    </row>
    <row r="19" spans="1:24" s="24" customFormat="1" ht="20.100000000000001" customHeight="1">
      <c r="A19" s="362" t="s">
        <v>41</v>
      </c>
      <c r="B19" s="359">
        <v>917658</v>
      </c>
      <c r="C19" s="359">
        <v>0</v>
      </c>
      <c r="D19" s="359">
        <v>0</v>
      </c>
      <c r="E19" s="359">
        <v>0</v>
      </c>
      <c r="F19" s="359">
        <v>0</v>
      </c>
      <c r="G19" s="359">
        <v>0</v>
      </c>
      <c r="H19" s="360">
        <v>917658</v>
      </c>
    </row>
    <row r="20" spans="1:24" s="24" customFormat="1" ht="20.25" customHeight="1">
      <c r="A20" s="27" t="s">
        <v>42</v>
      </c>
      <c r="B20" s="359">
        <v>0</v>
      </c>
      <c r="C20" s="359">
        <v>0</v>
      </c>
      <c r="D20" s="359">
        <v>0</v>
      </c>
      <c r="E20" s="359">
        <v>0</v>
      </c>
      <c r="F20" s="359">
        <v>0</v>
      </c>
      <c r="G20" s="359">
        <v>0</v>
      </c>
      <c r="H20" s="360">
        <v>0</v>
      </c>
    </row>
    <row r="21" spans="1:24" s="24" customFormat="1" ht="20.100000000000001" customHeight="1">
      <c r="A21" s="362" t="s">
        <v>43</v>
      </c>
      <c r="B21" s="359">
        <v>0</v>
      </c>
      <c r="C21" s="359">
        <v>0</v>
      </c>
      <c r="D21" s="359">
        <v>0</v>
      </c>
      <c r="E21" s="359">
        <v>0</v>
      </c>
      <c r="F21" s="359">
        <v>0</v>
      </c>
      <c r="G21" s="359">
        <v>0</v>
      </c>
      <c r="H21" s="360">
        <v>0</v>
      </c>
    </row>
    <row r="22" spans="1:24" s="24" customFormat="1" ht="20.100000000000001" customHeight="1">
      <c r="A22" s="362" t="s">
        <v>44</v>
      </c>
      <c r="B22" s="359">
        <v>0</v>
      </c>
      <c r="C22" s="359">
        <v>0</v>
      </c>
      <c r="D22" s="359">
        <v>0</v>
      </c>
      <c r="E22" s="359">
        <v>0</v>
      </c>
      <c r="F22" s="359">
        <v>0</v>
      </c>
      <c r="G22" s="359">
        <v>0</v>
      </c>
      <c r="H22" s="360">
        <v>0</v>
      </c>
    </row>
    <row r="23" spans="1:24" s="24" customFormat="1" ht="20.100000000000001" customHeight="1">
      <c r="A23" s="362" t="s">
        <v>45</v>
      </c>
      <c r="B23" s="359">
        <v>0</v>
      </c>
      <c r="C23" s="359">
        <v>0</v>
      </c>
      <c r="D23" s="359">
        <v>0</v>
      </c>
      <c r="E23" s="359">
        <v>0</v>
      </c>
      <c r="F23" s="359">
        <v>0</v>
      </c>
      <c r="G23" s="359">
        <v>0</v>
      </c>
      <c r="H23" s="360">
        <v>0</v>
      </c>
    </row>
    <row r="24" spans="1:24" s="70" customFormat="1" ht="27" customHeight="1" thickBot="1">
      <c r="A24" s="363" t="s">
        <v>466</v>
      </c>
      <c r="B24" s="364">
        <v>6285954</v>
      </c>
      <c r="C24" s="364">
        <v>2266</v>
      </c>
      <c r="D24" s="364">
        <v>6875</v>
      </c>
      <c r="E24" s="364">
        <v>20999</v>
      </c>
      <c r="F24" s="364">
        <v>42699</v>
      </c>
      <c r="G24" s="364">
        <v>7451</v>
      </c>
      <c r="H24" s="364">
        <v>6366244</v>
      </c>
    </row>
    <row r="25" spans="1:24" s="365" customFormat="1" ht="18" customHeight="1">
      <c r="A25" s="30" t="s">
        <v>467</v>
      </c>
      <c r="B25" s="70"/>
      <c r="C25" s="70"/>
      <c r="D25" s="70"/>
      <c r="E25" s="70"/>
      <c r="F25" s="70"/>
      <c r="G25" s="70"/>
      <c r="H25" s="70"/>
    </row>
    <row r="26" spans="1:24" s="365" customFormat="1" ht="15.75" customHeight="1">
      <c r="A26" s="30" t="s">
        <v>468</v>
      </c>
      <c r="B26" s="70"/>
      <c r="C26" s="70"/>
      <c r="D26" s="70"/>
      <c r="E26" s="70"/>
      <c r="F26" s="70"/>
      <c r="G26" s="70"/>
      <c r="H26" s="70"/>
    </row>
    <row r="27" spans="1:24" s="62" customFormat="1" ht="13.5" customHeight="1">
      <c r="A27" s="30" t="s">
        <v>170</v>
      </c>
      <c r="B27" s="24"/>
      <c r="C27" s="24"/>
      <c r="D27" s="24"/>
      <c r="E27" s="24"/>
      <c r="F27" s="24"/>
      <c r="G27" s="24"/>
      <c r="H27" s="24"/>
    </row>
    <row r="28" spans="1:24" s="62" customFormat="1" ht="18.75" customHeight="1">
      <c r="A28" s="162"/>
      <c r="B28" s="312"/>
      <c r="C28" s="312"/>
      <c r="D28" s="312"/>
      <c r="E28" s="312"/>
      <c r="F28" s="312"/>
      <c r="G28" s="312"/>
      <c r="H28" s="312"/>
      <c r="I28" s="312"/>
      <c r="J28" s="312"/>
      <c r="K28" s="312"/>
      <c r="L28" s="312"/>
      <c r="M28" s="18"/>
      <c r="N28" s="18"/>
      <c r="O28" s="18"/>
      <c r="P28" s="18"/>
      <c r="Q28" s="18"/>
      <c r="R28" s="18"/>
      <c r="S28" s="18"/>
      <c r="T28" s="18"/>
      <c r="U28" s="18"/>
      <c r="V28" s="18"/>
      <c r="W28" s="18"/>
      <c r="X28" s="18"/>
    </row>
    <row r="29" spans="1:24" s="62"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62" customFormat="1"/>
    <row r="31" spans="1:24" s="62" customFormat="1"/>
    <row r="32" spans="1:24"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sheetData>
  <mergeCells count="2">
    <mergeCell ref="A2:H2"/>
    <mergeCell ref="A3:H3"/>
  </mergeCells>
  <hyperlinks>
    <hyperlink ref="A26" r:id="rId1" display="Resolución SBS N° 11356-2008" xr:uid="{D80DBB19-8868-4DE9-997D-40BEAD3CB5BE}"/>
    <hyperlink ref="A1" location="Índice!A1" display="Volver al Índice" xr:uid="{03362FAF-3E5D-42E4-BCB0-9CCC81EBAC18}"/>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382C-D07C-4244-8F3E-482C19AFD03B}">
  <dimension ref="A1:X27"/>
  <sheetViews>
    <sheetView showGridLines="0" zoomScaleNormal="100" workbookViewId="0"/>
  </sheetViews>
  <sheetFormatPr baseColWidth="10" defaultColWidth="11.44140625" defaultRowHeight="10.199999999999999"/>
  <cols>
    <col min="1" max="1" width="47" style="18" customWidth="1"/>
    <col min="2" max="2" width="20.5546875" style="18" customWidth="1"/>
    <col min="3" max="3" width="23.44140625" style="18" customWidth="1"/>
    <col min="4" max="4" width="24.44140625" style="18" customWidth="1"/>
    <col min="5" max="16384" width="11.44140625" style="18"/>
  </cols>
  <sheetData>
    <row r="1" spans="1:4" ht="20.25" customHeight="1">
      <c r="A1" s="1408" t="s">
        <v>1213</v>
      </c>
    </row>
    <row r="2" spans="1:4" ht="28.5" customHeight="1">
      <c r="A2" s="350" t="s">
        <v>469</v>
      </c>
      <c r="B2" s="350"/>
      <c r="C2" s="350"/>
      <c r="D2" s="350"/>
    </row>
    <row r="3" spans="1:4" ht="17.399999999999999">
      <c r="A3" s="366">
        <v>45291</v>
      </c>
      <c r="B3" s="366"/>
      <c r="C3" s="366"/>
      <c r="D3" s="366"/>
    </row>
    <row r="4" spans="1:4" ht="15.6">
      <c r="A4" s="367"/>
      <c r="B4" s="368"/>
      <c r="C4" s="368"/>
      <c r="D4" s="7"/>
    </row>
    <row r="5" spans="1:4" ht="16.2" thickBot="1">
      <c r="A5" s="367"/>
      <c r="B5" s="367"/>
      <c r="C5" s="367"/>
      <c r="D5" s="367"/>
    </row>
    <row r="6" spans="1:4" ht="62.25" customHeight="1">
      <c r="A6" s="369" t="s">
        <v>1</v>
      </c>
      <c r="B6" s="370" t="s">
        <v>470</v>
      </c>
      <c r="C6" s="370" t="s">
        <v>471</v>
      </c>
      <c r="D6" s="370" t="s">
        <v>472</v>
      </c>
    </row>
    <row r="7" spans="1:4" ht="18" customHeight="1">
      <c r="A7" s="288" t="s">
        <v>29</v>
      </c>
      <c r="B7" s="371">
        <v>657</v>
      </c>
      <c r="C7" s="371">
        <v>269457.53399999999</v>
      </c>
      <c r="D7" s="371">
        <v>5905.6710000000003</v>
      </c>
    </row>
    <row r="8" spans="1:4" ht="18" customHeight="1">
      <c r="A8" s="288" t="s">
        <v>30</v>
      </c>
      <c r="B8" s="371">
        <v>11</v>
      </c>
      <c r="C8" s="371">
        <v>1504.2639999999999</v>
      </c>
      <c r="D8" s="371" t="s">
        <v>131</v>
      </c>
    </row>
    <row r="9" spans="1:4" ht="18" customHeight="1">
      <c r="A9" s="288" t="s">
        <v>31</v>
      </c>
      <c r="B9" s="371">
        <v>812</v>
      </c>
      <c r="C9" s="371">
        <v>325529.87699999998</v>
      </c>
      <c r="D9" s="371">
        <v>4887.7030000000004</v>
      </c>
    </row>
    <row r="10" spans="1:4" ht="18" customHeight="1">
      <c r="A10" s="288" t="s">
        <v>32</v>
      </c>
      <c r="B10" s="371">
        <v>93</v>
      </c>
      <c r="C10" s="371">
        <v>17934.03</v>
      </c>
      <c r="D10" s="371" t="s">
        <v>131</v>
      </c>
    </row>
    <row r="11" spans="1:4" ht="18" customHeight="1">
      <c r="A11" s="288" t="s">
        <v>33</v>
      </c>
      <c r="B11" s="371">
        <v>135</v>
      </c>
      <c r="C11" s="371">
        <v>39467.322</v>
      </c>
      <c r="D11" s="371">
        <v>141.041</v>
      </c>
    </row>
    <row r="12" spans="1:4" ht="18" customHeight="1">
      <c r="A12" s="288" t="s">
        <v>114</v>
      </c>
      <c r="B12" s="371">
        <v>308</v>
      </c>
      <c r="C12" s="371">
        <v>121625.321</v>
      </c>
      <c r="D12" s="371">
        <v>498.488</v>
      </c>
    </row>
    <row r="13" spans="1:4" ht="18" customHeight="1">
      <c r="A13" s="288" t="s">
        <v>35</v>
      </c>
      <c r="B13" s="371" t="s">
        <v>131</v>
      </c>
      <c r="C13" s="371" t="s">
        <v>131</v>
      </c>
      <c r="D13" s="371" t="s">
        <v>131</v>
      </c>
    </row>
    <row r="14" spans="1:4" ht="18" customHeight="1">
      <c r="A14" s="288" t="s">
        <v>36</v>
      </c>
      <c r="B14" s="371">
        <v>386</v>
      </c>
      <c r="C14" s="371">
        <v>135644.56</v>
      </c>
      <c r="D14" s="371">
        <v>590.51499999999999</v>
      </c>
    </row>
    <row r="15" spans="1:4" ht="18" customHeight="1">
      <c r="A15" s="288" t="s">
        <v>37</v>
      </c>
      <c r="B15" s="371">
        <v>75</v>
      </c>
      <c r="C15" s="371">
        <v>9810.6219999999994</v>
      </c>
      <c r="D15" s="371" t="s">
        <v>131</v>
      </c>
    </row>
    <row r="16" spans="1:4" ht="18" customHeight="1">
      <c r="A16" s="288" t="s">
        <v>38</v>
      </c>
      <c r="B16" s="371">
        <v>1</v>
      </c>
      <c r="C16" s="371">
        <v>380</v>
      </c>
      <c r="D16" s="371" t="s">
        <v>131</v>
      </c>
    </row>
    <row r="17" spans="1:24" ht="18" customHeight="1">
      <c r="A17" s="288" t="s">
        <v>96</v>
      </c>
      <c r="B17" s="371" t="s">
        <v>131</v>
      </c>
      <c r="C17" s="371" t="s">
        <v>131</v>
      </c>
      <c r="D17" s="371" t="s">
        <v>131</v>
      </c>
    </row>
    <row r="18" spans="1:24" ht="18" customHeight="1">
      <c r="A18" s="288" t="s">
        <v>115</v>
      </c>
      <c r="B18" s="371" t="s">
        <v>131</v>
      </c>
      <c r="C18" s="371" t="s">
        <v>131</v>
      </c>
      <c r="D18" s="371" t="s">
        <v>131</v>
      </c>
    </row>
    <row r="19" spans="1:24" ht="18" customHeight="1">
      <c r="A19" s="288" t="s">
        <v>41</v>
      </c>
      <c r="B19" s="371" t="s">
        <v>131</v>
      </c>
      <c r="C19" s="371" t="s">
        <v>131</v>
      </c>
      <c r="D19" s="371" t="s">
        <v>131</v>
      </c>
    </row>
    <row r="20" spans="1:24" ht="18" customHeight="1">
      <c r="A20" s="27" t="s">
        <v>42</v>
      </c>
      <c r="B20" s="371">
        <v>1</v>
      </c>
      <c r="C20" s="371" t="s">
        <v>131</v>
      </c>
      <c r="D20" s="371">
        <v>41.600999999999999</v>
      </c>
    </row>
    <row r="21" spans="1:24" ht="18" customHeight="1">
      <c r="A21" s="288" t="s">
        <v>43</v>
      </c>
      <c r="B21" s="371" t="s">
        <v>131</v>
      </c>
      <c r="C21" s="371" t="s">
        <v>131</v>
      </c>
      <c r="D21" s="371" t="s">
        <v>131</v>
      </c>
    </row>
    <row r="22" spans="1:24" ht="18" customHeight="1">
      <c r="A22" s="288" t="s">
        <v>44</v>
      </c>
      <c r="B22" s="371" t="s">
        <v>131</v>
      </c>
      <c r="C22" s="371" t="s">
        <v>131</v>
      </c>
      <c r="D22" s="371" t="s">
        <v>131</v>
      </c>
    </row>
    <row r="23" spans="1:24" ht="18" customHeight="1">
      <c r="A23" s="288" t="s">
        <v>45</v>
      </c>
      <c r="B23" s="371" t="s">
        <v>131</v>
      </c>
      <c r="C23" s="371" t="s">
        <v>131</v>
      </c>
      <c r="D23" s="371" t="s">
        <v>131</v>
      </c>
    </row>
    <row r="24" spans="1:24" ht="20.25" customHeight="1" thickBot="1">
      <c r="A24" s="372" t="s">
        <v>46</v>
      </c>
      <c r="B24" s="373">
        <v>2479</v>
      </c>
      <c r="C24" s="373">
        <v>921353.53</v>
      </c>
      <c r="D24" s="373">
        <v>12065.018999999998</v>
      </c>
    </row>
    <row r="25" spans="1:24" ht="17.25" customHeight="1">
      <c r="A25" s="24" t="s">
        <v>473</v>
      </c>
      <c r="B25" s="374"/>
      <c r="C25" s="374"/>
      <c r="D25" s="374"/>
    </row>
    <row r="26" spans="1:24">
      <c r="A26" s="162"/>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22F5CA11-9D3F-49E7-97D9-84AE2E1BC93F}"/>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1E52-4DA1-46B8-BC12-D343CE89A4B3}">
  <dimension ref="A1:X202"/>
  <sheetViews>
    <sheetView showGridLines="0" zoomScaleNormal="100" workbookViewId="0"/>
  </sheetViews>
  <sheetFormatPr baseColWidth="10" defaultColWidth="11.44140625" defaultRowHeight="10.199999999999999"/>
  <cols>
    <col min="1" max="1" width="22.5546875" style="18" customWidth="1"/>
    <col min="2" max="2" width="12" style="18" customWidth="1"/>
    <col min="3" max="4" width="12.5546875" style="18" customWidth="1"/>
    <col min="5" max="5" width="1.44140625" style="18" customWidth="1"/>
    <col min="6" max="6" width="11.5546875" style="18" customWidth="1"/>
    <col min="7" max="8" width="12.5546875" style="18" customWidth="1"/>
    <col min="9" max="9" width="1.44140625" style="18" customWidth="1"/>
    <col min="10" max="10" width="11.44140625" style="18" customWidth="1"/>
    <col min="11" max="12" width="12.5546875" style="18" customWidth="1"/>
    <col min="13" max="13" width="1" style="18" customWidth="1"/>
    <col min="14" max="14" width="11.5546875" style="18" customWidth="1"/>
    <col min="15" max="16" width="12.5546875" style="18" customWidth="1"/>
    <col min="17" max="17" width="1.5546875" style="18" customWidth="1"/>
    <col min="18" max="18" width="11.44140625" style="18" customWidth="1"/>
    <col min="19" max="20" width="12.5546875" style="18" customWidth="1"/>
    <col min="21" max="16384" width="11.44140625" style="18"/>
  </cols>
  <sheetData>
    <row r="1" spans="1:20" ht="20.25" customHeight="1">
      <c r="A1" s="1408" t="s">
        <v>1213</v>
      </c>
    </row>
    <row r="2" spans="1:20" ht="28.5" customHeight="1">
      <c r="A2" s="350" t="s">
        <v>485</v>
      </c>
      <c r="B2" s="350"/>
      <c r="C2" s="350"/>
      <c r="D2" s="350"/>
      <c r="E2" s="350"/>
      <c r="F2" s="350"/>
      <c r="G2" s="350"/>
      <c r="H2" s="350"/>
      <c r="I2" s="350"/>
      <c r="J2" s="350"/>
      <c r="K2" s="350"/>
      <c r="L2" s="350"/>
      <c r="M2" s="350"/>
      <c r="N2" s="350"/>
      <c r="O2" s="350"/>
      <c r="P2" s="350"/>
      <c r="Q2" s="350"/>
      <c r="R2" s="350"/>
      <c r="S2" s="350"/>
      <c r="T2" s="350"/>
    </row>
    <row r="3" spans="1:20" ht="27.75" customHeight="1">
      <c r="A3" s="366">
        <v>45291</v>
      </c>
      <c r="B3" s="366"/>
      <c r="C3" s="366"/>
      <c r="D3" s="366"/>
      <c r="E3" s="366"/>
      <c r="F3" s="366"/>
      <c r="G3" s="366"/>
      <c r="H3" s="366"/>
      <c r="I3" s="366"/>
      <c r="J3" s="366"/>
      <c r="K3" s="366"/>
      <c r="L3" s="366"/>
      <c r="M3" s="366"/>
      <c r="N3" s="366"/>
      <c r="O3" s="366"/>
      <c r="P3" s="366"/>
      <c r="Q3" s="366"/>
      <c r="R3" s="366"/>
      <c r="S3" s="366"/>
      <c r="T3" s="366"/>
    </row>
    <row r="4" spans="1:20" ht="6" customHeight="1">
      <c r="A4" s="419"/>
      <c r="B4" s="419"/>
      <c r="C4" s="419"/>
      <c r="D4" s="419"/>
      <c r="E4" s="419"/>
      <c r="F4" s="419"/>
      <c r="G4" s="419"/>
      <c r="H4" s="419"/>
      <c r="I4" s="419"/>
      <c r="J4" s="419"/>
      <c r="K4" s="419"/>
      <c r="L4" s="419"/>
      <c r="M4" s="419"/>
      <c r="N4" s="419"/>
      <c r="O4" s="419"/>
      <c r="P4" s="419"/>
      <c r="Q4" s="419"/>
      <c r="R4" s="419"/>
      <c r="S4" s="419"/>
      <c r="T4" s="419"/>
    </row>
    <row r="5" spans="1:20" ht="15.75" customHeight="1" thickBot="1">
      <c r="A5" s="420"/>
      <c r="B5" s="367"/>
      <c r="C5" s="367"/>
      <c r="D5" s="367"/>
      <c r="E5" s="367"/>
      <c r="F5" s="7"/>
    </row>
    <row r="6" spans="1:20" ht="36.75" customHeight="1">
      <c r="A6" s="421"/>
      <c r="B6" s="422" t="s">
        <v>486</v>
      </c>
      <c r="C6" s="422"/>
      <c r="D6" s="422"/>
      <c r="E6" s="423"/>
      <c r="F6" s="422" t="s">
        <v>487</v>
      </c>
      <c r="G6" s="422"/>
      <c r="H6" s="422"/>
      <c r="I6" s="423"/>
      <c r="J6" s="422" t="s">
        <v>488</v>
      </c>
      <c r="K6" s="422"/>
      <c r="L6" s="422"/>
      <c r="M6" s="423"/>
      <c r="N6" s="422" t="s">
        <v>489</v>
      </c>
      <c r="O6" s="422"/>
      <c r="P6" s="422"/>
      <c r="Q6" s="423"/>
      <c r="R6" s="422" t="s">
        <v>490</v>
      </c>
      <c r="S6" s="422"/>
      <c r="T6" s="422"/>
    </row>
    <row r="7" spans="1:20" ht="67.5" customHeight="1">
      <c r="A7" s="424" t="s">
        <v>1</v>
      </c>
      <c r="B7" s="385" t="s">
        <v>491</v>
      </c>
      <c r="C7" s="385" t="s">
        <v>492</v>
      </c>
      <c r="D7" s="385" t="s">
        <v>493</v>
      </c>
      <c r="E7" s="385"/>
      <c r="F7" s="385" t="s">
        <v>491</v>
      </c>
      <c r="G7" s="385" t="s">
        <v>492</v>
      </c>
      <c r="H7" s="385" t="s">
        <v>493</v>
      </c>
      <c r="I7" s="385"/>
      <c r="J7" s="385" t="s">
        <v>491</v>
      </c>
      <c r="K7" s="385" t="s">
        <v>492</v>
      </c>
      <c r="L7" s="385" t="s">
        <v>493</v>
      </c>
      <c r="M7" s="385"/>
      <c r="N7" s="385" t="s">
        <v>491</v>
      </c>
      <c r="O7" s="385" t="s">
        <v>492</v>
      </c>
      <c r="P7" s="385" t="s">
        <v>493</v>
      </c>
      <c r="Q7" s="385"/>
      <c r="R7" s="385" t="s">
        <v>491</v>
      </c>
      <c r="S7" s="385" t="s">
        <v>492</v>
      </c>
      <c r="T7" s="385" t="s">
        <v>493</v>
      </c>
    </row>
    <row r="8" spans="1:20" ht="20.100000000000001" customHeight="1">
      <c r="A8" s="288" t="s">
        <v>29</v>
      </c>
      <c r="B8" s="425">
        <v>235</v>
      </c>
      <c r="C8" s="425">
        <v>77260.107000000004</v>
      </c>
      <c r="D8" s="425">
        <v>64442.233999999997</v>
      </c>
      <c r="E8" s="425">
        <v>0</v>
      </c>
      <c r="F8" s="425">
        <v>79</v>
      </c>
      <c r="G8" s="425">
        <v>35125.659</v>
      </c>
      <c r="H8" s="425">
        <v>140069.93599999999</v>
      </c>
      <c r="I8" s="18">
        <v>30560071</v>
      </c>
      <c r="J8" s="425">
        <v>2313</v>
      </c>
      <c r="K8" s="425">
        <v>1391488.5930000001</v>
      </c>
      <c r="L8" s="425">
        <v>310880.16899999999</v>
      </c>
      <c r="M8" s="18">
        <v>0</v>
      </c>
      <c r="N8" s="425">
        <v>818</v>
      </c>
      <c r="O8" s="425">
        <v>89726.668999999994</v>
      </c>
      <c r="P8" s="425">
        <v>22663.268</v>
      </c>
      <c r="R8" s="425">
        <v>7569</v>
      </c>
      <c r="S8" s="425">
        <v>828259.60900000005</v>
      </c>
      <c r="T8" s="425">
        <v>286271.49400000001</v>
      </c>
    </row>
    <row r="9" spans="1:20" ht="20.100000000000001" customHeight="1">
      <c r="A9" s="288" t="s">
        <v>30</v>
      </c>
      <c r="B9" s="425">
        <v>1</v>
      </c>
      <c r="C9" s="425">
        <v>0</v>
      </c>
      <c r="D9" s="425">
        <v>400</v>
      </c>
      <c r="E9" s="425">
        <v>0</v>
      </c>
      <c r="F9" s="425">
        <v>0</v>
      </c>
      <c r="G9" s="425">
        <v>0</v>
      </c>
      <c r="H9" s="425">
        <v>0</v>
      </c>
      <c r="I9" s="18">
        <v>0</v>
      </c>
      <c r="J9" s="425">
        <v>17</v>
      </c>
      <c r="K9" s="425">
        <v>1275.5</v>
      </c>
      <c r="L9" s="425">
        <v>2216.9079999999999</v>
      </c>
      <c r="M9" s="18">
        <v>0</v>
      </c>
      <c r="N9" s="425">
        <v>6</v>
      </c>
      <c r="O9" s="425">
        <v>1097.192</v>
      </c>
      <c r="P9" s="425">
        <v>0</v>
      </c>
      <c r="R9" s="425">
        <v>10</v>
      </c>
      <c r="S9" s="425">
        <v>4257.2950000000001</v>
      </c>
      <c r="T9" s="425">
        <v>185.46299999999999</v>
      </c>
    </row>
    <row r="10" spans="1:20" ht="20.100000000000001" customHeight="1">
      <c r="A10" s="288" t="s">
        <v>31</v>
      </c>
      <c r="B10" s="425">
        <v>2016</v>
      </c>
      <c r="C10" s="425">
        <v>345116.99900000001</v>
      </c>
      <c r="D10" s="425">
        <v>141673.035</v>
      </c>
      <c r="E10" s="425">
        <v>0</v>
      </c>
      <c r="F10" s="425">
        <v>1075</v>
      </c>
      <c r="G10" s="425">
        <v>48771.790999999997</v>
      </c>
      <c r="H10" s="425">
        <v>690119.48899999994</v>
      </c>
      <c r="I10" s="18">
        <v>0</v>
      </c>
      <c r="J10" s="425">
        <v>36364</v>
      </c>
      <c r="K10" s="425">
        <v>3765077.1710000001</v>
      </c>
      <c r="L10" s="425">
        <v>1253043.0349999999</v>
      </c>
      <c r="M10" s="18">
        <v>0</v>
      </c>
      <c r="N10" s="425">
        <v>5119</v>
      </c>
      <c r="O10" s="425">
        <v>214455.02600000001</v>
      </c>
      <c r="P10" s="425">
        <v>43859.394</v>
      </c>
      <c r="R10" s="425">
        <v>67639</v>
      </c>
      <c r="S10" s="425">
        <v>1574024.68</v>
      </c>
      <c r="T10" s="425">
        <v>686470.49199999997</v>
      </c>
    </row>
    <row r="11" spans="1:20" ht="20.100000000000001" customHeight="1">
      <c r="A11" s="288" t="s">
        <v>32</v>
      </c>
      <c r="B11" s="425">
        <v>31</v>
      </c>
      <c r="C11" s="425">
        <v>8045.0990000000002</v>
      </c>
      <c r="D11" s="425">
        <v>6530</v>
      </c>
      <c r="E11" s="425">
        <v>0</v>
      </c>
      <c r="F11" s="425">
        <v>11</v>
      </c>
      <c r="G11" s="425">
        <v>261.5</v>
      </c>
      <c r="H11" s="425">
        <v>5839.4160000000002</v>
      </c>
      <c r="I11" s="18">
        <v>0</v>
      </c>
      <c r="J11" s="425">
        <v>129</v>
      </c>
      <c r="K11" s="425">
        <v>15407.883</v>
      </c>
      <c r="L11" s="425">
        <v>9223.2510000000002</v>
      </c>
      <c r="M11" s="18">
        <v>0</v>
      </c>
      <c r="N11" s="425">
        <v>36</v>
      </c>
      <c r="O11" s="425">
        <v>10644.07</v>
      </c>
      <c r="P11" s="425">
        <v>5165.0990000000002</v>
      </c>
      <c r="R11" s="425">
        <v>216</v>
      </c>
      <c r="S11" s="425">
        <v>43780.027999999998</v>
      </c>
      <c r="T11" s="425">
        <v>23106.975999999999</v>
      </c>
    </row>
    <row r="12" spans="1:20" ht="20.100000000000001" customHeight="1">
      <c r="A12" s="288" t="s">
        <v>33</v>
      </c>
      <c r="B12" s="425">
        <v>80</v>
      </c>
      <c r="C12" s="425">
        <v>20261.802</v>
      </c>
      <c r="D12" s="425">
        <v>15846.838</v>
      </c>
      <c r="E12" s="425">
        <v>0</v>
      </c>
      <c r="F12" s="425">
        <v>13</v>
      </c>
      <c r="G12" s="425">
        <v>6205</v>
      </c>
      <c r="H12" s="425">
        <v>10144.504999999999</v>
      </c>
      <c r="I12" s="18">
        <v>0</v>
      </c>
      <c r="J12" s="425">
        <v>504</v>
      </c>
      <c r="K12" s="425">
        <v>57838.921000000002</v>
      </c>
      <c r="L12" s="425">
        <v>112575.34600000001</v>
      </c>
      <c r="M12" s="18">
        <v>0</v>
      </c>
      <c r="N12" s="425">
        <v>53</v>
      </c>
      <c r="O12" s="425">
        <v>16641.036</v>
      </c>
      <c r="P12" s="425">
        <v>731.83199999999999</v>
      </c>
      <c r="R12" s="425">
        <v>677</v>
      </c>
      <c r="S12" s="425">
        <v>147918.05300000001</v>
      </c>
      <c r="T12" s="425">
        <v>45475.364000000001</v>
      </c>
    </row>
    <row r="13" spans="1:20" ht="20.100000000000001" customHeight="1">
      <c r="A13" s="288" t="s">
        <v>114</v>
      </c>
      <c r="B13" s="425">
        <v>92</v>
      </c>
      <c r="C13" s="425">
        <v>38700.841999999997</v>
      </c>
      <c r="D13" s="425">
        <v>73808.929999999993</v>
      </c>
      <c r="E13" s="425">
        <v>0</v>
      </c>
      <c r="F13" s="425">
        <v>27</v>
      </c>
      <c r="G13" s="425">
        <v>19698.626</v>
      </c>
      <c r="H13" s="425">
        <v>30214.968000000001</v>
      </c>
      <c r="I13" s="18">
        <v>0</v>
      </c>
      <c r="J13" s="425">
        <v>597</v>
      </c>
      <c r="K13" s="425">
        <v>541426.49399999995</v>
      </c>
      <c r="L13" s="425">
        <v>147950.408</v>
      </c>
      <c r="M13" s="18">
        <v>0</v>
      </c>
      <c r="N13" s="425">
        <v>55</v>
      </c>
      <c r="O13" s="425">
        <v>11562.723</v>
      </c>
      <c r="P13" s="425">
        <v>2177.145</v>
      </c>
      <c r="R13" s="425">
        <v>1603</v>
      </c>
      <c r="S13" s="425">
        <v>471000.86200000002</v>
      </c>
      <c r="T13" s="425">
        <v>165189.62100000001</v>
      </c>
    </row>
    <row r="14" spans="1:20" ht="20.100000000000001" customHeight="1">
      <c r="A14" s="288" t="s">
        <v>35</v>
      </c>
      <c r="B14" s="425">
        <v>0</v>
      </c>
      <c r="C14" s="425">
        <v>0</v>
      </c>
      <c r="D14" s="425">
        <v>0</v>
      </c>
      <c r="E14" s="425">
        <v>0</v>
      </c>
      <c r="F14" s="425">
        <v>253</v>
      </c>
      <c r="G14" s="425">
        <v>42446.932000000001</v>
      </c>
      <c r="H14" s="425">
        <v>29787.550999999999</v>
      </c>
      <c r="I14" s="18">
        <v>0</v>
      </c>
      <c r="J14" s="425">
        <v>2966</v>
      </c>
      <c r="K14" s="425">
        <v>108784.743</v>
      </c>
      <c r="L14" s="425">
        <v>45302.466999999997</v>
      </c>
      <c r="M14" s="18">
        <v>0</v>
      </c>
      <c r="N14" s="425">
        <v>23</v>
      </c>
      <c r="O14" s="425">
        <v>13280.339</v>
      </c>
      <c r="P14" s="425">
        <v>11.416</v>
      </c>
      <c r="R14" s="425">
        <v>879</v>
      </c>
      <c r="S14" s="425">
        <v>126888.61</v>
      </c>
      <c r="T14" s="425">
        <v>13864.373</v>
      </c>
    </row>
    <row r="15" spans="1:20" ht="20.100000000000001" customHeight="1">
      <c r="A15" s="288" t="s">
        <v>36</v>
      </c>
      <c r="B15" s="425">
        <v>117</v>
      </c>
      <c r="C15" s="425">
        <v>62446.188000000002</v>
      </c>
      <c r="D15" s="425">
        <v>62528.321000000004</v>
      </c>
      <c r="E15" s="425">
        <v>0</v>
      </c>
      <c r="F15" s="425">
        <v>38</v>
      </c>
      <c r="G15" s="425">
        <v>2150.52</v>
      </c>
      <c r="H15" s="425">
        <v>71888.827000000005</v>
      </c>
      <c r="I15" s="18">
        <v>0</v>
      </c>
      <c r="J15" s="425">
        <v>667</v>
      </c>
      <c r="K15" s="425">
        <v>317416.174</v>
      </c>
      <c r="L15" s="425">
        <v>184107.23300000001</v>
      </c>
      <c r="M15" s="18">
        <v>0</v>
      </c>
      <c r="N15" s="425">
        <v>41</v>
      </c>
      <c r="O15" s="425">
        <v>19382.64</v>
      </c>
      <c r="P15" s="425">
        <v>3225.5630000000001</v>
      </c>
      <c r="R15" s="425">
        <v>768</v>
      </c>
      <c r="S15" s="425">
        <v>214583.42499999999</v>
      </c>
      <c r="T15" s="425">
        <v>96591.164999999994</v>
      </c>
    </row>
    <row r="16" spans="1:20" ht="20.100000000000001" customHeight="1">
      <c r="A16" s="288" t="s">
        <v>37</v>
      </c>
      <c r="B16" s="425">
        <v>3152</v>
      </c>
      <c r="C16" s="425">
        <v>40305.462</v>
      </c>
      <c r="D16" s="425">
        <v>0</v>
      </c>
      <c r="E16" s="425">
        <v>0</v>
      </c>
      <c r="F16" s="425">
        <v>25</v>
      </c>
      <c r="G16" s="425">
        <v>233.05</v>
      </c>
      <c r="H16" s="425">
        <v>0</v>
      </c>
      <c r="I16" s="18">
        <v>0</v>
      </c>
      <c r="J16" s="425">
        <v>8152</v>
      </c>
      <c r="K16" s="425">
        <v>87402.862999999998</v>
      </c>
      <c r="L16" s="425">
        <v>0</v>
      </c>
      <c r="M16" s="18">
        <v>0</v>
      </c>
      <c r="N16" s="425">
        <v>6368</v>
      </c>
      <c r="O16" s="425">
        <v>48106.466</v>
      </c>
      <c r="P16" s="425">
        <v>0</v>
      </c>
      <c r="R16" s="425">
        <v>55017</v>
      </c>
      <c r="S16" s="425">
        <v>621633.04399999999</v>
      </c>
      <c r="T16" s="425">
        <v>0</v>
      </c>
    </row>
    <row r="17" spans="1:24" ht="20.100000000000001" customHeight="1">
      <c r="A17" s="288" t="s">
        <v>38</v>
      </c>
      <c r="B17" s="425">
        <v>3</v>
      </c>
      <c r="C17" s="425">
        <v>0</v>
      </c>
      <c r="D17" s="425">
        <v>2250</v>
      </c>
      <c r="E17" s="425">
        <v>0</v>
      </c>
      <c r="F17" s="425">
        <v>0</v>
      </c>
      <c r="G17" s="425">
        <v>0</v>
      </c>
      <c r="H17" s="425">
        <v>0</v>
      </c>
      <c r="I17" s="18">
        <v>0</v>
      </c>
      <c r="J17" s="425">
        <v>15</v>
      </c>
      <c r="K17" s="425">
        <v>2500</v>
      </c>
      <c r="L17" s="425">
        <v>5006.4309999999996</v>
      </c>
      <c r="M17" s="18">
        <v>0</v>
      </c>
      <c r="N17" s="425">
        <v>6</v>
      </c>
      <c r="O17" s="425">
        <v>800.44299999999998</v>
      </c>
      <c r="P17" s="425">
        <v>1380</v>
      </c>
      <c r="R17" s="425">
        <v>101</v>
      </c>
      <c r="S17" s="425">
        <v>53874.508000000002</v>
      </c>
      <c r="T17" s="425">
        <v>3655.98</v>
      </c>
    </row>
    <row r="18" spans="1:24" ht="20.100000000000001" customHeight="1">
      <c r="A18" s="288" t="s">
        <v>96</v>
      </c>
      <c r="B18" s="425">
        <v>0</v>
      </c>
      <c r="C18" s="425">
        <v>0</v>
      </c>
      <c r="D18" s="425">
        <v>0</v>
      </c>
      <c r="E18" s="425">
        <v>0</v>
      </c>
      <c r="F18" s="425">
        <v>0</v>
      </c>
      <c r="G18" s="425">
        <v>0</v>
      </c>
      <c r="H18" s="425">
        <v>0</v>
      </c>
      <c r="I18" s="18">
        <v>0</v>
      </c>
      <c r="J18" s="425">
        <v>0</v>
      </c>
      <c r="K18" s="425">
        <v>0</v>
      </c>
      <c r="L18" s="425">
        <v>0</v>
      </c>
      <c r="M18" s="18">
        <v>0</v>
      </c>
      <c r="N18" s="425">
        <v>0</v>
      </c>
      <c r="O18" s="425">
        <v>0</v>
      </c>
      <c r="P18" s="425">
        <v>0</v>
      </c>
      <c r="R18" s="425">
        <v>0</v>
      </c>
      <c r="S18" s="425">
        <v>0</v>
      </c>
      <c r="T18" s="425">
        <v>0</v>
      </c>
    </row>
    <row r="19" spans="1:24" ht="20.100000000000001" customHeight="1">
      <c r="A19" s="288" t="s">
        <v>115</v>
      </c>
      <c r="B19" s="425">
        <v>1097</v>
      </c>
      <c r="C19" s="425">
        <v>36212.862999999998</v>
      </c>
      <c r="D19" s="425">
        <v>150918.74299999999</v>
      </c>
      <c r="E19" s="425">
        <v>0</v>
      </c>
      <c r="F19" s="425">
        <v>269</v>
      </c>
      <c r="G19" s="425">
        <v>23237.952000000001</v>
      </c>
      <c r="H19" s="425">
        <v>125151.822</v>
      </c>
      <c r="I19" s="18">
        <v>0</v>
      </c>
      <c r="J19" s="425">
        <v>3322</v>
      </c>
      <c r="K19" s="425">
        <v>135004.52600000001</v>
      </c>
      <c r="L19" s="425">
        <v>145023.568</v>
      </c>
      <c r="M19" s="18">
        <v>0</v>
      </c>
      <c r="N19" s="425">
        <v>141</v>
      </c>
      <c r="O19" s="425">
        <v>13319.087</v>
      </c>
      <c r="P19" s="425">
        <v>3693.57</v>
      </c>
      <c r="R19" s="425">
        <v>9133</v>
      </c>
      <c r="S19" s="425">
        <v>49542.317999999999</v>
      </c>
      <c r="T19" s="425">
        <v>341003.74800000002</v>
      </c>
    </row>
    <row r="20" spans="1:24" ht="20.100000000000001" customHeight="1">
      <c r="A20" s="288" t="s">
        <v>41</v>
      </c>
      <c r="B20" s="425">
        <v>0</v>
      </c>
      <c r="C20" s="425">
        <v>0</v>
      </c>
      <c r="D20" s="425">
        <v>0</v>
      </c>
      <c r="E20" s="425">
        <v>0</v>
      </c>
      <c r="F20" s="425">
        <v>0</v>
      </c>
      <c r="G20" s="425">
        <v>0</v>
      </c>
      <c r="H20" s="425">
        <v>0</v>
      </c>
      <c r="I20" s="18">
        <v>0</v>
      </c>
      <c r="J20" s="425">
        <v>0</v>
      </c>
      <c r="K20" s="425">
        <v>0</v>
      </c>
      <c r="L20" s="425">
        <v>0</v>
      </c>
      <c r="M20" s="18">
        <v>0</v>
      </c>
      <c r="N20" s="425">
        <v>0</v>
      </c>
      <c r="O20" s="425">
        <v>0</v>
      </c>
      <c r="P20" s="425">
        <v>0</v>
      </c>
      <c r="R20" s="425">
        <v>0</v>
      </c>
      <c r="S20" s="425">
        <v>0</v>
      </c>
      <c r="T20" s="425">
        <v>0</v>
      </c>
    </row>
    <row r="21" spans="1:24" ht="20.100000000000001" customHeight="1">
      <c r="A21" s="27" t="s">
        <v>42</v>
      </c>
      <c r="B21" s="425">
        <v>3</v>
      </c>
      <c r="C21" s="425">
        <v>4847.3289999999997</v>
      </c>
      <c r="D21" s="425">
        <v>692.33399999999995</v>
      </c>
      <c r="E21" s="425">
        <v>0</v>
      </c>
      <c r="F21" s="425">
        <v>0</v>
      </c>
      <c r="G21" s="425">
        <v>0</v>
      </c>
      <c r="H21" s="425">
        <v>0</v>
      </c>
      <c r="I21" s="18">
        <v>0</v>
      </c>
      <c r="J21" s="425">
        <v>4</v>
      </c>
      <c r="K21" s="425">
        <v>0</v>
      </c>
      <c r="L21" s="425">
        <v>324.56099999999998</v>
      </c>
      <c r="M21" s="18">
        <v>0</v>
      </c>
      <c r="N21" s="425">
        <v>0</v>
      </c>
      <c r="O21" s="425">
        <v>0</v>
      </c>
      <c r="P21" s="425">
        <v>0</v>
      </c>
      <c r="R21" s="425">
        <v>0</v>
      </c>
      <c r="S21" s="425">
        <v>0</v>
      </c>
      <c r="T21" s="425">
        <v>0</v>
      </c>
    </row>
    <row r="22" spans="1:24" ht="20.100000000000001" customHeight="1">
      <c r="A22" s="288" t="s">
        <v>43</v>
      </c>
      <c r="B22" s="425">
        <v>0</v>
      </c>
      <c r="C22" s="425">
        <v>0</v>
      </c>
      <c r="D22" s="425">
        <v>0</v>
      </c>
      <c r="E22" s="425">
        <v>0</v>
      </c>
      <c r="F22" s="425">
        <v>3</v>
      </c>
      <c r="G22" s="425">
        <v>0</v>
      </c>
      <c r="H22" s="425">
        <v>2284.0039999999999</v>
      </c>
      <c r="I22" s="18">
        <v>0</v>
      </c>
      <c r="J22" s="425">
        <v>8</v>
      </c>
      <c r="K22" s="425">
        <v>0</v>
      </c>
      <c r="L22" s="425">
        <v>22320</v>
      </c>
      <c r="M22" s="18">
        <v>0</v>
      </c>
      <c r="N22" s="425">
        <v>0</v>
      </c>
      <c r="O22" s="425">
        <v>0</v>
      </c>
      <c r="P22" s="425">
        <v>0</v>
      </c>
      <c r="R22" s="425">
        <v>7</v>
      </c>
      <c r="S22" s="425">
        <v>14700</v>
      </c>
      <c r="T22" s="425">
        <v>2750</v>
      </c>
    </row>
    <row r="23" spans="1:24" ht="20.100000000000001" customHeight="1">
      <c r="A23" s="288" t="s">
        <v>44</v>
      </c>
      <c r="B23" s="425">
        <v>0</v>
      </c>
      <c r="C23" s="425">
        <v>0</v>
      </c>
      <c r="D23" s="425">
        <v>0</v>
      </c>
      <c r="E23" s="425">
        <v>0</v>
      </c>
      <c r="F23" s="425">
        <v>0</v>
      </c>
      <c r="G23" s="425">
        <v>0</v>
      </c>
      <c r="H23" s="425">
        <v>0</v>
      </c>
      <c r="I23" s="18">
        <v>0</v>
      </c>
      <c r="J23" s="425">
        <v>1</v>
      </c>
      <c r="K23" s="425">
        <v>0</v>
      </c>
      <c r="L23" s="425">
        <v>6000</v>
      </c>
      <c r="M23" s="18">
        <v>0</v>
      </c>
      <c r="N23" s="425">
        <v>0</v>
      </c>
      <c r="O23" s="425">
        <v>0</v>
      </c>
      <c r="P23" s="425">
        <v>0</v>
      </c>
      <c r="R23" s="425">
        <v>0</v>
      </c>
      <c r="S23" s="425">
        <v>0</v>
      </c>
      <c r="T23" s="425">
        <v>0</v>
      </c>
    </row>
    <row r="24" spans="1:24" ht="20.100000000000001" customHeight="1">
      <c r="A24" s="288" t="s">
        <v>45</v>
      </c>
      <c r="B24" s="425">
        <v>5</v>
      </c>
      <c r="C24" s="425">
        <v>0</v>
      </c>
      <c r="D24" s="425">
        <v>7000</v>
      </c>
      <c r="E24" s="425">
        <v>0</v>
      </c>
      <c r="F24" s="425">
        <v>2</v>
      </c>
      <c r="G24" s="425">
        <v>0</v>
      </c>
      <c r="H24" s="425">
        <v>5000</v>
      </c>
      <c r="I24" s="18">
        <v>0</v>
      </c>
      <c r="J24" s="425">
        <v>8</v>
      </c>
      <c r="K24" s="425">
        <v>72000</v>
      </c>
      <c r="L24" s="425">
        <v>18000</v>
      </c>
      <c r="M24" s="18">
        <v>0</v>
      </c>
      <c r="N24" s="425">
        <v>0</v>
      </c>
      <c r="O24" s="425">
        <v>0</v>
      </c>
      <c r="P24" s="425">
        <v>0</v>
      </c>
      <c r="R24" s="425">
        <v>3</v>
      </c>
      <c r="S24" s="425">
        <v>11451</v>
      </c>
      <c r="T24" s="425">
        <v>6250</v>
      </c>
    </row>
    <row r="25" spans="1:24" ht="20.25" customHeight="1" thickBot="1">
      <c r="A25" s="372" t="s">
        <v>46</v>
      </c>
      <c r="B25" s="426">
        <v>6832</v>
      </c>
      <c r="C25" s="426">
        <v>633196.69100000011</v>
      </c>
      <c r="D25" s="426">
        <v>526090.43500000006</v>
      </c>
      <c r="E25" s="426">
        <v>0</v>
      </c>
      <c r="F25" s="426">
        <v>1795</v>
      </c>
      <c r="G25" s="426">
        <v>178131.02999999997</v>
      </c>
      <c r="H25" s="426">
        <v>1110500.5179999999</v>
      </c>
      <c r="I25" s="426">
        <v>30560071</v>
      </c>
      <c r="J25" s="426">
        <v>55067</v>
      </c>
      <c r="K25" s="426">
        <v>6495622.8679999998</v>
      </c>
      <c r="L25" s="426">
        <v>2261973.3770000003</v>
      </c>
      <c r="M25" s="426">
        <v>0</v>
      </c>
      <c r="N25" s="426">
        <v>12666</v>
      </c>
      <c r="O25" s="426">
        <v>439015.69100000005</v>
      </c>
      <c r="P25" s="426">
        <v>82907.286999999997</v>
      </c>
      <c r="Q25" s="426"/>
      <c r="R25" s="426">
        <v>143622</v>
      </c>
      <c r="S25" s="426">
        <v>4161913.4319999996</v>
      </c>
      <c r="T25" s="426">
        <v>1670814.676</v>
      </c>
    </row>
    <row r="26" spans="1:24" ht="17.25" customHeight="1">
      <c r="A26" s="24" t="s">
        <v>473</v>
      </c>
    </row>
    <row r="27" spans="1:24" ht="12" customHeight="1">
      <c r="A27" s="418"/>
      <c r="B27" s="418"/>
      <c r="C27" s="418"/>
      <c r="D27" s="418"/>
      <c r="E27" s="418"/>
      <c r="F27" s="418"/>
      <c r="G27" s="418"/>
      <c r="H27" s="418"/>
      <c r="I27" s="418"/>
      <c r="J27" s="418"/>
      <c r="K27" s="418"/>
      <c r="L27" s="418"/>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27"/>
      <c r="C29" s="427"/>
      <c r="D29" s="427"/>
      <c r="E29" s="427"/>
      <c r="F29" s="427"/>
      <c r="G29" s="427"/>
      <c r="H29" s="427"/>
      <c r="I29" s="427"/>
      <c r="J29" s="427"/>
      <c r="K29" s="427"/>
      <c r="L29" s="427"/>
      <c r="M29" s="427"/>
      <c r="N29" s="427"/>
      <c r="O29" s="427"/>
      <c r="P29" s="427"/>
      <c r="Q29" s="427"/>
      <c r="R29" s="427"/>
      <c r="S29" s="427"/>
      <c r="T29" s="427"/>
    </row>
    <row r="201" spans="3:3">
      <c r="C201" s="18" t="s">
        <v>155</v>
      </c>
    </row>
    <row r="202" spans="3:3">
      <c r="C202" s="18" t="s">
        <v>155</v>
      </c>
    </row>
  </sheetData>
  <mergeCells count="9">
    <mergeCell ref="A27:L27"/>
    <mergeCell ref="A2:T2"/>
    <mergeCell ref="A3:T3"/>
    <mergeCell ref="A4:T4"/>
    <mergeCell ref="B6:D6"/>
    <mergeCell ref="F6:H6"/>
    <mergeCell ref="J6:L6"/>
    <mergeCell ref="N6:P6"/>
    <mergeCell ref="R6:T6"/>
  </mergeCells>
  <hyperlinks>
    <hyperlink ref="A1" location="Índice!A1" display="Volver al Índice" xr:uid="{1EC7DCE0-70E7-4764-BA44-0297D9C1B551}"/>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2024-05-10T20:16:24Z</dcterms:created>
  <dcterms:modified xsi:type="dcterms:W3CDTF">2024-05-10T20:17:00Z</dcterms:modified>
</cp:coreProperties>
</file>