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28680" yWindow="0" windowWidth="29040" windowHeight="15840" activeTab="0"/>
  </bookViews>
  <sheets>
    <sheet name="Carátula_EST" sheetId="18" r:id="rId1"/>
    <sheet name="Índice" sheetId="1" r:id="rId2"/>
    <sheet name="Agregación_EEFF" sheetId="17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'[6]Datos'!$D$4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'[3]1'!$B$3</definedName>
    <definedName name="Periodo" localSheetId="9">'7'!$A$3</definedName>
    <definedName name="Periodo" localSheetId="10">'[3]7'!$B$3</definedName>
    <definedName name="Periodo" localSheetId="11">'[3]1'!$B$3</definedName>
    <definedName name="Periodo">'1'!$A$3</definedName>
    <definedName name="TipoCambioMes" localSheetId="12">#REF!</definedName>
    <definedName name="TipoCambioMes">#REF!</definedName>
    <definedName name="TIT">#REF!</definedName>
    <definedName name="_xlnm.Print_Titles" localSheetId="2">'Agregación_EEFF'!$2:$11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<sst xmlns="http://schemas.openxmlformats.org/spreadsheetml/2006/main" count="2073" uniqueCount="1146">
  <si>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</si>
  <si>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</si>
  <si>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</si>
  <si>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</si>
  <si>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</si>
  <si>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</si>
  <si>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</si>
  <si>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</si>
  <si>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</si>
  <si>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</si>
  <si>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</si>
  <si>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</si>
  <si>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</si>
  <si>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</si>
  <si>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</si>
  <si>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</si>
  <si>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</si>
  <si>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</si>
  <si>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</si>
  <si>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</si>
  <si>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</si>
  <si>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</si>
  <si>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</si>
  <si>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</si>
  <si>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</si>
  <si>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</si>
  <si>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</si>
  <si>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</si>
  <si>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</si>
  <si>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</si>
  <si>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</si>
  <si>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</si>
  <si>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</si>
  <si>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</si>
  <si>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</si>
  <si>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</si>
  <si>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</si>
  <si>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</si>
  <si>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</si>
  <si>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</si>
  <si>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</si>
  <si>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</si>
  <si>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</si>
  <si>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</si>
  <si>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</si>
  <si>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</si>
  <si>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</si>
  <si>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3.806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</si>
  <si>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</si>
  <si>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</si>
  <si>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</si>
  <si>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</si>
  <si>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</si>
  <si>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</si>
  <si>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</si>
  <si>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</si>
  <si>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</si>
  <si>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</si>
  <si>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</si>
  <si>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</si>
  <si>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</si>
  <si>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</si>
  <si>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</si>
  <si>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</si>
  <si>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</si>
  <si>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</si>
  <si>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</si>
  <si>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</si>
  <si>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</si>
  <si>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</si>
  <si>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</si>
  <si>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</si>
  <si>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</si>
  <si>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</si>
  <si>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</si>
  <si>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</si>
  <si>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</si>
  <si>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</si>
  <si>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</si>
  <si>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</si>
  <si>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</si>
  <si>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</si>
  <si>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</si>
  <si>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</si>
  <si>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</si>
  <si>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</si>
  <si>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</si>
  <si>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</si>
  <si>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</si>
  <si>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</si>
  <si>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</si>
  <si>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</si>
  <si>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</si>
  <si>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</si>
  <si>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</si>
  <si>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</si>
  <si>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</si>
  <si>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</si>
  <si>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</si>
  <si>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</si>
  <si>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</si>
  <si>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</si>
  <si>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</si>
  <si>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</si>
  <si>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</si>
  <si>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</si>
  <si>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</si>
  <si>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</si>
  <si>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</si>
  <si>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</si>
  <si>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</si>
  <si>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</si>
  <si>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</si>
  <si>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</si>
  <si>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</si>
  <si>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</si>
  <si>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</si>
  <si>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</si>
  <si>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</si>
  <si>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</si>
  <si>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</si>
  <si>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</si>
  <si>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</si>
  <si>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</si>
  <si>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</si>
  <si>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</si>
  <si>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</si>
  <si>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</si>
  <si>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</si>
  <si>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</si>
  <si>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</si>
  <si>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</si>
  <si>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</si>
  <si>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</si>
  <si>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</si>
  <si>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</si>
  <si>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</si>
  <si>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</si>
  <si>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</si>
  <si>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</si>
  <si>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</si>
  <si>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</si>
  <si>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</si>
  <si>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</si>
  <si>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</si>
  <si>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</si>
  <si>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</si>
  <si>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</si>
  <si>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</si>
  <si>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</si>
  <si>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</si>
  <si>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</si>
  <si>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Actualizado el 15.03.2023*</t>
  </si>
  <si>
    <t>Cofide</t>
  </si>
  <si>
    <t>* Cofide modificó su Balance de Comprobación como resultado de una observación de auditoría externa.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</si>
  <si>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</si>
  <si>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</si>
  <si>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</si>
  <si>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</si>
  <si>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</si>
  <si>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</si>
  <si>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</si>
  <si>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</si>
  <si>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</si>
  <si>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</si>
  <si>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</si>
  <si>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</si>
  <si>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
(0)</t>
  </si>
  <si>
    <t>Con Problemas Potenciales   (1)</t>
  </si>
  <si>
    <t>Deficiente
(2)</t>
  </si>
  <si>
    <t>Dudoso
(3)</t>
  </si>
  <si>
    <t>Pérdida
(4)</t>
  </si>
  <si>
    <r>
      <t>Total Créditos Directos e Indirectos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 En miles de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</si>
  <si>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</si>
  <si>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</si>
  <si>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</si>
  <si>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</si>
  <si>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</si>
  <si>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</si>
  <si>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</si>
  <si>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</si>
  <si>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</si>
  <si>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</si>
  <si>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</si>
  <si>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</si>
  <si>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</si>
  <si>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</si>
  <si>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</si>
  <si>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</si>
  <si>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</si>
  <si>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</si>
  <si>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</si>
  <si>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</si>
  <si>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</si>
  <si>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</si>
  <si>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</si>
  <si>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</si>
  <si>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</si>
  <si>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</si>
  <si>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</si>
  <si>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</si>
  <si>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</si>
  <si>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</si>
  <si>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</si>
  <si>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</si>
  <si>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</si>
  <si>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</si>
  <si>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</si>
  <si>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</si>
  <si>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</si>
  <si>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</si>
  <si>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</si>
  <si>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</si>
  <si>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</si>
  <si>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</si>
  <si>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</si>
  <si>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</si>
  <si>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</si>
  <si>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</si>
  <si>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</si>
  <si>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</si>
  <si>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</si>
  <si>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</si>
  <si>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</si>
  <si>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</si>
  <si>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</si>
  <si>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</si>
  <si>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</si>
  <si>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</si>
  <si>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</si>
  <si>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</si>
  <si>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</si>
  <si>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</si>
  <si>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</si>
  <si>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</si>
  <si>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</si>
  <si>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</si>
  <si>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</si>
  <si>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</si>
  <si>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</si>
  <si>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</si>
  <si>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</si>
  <si>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</si>
  <si>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</si>
  <si>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</si>
  <si>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</si>
  <si>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</si>
  <si>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</si>
  <si>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</si>
  <si>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</si>
  <si>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</si>
  <si>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</si>
  <si>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</si>
  <si>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</si>
  <si>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</si>
  <si>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</si>
  <si>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</si>
  <si>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</si>
  <si>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</si>
  <si>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</si>
  <si>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</si>
  <si>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</si>
  <si>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</si>
  <si>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</si>
  <si>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</si>
  <si>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</si>
  <si>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</si>
  <si>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</si>
  <si>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</si>
  <si>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</si>
  <si>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</si>
  <si>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</si>
  <si>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</si>
  <si>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</si>
  <si>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</si>
  <si>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</si>
  <si>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</si>
  <si>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</si>
  <si>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</si>
  <si>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</si>
  <si>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</si>
  <si>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</si>
  <si>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</si>
  <si>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</si>
  <si>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</si>
  <si>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</si>
  <si>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</si>
  <si>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</si>
  <si>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</si>
  <si>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</si>
  <si>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</si>
  <si>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Sachaca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</si>
  <si>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</si>
  <si>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</si>
  <si>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</si>
  <si>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</si>
  <si>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</si>
  <si>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</si>
  <si>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</si>
  <si>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</si>
  <si>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</si>
  <si>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</si>
  <si>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</si>
  <si>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</si>
  <si>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</si>
  <si>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</si>
  <si>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</si>
  <si>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</si>
  <si>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</si>
  <si>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</si>
  <si>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</si>
  <si>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</si>
  <si>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</si>
  <si>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</si>
  <si>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</si>
  <si>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</si>
  <si>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</si>
  <si>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</si>
  <si>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</si>
  <si>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</si>
  <si>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</si>
  <si>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</si>
  <si>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</si>
  <si>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</si>
  <si>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</si>
  <si>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</si>
  <si>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</si>
  <si>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</si>
  <si>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</si>
  <si>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</si>
  <si>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</si>
  <si>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</si>
  <si>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</si>
  <si>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</si>
  <si>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</si>
  <si>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</si>
  <si>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</si>
  <si>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</si>
  <si>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</si>
  <si>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</si>
  <si>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</si>
  <si>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</si>
  <si>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</si>
  <si>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</si>
  <si>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</si>
  <si>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</si>
  <si>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</si>
  <si>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</si>
  <si>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</si>
  <si>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</si>
  <si>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</si>
  <si>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</si>
  <si>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</si>
  <si>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</si>
  <si>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</si>
  <si>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</si>
  <si>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</si>
  <si>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</si>
  <si>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</si>
  <si>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</si>
  <si>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</si>
  <si>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</si>
  <si>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</si>
  <si>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</si>
  <si>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</si>
  <si>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</si>
  <si>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</si>
  <si>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</si>
  <si>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</si>
  <si>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</si>
  <si>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</si>
  <si>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</si>
  <si>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</si>
  <si>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</si>
  <si>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</si>
  <si>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</si>
  <si>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</si>
  <si>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</si>
  <si>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</si>
  <si>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</si>
  <si>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</si>
  <si>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</si>
  <si>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</si>
  <si>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</si>
  <si>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</si>
  <si>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</si>
  <si>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</si>
  <si>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Santiago</t>
  </si>
  <si>
    <t>Espinar</t>
  </si>
  <si>
    <t>La Convencion</t>
  </si>
  <si>
    <t>Santa Ana</t>
  </si>
  <si>
    <t>Echarate</t>
  </si>
  <si>
    <t>Huayopata</t>
  </si>
  <si>
    <t>Pichari</t>
  </si>
  <si>
    <t>Vilcabamba</t>
  </si>
  <si>
    <t>Kimbiri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</si>
  <si>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</si>
  <si>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</si>
  <si>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</si>
  <si>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</si>
  <si>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</si>
  <si>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</si>
  <si>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</si>
  <si>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</si>
  <si>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</si>
  <si>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</si>
  <si>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</si>
  <si>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</si>
  <si>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</si>
  <si>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</si>
  <si>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</si>
  <si>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</si>
  <si>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</si>
  <si>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</si>
  <si>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</si>
  <si>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</si>
  <si>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</si>
  <si>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</si>
  <si>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</si>
  <si>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</si>
  <si>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</si>
  <si>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</si>
  <si>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</si>
  <si>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</si>
  <si>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</si>
  <si>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</si>
  <si>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</si>
  <si>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</si>
  <si>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</si>
  <si>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</si>
  <si>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</si>
  <si>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</si>
  <si>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</si>
  <si>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</si>
  <si>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</si>
  <si>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</si>
  <si>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</si>
  <si>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</si>
  <si>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</si>
  <si>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</si>
  <si>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</si>
  <si>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</si>
  <si>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</si>
  <si>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</si>
  <si>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</si>
  <si>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</si>
  <si>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</si>
  <si>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La Tinguiña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</si>
  <si>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</si>
  <si>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</si>
  <si>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</si>
  <si>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</si>
  <si>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</si>
  <si>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</si>
  <si>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</si>
  <si>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</si>
  <si>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</si>
  <si>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</si>
  <si>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</si>
  <si>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</si>
  <si>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</si>
  <si>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</si>
  <si>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</si>
  <si>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</si>
  <si>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</si>
  <si>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</si>
  <si>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</si>
  <si>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</si>
  <si>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</si>
  <si>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</si>
  <si>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</si>
  <si>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</si>
  <si>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</si>
  <si>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</si>
  <si>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</si>
  <si>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</si>
  <si>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</si>
  <si>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</si>
  <si>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</si>
  <si>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</si>
  <si>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</si>
  <si>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</si>
  <si>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</si>
  <si>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</si>
  <si>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</si>
  <si>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</si>
  <si>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</si>
  <si>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</si>
  <si>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</si>
  <si>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</si>
  <si>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</si>
  <si>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</si>
  <si>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</si>
  <si>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</si>
  <si>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</si>
  <si>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</si>
  <si>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</si>
  <si>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</si>
  <si>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</si>
  <si>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</si>
  <si>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</si>
  <si>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</si>
  <si>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</si>
  <si>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</si>
  <si>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</si>
  <si>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</si>
  <si>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</si>
  <si>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</si>
  <si>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</si>
  <si>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</si>
  <si>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</si>
  <si>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</si>
  <si>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</si>
  <si>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</si>
  <si>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</si>
  <si>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</si>
  <si>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</si>
  <si>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</si>
  <si>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</si>
  <si>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</si>
  <si>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</si>
  <si>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</si>
  <si>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</si>
  <si>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</si>
  <si>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</si>
  <si>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</si>
  <si>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</si>
  <si>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</si>
  <si>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</si>
  <si>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</si>
  <si>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</si>
  <si>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</si>
  <si>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</si>
  <si>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</si>
  <si>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</si>
  <si>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</si>
  <si>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</si>
  <si>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</si>
  <si>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</si>
  <si>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</si>
  <si>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</si>
  <si>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</si>
  <si>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</si>
  <si>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</si>
  <si>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</si>
  <si>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</si>
  <si>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</si>
  <si>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</si>
  <si>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</si>
  <si>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</si>
  <si>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</si>
  <si>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</si>
  <si>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</si>
  <si>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</si>
  <si>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</si>
  <si>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</si>
  <si>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</si>
  <si>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</si>
  <si>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</si>
  <si>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</si>
  <si>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</si>
  <si>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</si>
  <si>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</si>
  <si>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</si>
  <si>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</si>
  <si>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</si>
  <si>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</si>
  <si>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</si>
  <si>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</si>
  <si>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</si>
  <si>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</si>
  <si>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</si>
  <si>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</si>
  <si>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</si>
  <si>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</si>
  <si>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</si>
  <si>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</si>
  <si>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</si>
  <si>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</si>
  <si>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</si>
  <si>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</si>
  <si>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</si>
  <si>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</si>
  <si>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</si>
  <si>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</si>
  <si>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</si>
  <si>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</si>
  <si>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</si>
  <si>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</si>
  <si>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</si>
  <si>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</si>
  <si>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</si>
  <si>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</si>
  <si>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</si>
  <si>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</si>
  <si>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</si>
  <si>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</si>
  <si>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</si>
  <si>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</si>
  <si>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</si>
  <si>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</si>
  <si>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</si>
  <si>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</si>
  <si>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</si>
  <si>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</si>
  <si>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</si>
  <si>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</si>
  <si>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</si>
  <si>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</si>
  <si>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</si>
  <si>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</si>
  <si>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</si>
  <si>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</si>
  <si>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</si>
  <si>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</si>
  <si>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</si>
  <si>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</si>
  <si>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</si>
  <si>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</si>
  <si>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</si>
  <si>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</si>
  <si>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</si>
  <si>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</si>
  <si>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</si>
  <si>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</si>
  <si>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</si>
  <si>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</si>
  <si>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</si>
  <si>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</si>
  <si>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</si>
  <si>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</si>
  <si>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</si>
  <si>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</si>
  <si>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</si>
  <si>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</si>
  <si>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</si>
  <si>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</si>
  <si>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</si>
  <si>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</si>
  <si>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</si>
  <si>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</si>
  <si>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</si>
  <si>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</si>
  <si>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</si>
  <si>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</si>
  <si>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</si>
  <si>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</si>
  <si>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</si>
  <si>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</si>
  <si>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</si>
  <si>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</si>
  <si>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</si>
  <si>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</si>
  <si>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</si>
  <si>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</si>
  <si>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</si>
  <si>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</si>
  <si>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</si>
  <si>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</si>
  <si>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</si>
  <si>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</si>
  <si>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</si>
  <si>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</si>
  <si>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</si>
  <si>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</si>
  <si>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</si>
  <si>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</si>
  <si>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</si>
  <si>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</si>
  <si>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</si>
  <si>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</si>
  <si>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</si>
  <si>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</si>
  <si>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</si>
  <si>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</si>
  <si>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</si>
  <si>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</si>
  <si>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</si>
  <si>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</si>
  <si>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</si>
  <si>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</si>
  <si>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</si>
  <si>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</si>
  <si>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</si>
  <si>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</si>
  <si>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</si>
  <si>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</si>
  <si>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</si>
  <si>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</si>
  <si>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</si>
  <si>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</si>
  <si>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</si>
  <si>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</si>
  <si>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</si>
  <si>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</si>
  <si>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</si>
  <si>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</si>
  <si>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</si>
  <si>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</si>
  <si>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</si>
  <si>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</si>
  <si>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</si>
  <si>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</si>
  <si>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</si>
  <si>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</si>
  <si>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</si>
  <si>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</si>
  <si>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</si>
  <si>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</si>
  <si>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</si>
  <si>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</si>
  <si>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</si>
  <si>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</si>
  <si>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</si>
  <si>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</si>
  <si>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</si>
  <si>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</si>
  <si>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Campoverde</t>
  </si>
  <si>
    <t>Yarinacocha</t>
  </si>
  <si>
    <t>Callería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</si>
  <si>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</si>
  <si>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</si>
  <si>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</si>
  <si>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</si>
  <si>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</si>
  <si>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</si>
  <si>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</si>
  <si>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</si>
  <si>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</si>
  <si>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</si>
  <si>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</si>
  <si>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</si>
  <si>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</si>
  <si>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</si>
  <si>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</si>
  <si>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</si>
  <si>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</si>
  <si>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</si>
  <si>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</si>
  <si>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</si>
  <si>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</si>
  <si>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r>
      <t>ACTIVOS Y CONTINGENTES PONDERADOS POR RIESGO</t>
    </r>
    <r>
      <rPr>
        <b/>
        <vertAlign val="superscript"/>
        <sz val="10"/>
        <rFont val="Arial Narrow"/>
        <family val="2"/>
      </rPr>
      <t>3/</t>
    </r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</si>
  <si>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</si>
  <si>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</si>
  <si>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</si>
  <si>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</si>
  <si>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</si>
  <si>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</si>
  <si>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</si>
  <si>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</si>
  <si>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(i)/(h)</t>
  </si>
  <si>
    <t>(a)</t>
  </si>
  <si>
    <t xml:space="preserve"> (b)</t>
  </si>
  <si>
    <t xml:space="preserve"> (C)</t>
  </si>
  <si>
    <t>(d)=(a)+(b)+(c)</t>
  </si>
  <si>
    <t>(e)</t>
  </si>
  <si>
    <t xml:space="preserve"> (f) </t>
  </si>
  <si>
    <t xml:space="preserve"> (g)</t>
  </si>
  <si>
    <t>(h)=(e)+(f)+(g)</t>
  </si>
  <si>
    <t>(i)</t>
  </si>
  <si>
    <t>COFIDE</t>
  </si>
  <si>
    <t>NACIÓN</t>
  </si>
  <si>
    <t>Fuente: Reportes 2 Requerimiento de Patrimonio Efectivo por Riesgo de Crédito, Mercado y Operacional.</t>
  </si>
  <si>
    <t xml:space="preserve">            Reporte 3 Patrimonio Efectivo</t>
  </si>
  <si>
    <t xml:space="preserve">1/ El plazo de adecuación para el requerimiento del límite global establecido en el artículo 199 de la Ley General es como sigue: i) 8.5% de Enero 2023 a Marzo 2023, ii) 9% de Abril 2023 a Agosto 2023, iii) 9.5% de Setiembre 2023 a Febrero 2024 y iv) 10% desde Marzo 2024 (Resolución SBS N° 3952-2022). </t>
  </si>
  <si>
    <t xml:space="preserve">2/ El Ratio de Capital Global considera el Patrimonio Efectivo como porcentaje de los activos y contingentes ponderados por riesgo de crédito, riesgo de mercado y riesgo operacional. </t>
  </si>
  <si>
    <t>3/ Considera el requerimiento de patrimonio efectivo por cada riesgo multiplicado por la inversa del límite global. En el caso de riesgo de mercado y riesgo operacional se multiplica por un factor de ajuste, conforme al siguiente cronograma: i) 0.85 de Enero a Marzo 2023, ii) 0.9 de Abril a Agosto 2023, iii) 0.95 de Setiembre 2023 a Febrero 2024 y iv) 1.0 desde Marzo 2024 (Resolución SBS N° 3955-2022).</t>
  </si>
  <si>
    <t>Nota: A partir de enero 2023 entró en vigencia las modificaciones de la Ley General con el fin de adecuar la composición del patrimonio efectivo al estándar Basilea III (Decreto Legislativo N° 1531 del 18/03/2022).</t>
  </si>
  <si>
    <t>Indicadores Financieros por Entidad Estatal</t>
  </si>
  <si>
    <t>( En porcentaje )</t>
  </si>
  <si>
    <t>SOLVENCIA</t>
  </si>
  <si>
    <t>Ratio de Capital Global  (al 31/01/2023)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</si>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</sst>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383">
    <xf numFmtId="0" fontId="0" fillId="0" borderId="0" xfId="0"/>
    <xf numFmtId="0" fontId="3" fillId="0" borderId="0" xfId="20" applyFont="1" applyAlignment="1">
      <alignment horizontal="center" wrapText="1"/>
    </xf>
    <xf numFmtId="0" fontId="1" fillId="0" borderId="0" xfId="21" applyAlignment="1">
      <alignment horizontal="right"/>
      <protection/>
    </xf>
    <xf numFmtId="0" fontId="1" fillId="0" borderId="0" xfId="21">
      <alignment/>
      <protection/>
    </xf>
    <xf numFmtId="0" fontId="4" fillId="0" borderId="0" xfId="20" applyFont="1" applyAlignment="1">
      <alignment horizontal="center" wrapText="1"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164" fontId="6" fillId="0" borderId="0" xfId="20" applyNumberFormat="1" applyFont="1" applyAlignment="1">
      <alignment horizontal="center" wrapText="1"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8" fillId="0" borderId="0" xfId="20" applyFont="1" applyAlignment="1">
      <alignment horizontal="center" wrapText="1"/>
    </xf>
    <xf numFmtId="0" fontId="9" fillId="0" borderId="0" xfId="20" applyFont="1" applyAlignment="1">
      <alignment horizontal="center" wrapText="1"/>
    </xf>
    <xf numFmtId="0" fontId="9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10" fillId="0" borderId="0" xfId="20" applyFont="1">
      <alignment/>
    </xf>
    <xf numFmtId="0" fontId="11" fillId="0" borderId="1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/>
    </xf>
    <xf numFmtId="0" fontId="11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Border="1" applyAlignment="1">
      <alignment horizontal="center" vertical="center"/>
    </xf>
    <xf numFmtId="0" fontId="14" fillId="2" borderId="5" xfId="20" applyFont="1" applyFill="1" applyBorder="1" applyAlignment="1">
      <alignment horizontal="center" vertical="center" wrapText="1"/>
    </xf>
    <xf numFmtId="0" fontId="15" fillId="0" borderId="6" xfId="20" applyFont="1" applyBorder="1" applyAlignment="1">
      <alignment vertical="center"/>
    </xf>
    <xf numFmtId="165" fontId="15" fillId="0" borderId="6" xfId="20" applyNumberFormat="1" applyFont="1" applyBorder="1" applyAlignment="1">
      <alignment vertical="center"/>
    </xf>
    <xf numFmtId="0" fontId="16" fillId="0" borderId="0" xfId="21" applyFont="1" applyAlignment="1">
      <alignment horizontal="right"/>
      <protection/>
    </xf>
    <xf numFmtId="165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0" fontId="13" fillId="0" borderId="0" xfId="20" applyFont="1" applyAlignment="1">
      <alignment vertical="center"/>
    </xf>
    <xf numFmtId="165" fontId="13" fillId="0" borderId="0" xfId="20" applyNumberFormat="1" applyFont="1" applyAlignment="1">
      <alignment vertical="center"/>
    </xf>
    <xf numFmtId="0" fontId="15" fillId="0" borderId="0" xfId="20" applyFont="1" applyAlignment="1">
      <alignment vertical="center"/>
    </xf>
    <xf numFmtId="165" fontId="15" fillId="0" borderId="0" xfId="20" applyNumberFormat="1" applyFont="1" applyAlignment="1">
      <alignment vertical="center"/>
    </xf>
    <xf numFmtId="166" fontId="15" fillId="0" borderId="6" xfId="22" applyNumberFormat="1" applyFont="1" applyBorder="1" applyAlignment="1" applyProtection="1">
      <alignment horizontal="left" vertical="center"/>
      <protection/>
    </xf>
    <xf numFmtId="166" fontId="13" fillId="0" borderId="0" xfId="22" applyNumberFormat="1" applyFont="1" applyAlignment="1" applyProtection="1">
      <alignment horizontal="left" vertical="center"/>
      <protection/>
    </xf>
    <xf numFmtId="166" fontId="15" fillId="0" borderId="0" xfId="22" applyNumberFormat="1" applyFont="1" applyAlignment="1" applyProtection="1">
      <alignment horizontal="left" vertical="center"/>
      <protection/>
    </xf>
    <xf numFmtId="43" fontId="16" fillId="0" borderId="0" xfId="21" applyNumberFormat="1" applyFont="1" applyAlignment="1">
      <alignment horizontal="right"/>
      <protection/>
    </xf>
    <xf numFmtId="0" fontId="13" fillId="0" borderId="0" xfId="20" applyFont="1" applyAlignment="1">
      <alignment horizontal="left" vertical="center" indent="1"/>
    </xf>
    <xf numFmtId="166" fontId="15" fillId="0" borderId="0" xfId="22" applyNumberFormat="1" applyFont="1" applyAlignment="1" applyProtection="1">
      <alignment horizontal="left" vertical="center" wrapText="1"/>
      <protection/>
    </xf>
    <xf numFmtId="166" fontId="17" fillId="0" borderId="0" xfId="22" applyNumberFormat="1" applyFont="1" applyAlignment="1" applyProtection="1">
      <alignment horizontal="left" vertical="center"/>
      <protection/>
    </xf>
    <xf numFmtId="0" fontId="15" fillId="0" borderId="7" xfId="20" applyFont="1" applyBorder="1" applyAlignment="1">
      <alignment vertical="center"/>
    </xf>
    <xf numFmtId="165" fontId="15" fillId="0" borderId="7" xfId="20" applyNumberFormat="1" applyFont="1" applyBorder="1" applyAlignment="1">
      <alignment vertical="center"/>
    </xf>
    <xf numFmtId="0" fontId="18" fillId="0" borderId="8" xfId="20" applyFont="1" applyBorder="1">
      <alignment/>
    </xf>
    <xf numFmtId="167" fontId="19" fillId="0" borderId="8" xfId="20" applyNumberFormat="1" applyFont="1" applyBorder="1">
      <alignment/>
    </xf>
    <xf numFmtId="166" fontId="20" fillId="0" borderId="0" xfId="22" applyNumberFormat="1" applyFont="1" applyAlignment="1" applyProtection="1">
      <alignment horizontal="left"/>
      <protection/>
    </xf>
    <xf numFmtId="0" fontId="21" fillId="0" borderId="0" xfId="20" applyFont="1" applyAlignment="1">
      <alignment horizontal="right"/>
    </xf>
    <xf numFmtId="0" fontId="21" fillId="0" borderId="0" xfId="21" applyFont="1" applyAlignment="1">
      <alignment horizontal="right"/>
      <protection/>
    </xf>
    <xf numFmtId="0" fontId="21" fillId="0" borderId="0" xfId="21" applyFont="1">
      <alignment/>
      <protection/>
    </xf>
    <xf numFmtId="0" fontId="13" fillId="0" borderId="0" xfId="21" applyFont="1">
      <alignment/>
      <protection/>
    </xf>
    <xf numFmtId="0" fontId="22" fillId="0" borderId="0" xfId="20" applyFont="1" applyAlignment="1">
      <alignment horizontal="right"/>
    </xf>
    <xf numFmtId="0" fontId="23" fillId="0" borderId="0" xfId="20" applyFont="1" applyAlignment="1">
      <alignment horizontal="center" wrapText="1"/>
    </xf>
    <xf numFmtId="0" fontId="6" fillId="0" borderId="0" xfId="20" applyFont="1" applyAlignment="1">
      <alignment horizontal="center" wrapText="1"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14" fillId="0" borderId="5" xfId="20" applyFont="1" applyBorder="1" applyAlignment="1">
      <alignment horizontal="center" vertical="center" wrapText="1"/>
    </xf>
    <xf numFmtId="167" fontId="15" fillId="0" borderId="6" xfId="20" applyNumberFormat="1" applyFont="1" applyBorder="1" applyAlignment="1">
      <alignment vertical="center"/>
    </xf>
    <xf numFmtId="167" fontId="15" fillId="0" borderId="0" xfId="20" applyNumberFormat="1" applyFont="1" applyAlignment="1">
      <alignment vertical="center"/>
    </xf>
    <xf numFmtId="167" fontId="13" fillId="0" borderId="0" xfId="20" applyNumberFormat="1" applyFont="1" applyAlignment="1">
      <alignment vertical="center"/>
    </xf>
    <xf numFmtId="167" fontId="15" fillId="0" borderId="6" xfId="20" applyNumberFormat="1" applyFont="1" applyBorder="1" applyAlignment="1">
      <alignment vertical="center" wrapText="1"/>
    </xf>
    <xf numFmtId="0" fontId="16" fillId="0" borderId="0" xfId="21" applyFont="1" applyAlignment="1">
      <alignment horizontal="right" vertical="center"/>
      <protection/>
    </xf>
    <xf numFmtId="0" fontId="16" fillId="0" borderId="0" xfId="21" applyFont="1" applyAlignment="1">
      <alignment vertical="center"/>
      <protection/>
    </xf>
    <xf numFmtId="167" fontId="15" fillId="0" borderId="7" xfId="20" applyNumberFormat="1" applyFont="1" applyBorder="1" applyAlignment="1">
      <alignment vertical="center"/>
    </xf>
    <xf numFmtId="0" fontId="18" fillId="0" borderId="8" xfId="20" applyFont="1" applyBorder="1" applyAlignment="1">
      <alignment vertical="center"/>
    </xf>
    <xf numFmtId="166" fontId="20" fillId="0" borderId="0" xfId="20" applyNumberFormat="1" applyFont="1">
      <alignment/>
    </xf>
    <xf numFmtId="0" fontId="21" fillId="0" borderId="0" xfId="20" applyFont="1" applyAlignment="1">
      <alignment horizontal="right" vertical="center"/>
    </xf>
    <xf numFmtId="0" fontId="20" fillId="0" borderId="0" xfId="20" applyFont="1">
      <alignment/>
    </xf>
    <xf numFmtId="165" fontId="10" fillId="0" borderId="0" xfId="20" applyNumberFormat="1" applyFont="1">
      <alignment/>
    </xf>
    <xf numFmtId="0" fontId="1" fillId="0" borderId="0" xfId="21" applyAlignment="1">
      <alignment vertical="center"/>
      <protection/>
    </xf>
    <xf numFmtId="0" fontId="4" fillId="0" borderId="0" xfId="20" applyFont="1" applyAlignment="1">
      <alignment horizontal="center" vertical="center" wrapText="1"/>
    </xf>
    <xf numFmtId="0" fontId="5" fillId="0" borderId="0" xfId="21" applyFont="1" applyAlignment="1">
      <alignment vertical="center"/>
      <protection/>
    </xf>
    <xf numFmtId="164" fontId="6" fillId="0" borderId="0" xfId="20" applyNumberFormat="1" applyFont="1" applyAlignment="1">
      <alignment horizontal="center" vertical="center" wrapText="1"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0" fillId="0" borderId="0" xfId="20" applyFont="1" applyAlignment="1">
      <alignment vertical="center"/>
    </xf>
    <xf numFmtId="0" fontId="25" fillId="0" borderId="0" xfId="20" applyFont="1" applyAlignment="1">
      <alignment vertical="center"/>
    </xf>
    <xf numFmtId="0" fontId="12" fillId="0" borderId="1" xfId="20" applyFont="1" applyBorder="1" applyAlignment="1">
      <alignment horizontal="center" vertical="center" wrapText="1"/>
    </xf>
    <xf numFmtId="0" fontId="10" fillId="0" borderId="3" xfId="20" applyFont="1" applyBorder="1" applyAlignment="1">
      <alignment horizontal="center" vertical="center"/>
    </xf>
    <xf numFmtId="9" fontId="15" fillId="0" borderId="6" xfId="23" applyFont="1" applyFill="1" applyBorder="1" applyAlignment="1">
      <alignment vertical="center"/>
    </xf>
    <xf numFmtId="168" fontId="15" fillId="0" borderId="6" xfId="20" applyNumberFormat="1" applyFont="1" applyBorder="1" applyAlignment="1">
      <alignment vertical="center"/>
    </xf>
    <xf numFmtId="168" fontId="16" fillId="0" borderId="0" xfId="21" applyNumberFormat="1" applyFont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8" fontId="13" fillId="0" borderId="0" xfId="20" applyNumberFormat="1" applyFont="1" applyAlignment="1">
      <alignment vertical="center"/>
    </xf>
    <xf numFmtId="168" fontId="15" fillId="0" borderId="0" xfId="20" applyNumberFormat="1" applyFont="1" applyAlignment="1">
      <alignment vertical="center"/>
    </xf>
    <xf numFmtId="166" fontId="15" fillId="0" borderId="6" xfId="22" applyNumberFormat="1" applyFont="1" applyBorder="1" applyAlignment="1" applyProtection="1">
      <alignment horizontal="left" vertical="center" wrapText="1"/>
      <protection/>
    </xf>
    <xf numFmtId="167" fontId="18" fillId="0" borderId="8" xfId="20" applyNumberFormat="1" applyFont="1" applyBorder="1" applyAlignment="1">
      <alignment vertical="center"/>
    </xf>
    <xf numFmtId="0" fontId="20" fillId="0" borderId="0" xfId="20" applyFont="1" applyAlignment="1">
      <alignment vertical="center"/>
    </xf>
    <xf numFmtId="0" fontId="22" fillId="0" borderId="0" xfId="20" applyFont="1" applyAlignment="1">
      <alignment vertical="center"/>
    </xf>
    <xf numFmtId="168" fontId="10" fillId="0" borderId="0" xfId="20" applyNumberFormat="1" applyFont="1" applyAlignment="1">
      <alignment vertical="center"/>
    </xf>
    <xf numFmtId="168" fontId="1" fillId="0" borderId="0" xfId="21" applyNumberFormat="1" applyAlignment="1">
      <alignment vertical="center"/>
      <protection/>
    </xf>
    <xf numFmtId="169" fontId="26" fillId="0" borderId="0" xfId="24" applyNumberFormat="1" applyFont="1" applyFill="1"/>
    <xf numFmtId="170" fontId="27" fillId="0" borderId="0" xfId="21" applyNumberFormat="1" applyFont="1">
      <alignment/>
      <protection/>
    </xf>
    <xf numFmtId="0" fontId="22" fillId="0" borderId="0" xfId="20" applyFont="1">
      <alignment/>
    </xf>
    <xf numFmtId="165" fontId="13" fillId="0" borderId="0" xfId="21" applyNumberFormat="1" applyFont="1" applyAlignment="1">
      <alignment horizontal="right"/>
      <protection/>
    </xf>
    <xf numFmtId="165" fontId="16" fillId="0" borderId="0" xfId="21" applyNumberFormat="1" applyFont="1" applyAlignment="1">
      <alignment horizontal="right"/>
      <protection/>
    </xf>
    <xf numFmtId="165" fontId="21" fillId="0" borderId="0" xfId="20" applyNumberFormat="1" applyFont="1" applyAlignment="1">
      <alignment horizontal="right"/>
    </xf>
    <xf numFmtId="165" fontId="21" fillId="0" borderId="0" xfId="20" applyNumberFormat="1" applyFont="1" applyAlignment="1">
      <alignment horizontal="right" vertical="center"/>
    </xf>
    <xf numFmtId="165" fontId="28" fillId="0" borderId="0" xfId="20" applyNumberFormat="1" applyFont="1" applyAlignment="1">
      <alignment horizontal="right" vertical="center"/>
    </xf>
    <xf numFmtId="0" fontId="13" fillId="0" borderId="0" xfId="20" applyFont="1">
      <alignment/>
    </xf>
    <xf numFmtId="0" fontId="12" fillId="0" borderId="2" xfId="20" applyFont="1" applyBorder="1" applyAlignment="1">
      <alignment horizontal="center" vertical="center"/>
    </xf>
    <xf numFmtId="0" fontId="29" fillId="0" borderId="2" xfId="20" applyFont="1" applyBorder="1" applyAlignment="1">
      <alignment horizontal="center"/>
    </xf>
    <xf numFmtId="43" fontId="16" fillId="0" borderId="0" xfId="24" applyFont="1" applyFill="1" applyAlignment="1">
      <alignment horizontal="right"/>
    </xf>
    <xf numFmtId="168" fontId="22" fillId="0" borderId="0" xfId="20" applyNumberFormat="1" applyFont="1" applyAlignment="1">
      <alignment vertical="center"/>
    </xf>
    <xf numFmtId="171" fontId="16" fillId="0" borderId="0" xfId="21" applyNumberFormat="1" applyFont="1">
      <alignment/>
      <protection/>
    </xf>
    <xf numFmtId="43" fontId="16" fillId="0" borderId="0" xfId="24" applyFont="1" applyFill="1"/>
    <xf numFmtId="0" fontId="3" fillId="0" borderId="0" xfId="21" applyFont="1" applyAlignment="1">
      <alignment vertical="center"/>
      <protection/>
    </xf>
    <xf numFmtId="0" fontId="30" fillId="0" borderId="0" xfId="21" applyFont="1" applyAlignment="1">
      <alignment vertical="center"/>
      <protection/>
    </xf>
    <xf numFmtId="0" fontId="4" fillId="0" borderId="0" xfId="21" applyFont="1" applyAlignment="1">
      <alignment horizontal="center" wrapText="1"/>
      <protection/>
    </xf>
    <xf numFmtId="0" fontId="31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164" fontId="6" fillId="0" borderId="0" xfId="21" applyNumberFormat="1" applyFont="1" applyAlignment="1">
      <alignment horizontal="center" vertical="center"/>
      <protection/>
    </xf>
    <xf numFmtId="0" fontId="8" fillId="0" borderId="0" xfId="21" applyFont="1" applyAlignment="1">
      <alignment horizontal="center" vertical="center"/>
      <protection/>
    </xf>
    <xf numFmtId="0" fontId="32" fillId="0" borderId="0" xfId="21" applyFont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 wrapText="1"/>
      <protection/>
    </xf>
    <xf numFmtId="2" fontId="10" fillId="0" borderId="1" xfId="21" applyNumberFormat="1" applyFont="1" applyBorder="1" applyAlignment="1">
      <alignment horizontal="center" vertical="center" wrapText="1"/>
      <protection/>
    </xf>
    <xf numFmtId="2" fontId="12" fillId="0" borderId="1" xfId="21" applyNumberFormat="1" applyFont="1" applyBorder="1" applyAlignment="1">
      <alignment horizontal="center" vertical="center" wrapText="1"/>
      <protection/>
    </xf>
    <xf numFmtId="0" fontId="33" fillId="0" borderId="0" xfId="21" applyFont="1" applyAlignment="1">
      <alignment vertical="center"/>
      <protection/>
    </xf>
    <xf numFmtId="0" fontId="12" fillId="0" borderId="6" xfId="21" applyFont="1" applyBorder="1" applyAlignment="1">
      <alignment horizontal="center" vertical="center" wrapText="1"/>
      <protection/>
    </xf>
    <xf numFmtId="2" fontId="10" fillId="0" borderId="6" xfId="21" applyNumberFormat="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wrapText="1"/>
      <protection/>
    </xf>
    <xf numFmtId="0" fontId="10" fillId="0" borderId="6" xfId="21" applyFont="1" applyBorder="1" applyAlignment="1">
      <alignment horizontal="center"/>
      <protection/>
    </xf>
    <xf numFmtId="0" fontId="34" fillId="0" borderId="0" xfId="21" applyFont="1" applyAlignment="1">
      <alignment horizontal="center" vertical="center" wrapText="1"/>
      <protection/>
    </xf>
    <xf numFmtId="2" fontId="33" fillId="0" borderId="0" xfId="21" applyNumberFormat="1" applyFont="1" applyAlignment="1">
      <alignment horizontal="center" vertical="center" wrapText="1"/>
      <protection/>
    </xf>
    <xf numFmtId="2" fontId="35" fillId="0" borderId="0" xfId="21" applyNumberFormat="1" applyFont="1" applyAlignment="1">
      <alignment horizontal="center" vertical="center" wrapText="1"/>
      <protection/>
    </xf>
    <xf numFmtId="0" fontId="13" fillId="0" borderId="0" xfId="21" applyFont="1" applyAlignment="1">
      <alignment horizontal="left" vertical="center" wrapText="1"/>
      <protection/>
    </xf>
    <xf numFmtId="2" fontId="13" fillId="0" borderId="0" xfId="21" applyNumberFormat="1" applyFont="1" applyAlignment="1">
      <alignment horizontal="center" vertical="center" wrapText="1"/>
      <protection/>
    </xf>
    <xf numFmtId="3" fontId="13" fillId="0" borderId="0" xfId="21" applyNumberFormat="1" applyFont="1" applyAlignment="1">
      <alignment horizontal="center" vertical="center" wrapText="1"/>
      <protection/>
    </xf>
    <xf numFmtId="169" fontId="13" fillId="0" borderId="0" xfId="25" applyNumberFormat="1" applyFont="1" applyFill="1" applyBorder="1" applyAlignment="1">
      <alignment vertical="center"/>
    </xf>
    <xf numFmtId="0" fontId="13" fillId="0" borderId="0" xfId="21" applyFont="1" applyAlignment="1">
      <alignment vertical="center"/>
      <protection/>
    </xf>
    <xf numFmtId="0" fontId="13" fillId="0" borderId="9" xfId="21" applyFont="1" applyBorder="1" applyAlignment="1">
      <alignment horizontal="left" vertical="center" wrapText="1"/>
      <protection/>
    </xf>
    <xf numFmtId="2" fontId="13" fillId="0" borderId="9" xfId="21" applyNumberFormat="1" applyFont="1" applyBorder="1" applyAlignment="1">
      <alignment horizontal="center" vertical="center" wrapText="1"/>
      <protection/>
    </xf>
    <xf numFmtId="3" fontId="13" fillId="0" borderId="9" xfId="21" applyNumberFormat="1" applyFont="1" applyBorder="1" applyAlignment="1">
      <alignment horizontal="center" vertical="center" wrapText="1"/>
      <protection/>
    </xf>
    <xf numFmtId="0" fontId="20" fillId="0" borderId="0" xfId="21" applyFont="1" applyAlignment="1">
      <alignment vertical="center"/>
      <protection/>
    </xf>
    <xf numFmtId="0" fontId="15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3" fontId="15" fillId="0" borderId="0" xfId="21" applyNumberFormat="1" applyFont="1" applyAlignment="1">
      <alignment horizontal="center" vertical="center"/>
      <protection/>
    </xf>
    <xf numFmtId="2" fontId="1" fillId="0" borderId="0" xfId="21" applyNumberFormat="1">
      <alignment/>
      <protection/>
    </xf>
    <xf numFmtId="0" fontId="10" fillId="0" borderId="0" xfId="21" applyFont="1" applyProtection="1">
      <alignment/>
      <protection locked="0"/>
    </xf>
    <xf numFmtId="0" fontId="4" fillId="0" borderId="0" xfId="21" applyFont="1" applyAlignment="1" applyProtection="1">
      <alignment horizontal="center" vertical="center"/>
      <protection locked="0"/>
    </xf>
    <xf numFmtId="0" fontId="12" fillId="0" borderId="0" xfId="21" applyFont="1" applyAlignment="1" applyProtection="1">
      <alignment vertical="center"/>
      <protection locked="0"/>
    </xf>
    <xf numFmtId="172" fontId="6" fillId="0" borderId="0" xfId="21" applyNumberFormat="1" applyFont="1" applyAlignment="1" applyProtection="1">
      <alignment horizontal="center"/>
      <protection locked="0"/>
    </xf>
    <xf numFmtId="0" fontId="36" fillId="0" borderId="0" xfId="21" applyFont="1" applyAlignment="1" applyProtection="1">
      <alignment vertical="center"/>
      <protection locked="0"/>
    </xf>
    <xf numFmtId="0" fontId="8" fillId="0" borderId="0" xfId="21" applyFont="1" applyAlignment="1" applyProtection="1">
      <alignment horizontal="centerContinuous" vertical="center"/>
      <protection locked="0"/>
    </xf>
    <xf numFmtId="0" fontId="11" fillId="0" borderId="0" xfId="21" applyFont="1" applyAlignment="1" applyProtection="1">
      <alignment horizontal="centerContinuous" vertical="center"/>
      <protection locked="0"/>
    </xf>
    <xf numFmtId="0" fontId="11" fillId="0" borderId="0" xfId="21" applyFont="1" applyAlignment="1" applyProtection="1">
      <alignment vertical="center"/>
      <protection locked="0"/>
    </xf>
    <xf numFmtId="0" fontId="10" fillId="0" borderId="0" xfId="21" applyFont="1" applyAlignment="1" applyProtection="1">
      <alignment vertical="center"/>
      <protection locked="0"/>
    </xf>
    <xf numFmtId="0" fontId="12" fillId="0" borderId="1" xfId="21" applyFont="1" applyBorder="1" applyAlignment="1" applyProtection="1">
      <alignment horizontal="center" vertical="center"/>
      <protection locked="0"/>
    </xf>
    <xf numFmtId="0" fontId="12" fillId="0" borderId="10" xfId="21" applyFont="1" applyBorder="1" applyAlignment="1" applyProtection="1">
      <alignment horizontal="center" vertical="center"/>
      <protection locked="0"/>
    </xf>
    <xf numFmtId="0" fontId="12" fillId="0" borderId="1" xfId="21" applyFont="1" applyBorder="1" applyAlignment="1" applyProtection="1">
      <alignment horizontal="center" vertical="center"/>
      <protection locked="0"/>
    </xf>
    <xf numFmtId="0" fontId="12" fillId="0" borderId="10" xfId="21" applyFont="1" applyBorder="1" applyAlignment="1" applyProtection="1">
      <alignment horizontal="center" vertical="center" wrapText="1"/>
      <protection locked="0"/>
    </xf>
    <xf numFmtId="0" fontId="12" fillId="0" borderId="1" xfId="21" applyFont="1" applyBorder="1" applyAlignment="1" applyProtection="1">
      <alignment horizontal="center" vertical="center" wrapText="1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12" fillId="0" borderId="0" xfId="21" applyFont="1" applyAlignment="1" applyProtection="1">
      <alignment horizontal="centerContinuous" vertical="center"/>
      <protection locked="0"/>
    </xf>
    <xf numFmtId="0" fontId="12" fillId="0" borderId="0" xfId="21" applyFont="1" applyAlignment="1" applyProtection="1">
      <alignment horizontal="center" vertical="center"/>
      <protection locked="0"/>
    </xf>
    <xf numFmtId="0" fontId="12" fillId="0" borderId="7" xfId="21" applyFont="1" applyBorder="1" applyAlignment="1" applyProtection="1">
      <alignment horizontal="center" vertical="center"/>
      <protection locked="0"/>
    </xf>
    <xf numFmtId="0" fontId="12" fillId="0" borderId="0" xfId="21" applyFont="1" applyAlignment="1" applyProtection="1">
      <alignment horizontal="center" vertical="center" wrapText="1"/>
      <protection locked="0"/>
    </xf>
    <xf numFmtId="0" fontId="12" fillId="0" borderId="0" xfId="21" applyFont="1" applyAlignment="1" applyProtection="1">
      <alignment horizontal="center" vertical="center" wrapText="1"/>
      <protection locked="0"/>
    </xf>
    <xf numFmtId="0" fontId="12" fillId="0" borderId="6" xfId="21" applyFont="1" applyBorder="1" applyAlignment="1" applyProtection="1">
      <alignment horizontal="center" vertical="center"/>
      <protection locked="0"/>
    </xf>
    <xf numFmtId="0" fontId="10" fillId="0" borderId="6" xfId="21" applyFont="1" applyBorder="1" applyAlignment="1" applyProtection="1">
      <alignment horizontal="center" vertical="center"/>
      <protection locked="0"/>
    </xf>
    <xf numFmtId="0" fontId="10" fillId="0" borderId="6" xfId="21" applyFont="1" applyBorder="1" applyAlignment="1" applyProtection="1">
      <alignment horizontal="center" vertical="center" wrapText="1"/>
      <protection locked="0"/>
    </xf>
    <xf numFmtId="0" fontId="10" fillId="0" borderId="7" xfId="21" applyFont="1" applyBorder="1" applyAlignment="1" applyProtection="1">
      <alignment horizontal="center" vertical="center"/>
      <protection locked="0"/>
    </xf>
    <xf numFmtId="0" fontId="10" fillId="0" borderId="7" xfId="21" applyFont="1" applyBorder="1" applyAlignment="1" applyProtection="1">
      <alignment horizontal="center" vertical="center" wrapText="1"/>
      <protection locked="0"/>
    </xf>
    <xf numFmtId="0" fontId="12" fillId="0" borderId="6" xfId="21" applyFont="1" applyBorder="1" applyAlignment="1" applyProtection="1">
      <alignment horizontal="center" vertical="center" wrapText="1"/>
      <protection locked="0"/>
    </xf>
    <xf numFmtId="0" fontId="25" fillId="0" borderId="0" xfId="21" applyFont="1" applyAlignment="1" applyProtection="1">
      <alignment horizontal="center" vertical="center"/>
      <protection locked="0"/>
    </xf>
    <xf numFmtId="0" fontId="25" fillId="0" borderId="0" xfId="21" applyFont="1" applyAlignment="1" applyProtection="1">
      <alignment vertical="center"/>
      <protection locked="0"/>
    </xf>
    <xf numFmtId="0" fontId="37" fillId="0" borderId="0" xfId="21" applyFont="1" applyAlignment="1" applyProtection="1">
      <alignment vertical="center"/>
      <protection locked="0"/>
    </xf>
    <xf numFmtId="0" fontId="13" fillId="0" borderId="0" xfId="21" applyFont="1" applyAlignment="1">
      <alignment horizontal="left" wrapText="1"/>
      <protection/>
    </xf>
    <xf numFmtId="174" fontId="13" fillId="0" borderId="0" xfId="26" applyNumberFormat="1" applyFont="1" applyFill="1" applyBorder="1" applyAlignment="1" applyProtection="1">
      <alignment horizontal="left" vertical="center"/>
      <protection locked="0"/>
    </xf>
    <xf numFmtId="174" fontId="15" fillId="0" borderId="0" xfId="26" applyNumberFormat="1" applyFont="1" applyFill="1" applyBorder="1" applyAlignment="1" applyProtection="1">
      <alignment horizontal="left" vertical="center"/>
      <protection locked="0"/>
    </xf>
    <xf numFmtId="0" fontId="13" fillId="0" borderId="0" xfId="21" applyFont="1" applyAlignment="1" applyProtection="1">
      <alignment vertical="center"/>
      <protection locked="0"/>
    </xf>
    <xf numFmtId="0" fontId="13" fillId="0" borderId="3" xfId="21" applyFont="1" applyBorder="1" applyAlignment="1">
      <alignment horizontal="left" wrapText="1"/>
      <protection/>
    </xf>
    <xf numFmtId="174" fontId="13" fillId="0" borderId="3" xfId="26" applyNumberFormat="1" applyFont="1" applyFill="1" applyBorder="1" applyAlignment="1" applyProtection="1">
      <alignment horizontal="left" vertical="center"/>
      <protection locked="0"/>
    </xf>
    <xf numFmtId="174" fontId="15" fillId="0" borderId="3" xfId="26" applyNumberFormat="1" applyFont="1" applyFill="1" applyBorder="1" applyAlignment="1" applyProtection="1">
      <alignment horizontal="left" vertical="center"/>
      <protection locked="0"/>
    </xf>
    <xf numFmtId="174" fontId="13" fillId="0" borderId="0" xfId="21" applyNumberFormat="1" applyFont="1" applyAlignment="1" applyProtection="1">
      <alignment vertical="center"/>
      <protection locked="0"/>
    </xf>
    <xf numFmtId="169" fontId="13" fillId="0" borderId="0" xfId="25" applyNumberFormat="1" applyFont="1" applyFill="1" applyAlignment="1" applyProtection="1">
      <alignment vertical="center"/>
      <protection locked="0"/>
    </xf>
    <xf numFmtId="174" fontId="10" fillId="0" borderId="0" xfId="21" applyNumberFormat="1" applyFont="1" applyAlignment="1" applyProtection="1">
      <alignment vertical="center"/>
      <protection locked="0"/>
    </xf>
    <xf numFmtId="0" fontId="38" fillId="0" borderId="0" xfId="21" applyFont="1" applyAlignment="1">
      <alignment vertical="center"/>
      <protection/>
    </xf>
    <xf numFmtId="0" fontId="39" fillId="0" borderId="0" xfId="27">
      <alignment/>
      <protection/>
    </xf>
    <xf numFmtId="0" fontId="40" fillId="0" borderId="0" xfId="21" applyFont="1" applyAlignment="1">
      <alignment horizontal="centerContinuous" vertical="center"/>
      <protection/>
    </xf>
    <xf numFmtId="0" fontId="41" fillId="0" borderId="0" xfId="21" applyFont="1">
      <alignment/>
      <protection/>
    </xf>
    <xf numFmtId="0" fontId="4" fillId="0" borderId="0" xfId="27" applyFont="1" applyAlignment="1">
      <alignment horizontal="center" vertical="top" wrapText="1"/>
      <protection/>
    </xf>
    <xf numFmtId="0" fontId="42" fillId="0" borderId="0" xfId="27" applyFont="1">
      <alignment/>
      <protection/>
    </xf>
    <xf numFmtId="164" fontId="6" fillId="0" borderId="0" xfId="27" applyNumberFormat="1" applyFont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0" xfId="27" applyFont="1" applyAlignment="1">
      <alignment horizontal="center"/>
      <protection/>
    </xf>
    <xf numFmtId="0" fontId="8" fillId="0" borderId="3" xfId="27" applyFont="1" applyBorder="1" applyAlignment="1">
      <alignment horizontal="center"/>
      <protection/>
    </xf>
    <xf numFmtId="0" fontId="12" fillId="0" borderId="11" xfId="27" applyFont="1" applyBorder="1" applyAlignment="1">
      <alignment horizontal="left" vertical="center" wrapText="1"/>
      <protection/>
    </xf>
    <xf numFmtId="175" fontId="12" fillId="0" borderId="12" xfId="27" applyNumberFormat="1" applyFont="1" applyBorder="1" applyAlignment="1">
      <alignment horizontal="center"/>
      <protection/>
    </xf>
    <xf numFmtId="175" fontId="12" fillId="0" borderId="4" xfId="27" applyNumberFormat="1" applyFont="1" applyBorder="1" applyAlignment="1">
      <alignment horizontal="center"/>
      <protection/>
    </xf>
    <xf numFmtId="175" fontId="12" fillId="0" borderId="13" xfId="27" applyNumberFormat="1" applyFont="1" applyBorder="1" applyAlignment="1">
      <alignment horizontal="center"/>
      <protection/>
    </xf>
    <xf numFmtId="0" fontId="12" fillId="0" borderId="11" xfId="27" applyFont="1" applyBorder="1" applyAlignment="1">
      <alignment horizontal="center" vertical="center" wrapText="1"/>
      <protection/>
    </xf>
    <xf numFmtId="0" fontId="12" fillId="0" borderId="14" xfId="27" applyFont="1" applyBorder="1" applyAlignment="1">
      <alignment horizontal="center" vertical="center" wrapText="1"/>
      <protection/>
    </xf>
    <xf numFmtId="0" fontId="12" fillId="0" borderId="12" xfId="27" applyFont="1" applyBorder="1" applyAlignment="1">
      <alignment horizontal="center"/>
      <protection/>
    </xf>
    <xf numFmtId="0" fontId="12" fillId="0" borderId="13" xfId="27" applyFont="1" applyBorder="1" applyAlignment="1">
      <alignment horizontal="center"/>
      <protection/>
    </xf>
    <xf numFmtId="0" fontId="12" fillId="0" borderId="15" xfId="27" applyFont="1" applyBorder="1" applyAlignment="1">
      <alignment horizontal="left" vertical="center" wrapText="1"/>
      <protection/>
    </xf>
    <xf numFmtId="0" fontId="12" fillId="0" borderId="11" xfId="27" applyFont="1" applyBorder="1" applyAlignment="1">
      <alignment horizontal="center" vertical="center" wrapText="1"/>
      <protection/>
    </xf>
    <xf numFmtId="0" fontId="12" fillId="0" borderId="16" xfId="27" applyFont="1" applyBorder="1" applyAlignment="1">
      <alignment horizontal="center" vertical="center" wrapText="1"/>
      <protection/>
    </xf>
    <xf numFmtId="0" fontId="12" fillId="0" borderId="15" xfId="27" applyFont="1" applyBorder="1" applyAlignment="1">
      <alignment horizontal="center" vertical="center" wrapText="1"/>
      <protection/>
    </xf>
    <xf numFmtId="0" fontId="12" fillId="0" borderId="14" xfId="27" applyFont="1" applyBorder="1" applyAlignment="1">
      <alignment horizontal="center" vertical="center" wrapText="1"/>
      <protection/>
    </xf>
    <xf numFmtId="0" fontId="12" fillId="0" borderId="17" xfId="27" applyFont="1" applyBorder="1" applyAlignment="1">
      <alignment horizontal="center" vertical="center" wrapText="1"/>
      <protection/>
    </xf>
    <xf numFmtId="0" fontId="1" fillId="0" borderId="18" xfId="21" applyBorder="1">
      <alignment/>
      <protection/>
    </xf>
    <xf numFmtId="0" fontId="1" fillId="0" borderId="18" xfId="21" applyBorder="1" applyAlignment="1">
      <alignment horizontal="center"/>
      <protection/>
    </xf>
    <xf numFmtId="169" fontId="1" fillId="0" borderId="18" xfId="21" applyNumberFormat="1" applyBorder="1">
      <alignment/>
      <protection/>
    </xf>
    <xf numFmtId="169" fontId="1" fillId="0" borderId="19" xfId="21" applyNumberFormat="1" applyBorder="1">
      <alignment/>
      <protection/>
    </xf>
    <xf numFmtId="169" fontId="1" fillId="0" borderId="20" xfId="21" applyNumberFormat="1" applyBorder="1">
      <alignment/>
      <protection/>
    </xf>
    <xf numFmtId="0" fontId="1" fillId="0" borderId="21" xfId="21" applyBorder="1">
      <alignment/>
      <protection/>
    </xf>
    <xf numFmtId="0" fontId="1" fillId="0" borderId="22" xfId="21" applyBorder="1" applyAlignment="1">
      <alignment horizontal="center"/>
      <protection/>
    </xf>
    <xf numFmtId="169" fontId="1" fillId="0" borderId="22" xfId="21" applyNumberFormat="1" applyBorder="1">
      <alignment/>
      <protection/>
    </xf>
    <xf numFmtId="169" fontId="1" fillId="0" borderId="0" xfId="21" applyNumberFormat="1">
      <alignment/>
      <protection/>
    </xf>
    <xf numFmtId="169" fontId="1" fillId="0" borderId="23" xfId="21" applyNumberFormat="1" applyBorder="1">
      <alignment/>
      <protection/>
    </xf>
    <xf numFmtId="0" fontId="1" fillId="0" borderId="24" xfId="21" applyBorder="1" applyAlignment="1">
      <alignment horizontal="center"/>
      <protection/>
    </xf>
    <xf numFmtId="0" fontId="1" fillId="0" borderId="25" xfId="21" applyBorder="1" applyAlignment="1">
      <alignment horizontal="center"/>
      <protection/>
    </xf>
    <xf numFmtId="169" fontId="1" fillId="0" borderId="24" xfId="21" applyNumberFormat="1" applyBorder="1">
      <alignment/>
      <protection/>
    </xf>
    <xf numFmtId="169" fontId="1" fillId="0" borderId="26" xfId="21" applyNumberFormat="1" applyBorder="1">
      <alignment/>
      <protection/>
    </xf>
    <xf numFmtId="169" fontId="1" fillId="0" borderId="27" xfId="21" applyNumberFormat="1" applyBorder="1">
      <alignment/>
      <protection/>
    </xf>
    <xf numFmtId="0" fontId="43" fillId="0" borderId="0" xfId="21" applyFont="1" applyAlignment="1">
      <alignment horizontal="centerContinuous" vertical="center"/>
      <protection/>
    </xf>
    <xf numFmtId="0" fontId="44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>
      <alignment/>
      <protection/>
    </xf>
    <xf numFmtId="0" fontId="45" fillId="0" borderId="0" xfId="21" applyFont="1">
      <alignment/>
      <protection/>
    </xf>
    <xf numFmtId="0" fontId="32" fillId="0" borderId="0" xfId="21" applyFont="1" applyAlignment="1">
      <alignment horizontal="center"/>
      <protection/>
    </xf>
    <xf numFmtId="0" fontId="11" fillId="0" borderId="1" xfId="21" applyFont="1" applyBorder="1" applyAlignment="1">
      <alignment horizontal="center" vertical="center" wrapText="1"/>
      <protection/>
    </xf>
    <xf numFmtId="0" fontId="1" fillId="0" borderId="1" xfId="21" applyBorder="1" applyAlignment="1">
      <alignment horizontal="center" vertical="center" wrapText="1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46" fillId="0" borderId="2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 wrapText="1"/>
      <protection/>
    </xf>
    <xf numFmtId="0" fontId="1" fillId="0" borderId="6" xfId="2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" fillId="0" borderId="28" xfId="21" applyBorder="1" applyAlignment="1">
      <alignment horizontal="center" vertical="center" wrapText="1"/>
      <protection/>
    </xf>
    <xf numFmtId="176" fontId="13" fillId="0" borderId="0" xfId="28" applyNumberFormat="1" applyFont="1" applyFill="1" applyBorder="1" applyAlignment="1">
      <alignment horizontal="center" vertical="center"/>
    </xf>
    <xf numFmtId="4" fontId="13" fillId="0" borderId="0" xfId="29" applyNumberFormat="1" applyFont="1" applyFill="1" applyBorder="1" applyAlignment="1">
      <alignment horizontal="center" vertical="center"/>
    </xf>
    <xf numFmtId="3" fontId="13" fillId="0" borderId="0" xfId="29" applyNumberFormat="1" applyFont="1" applyFill="1" applyBorder="1" applyAlignment="1">
      <alignment horizontal="center" vertical="center"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8" xfId="21" applyFont="1" applyBorder="1" applyAlignment="1">
      <alignment horizontal="left" vertical="center" wrapText="1"/>
      <protection/>
    </xf>
    <xf numFmtId="3" fontId="13" fillId="0" borderId="8" xfId="24" applyNumberFormat="1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3" fontId="1" fillId="0" borderId="0" xfId="21" applyNumberFormat="1" applyAlignment="1">
      <alignment horizontal="center" vertical="center"/>
      <protection/>
    </xf>
    <xf numFmtId="3" fontId="21" fillId="0" borderId="0" xfId="21" applyNumberFormat="1" applyFont="1" applyAlignment="1">
      <alignment vertical="center"/>
      <protection/>
    </xf>
    <xf numFmtId="3" fontId="1" fillId="0" borderId="0" xfId="21" applyNumberFormat="1" applyAlignment="1">
      <alignment vertical="center"/>
      <protection/>
    </xf>
    <xf numFmtId="0" fontId="47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164" fontId="6" fillId="0" borderId="0" xfId="21" applyNumberFormat="1" applyFont="1" applyAlignment="1">
      <alignment horizontal="centerContinuous"/>
      <protection/>
    </xf>
    <xf numFmtId="164" fontId="6" fillId="0" borderId="0" xfId="21" applyNumberFormat="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177" fontId="48" fillId="0" borderId="0" xfId="21" applyNumberFormat="1" applyFont="1" applyAlignment="1">
      <alignment horizontal="left"/>
      <protection/>
    </xf>
    <xf numFmtId="0" fontId="49" fillId="0" borderId="1" xfId="21" applyFont="1" applyBorder="1">
      <alignment/>
      <protection/>
    </xf>
    <xf numFmtId="0" fontId="12" fillId="0" borderId="10" xfId="30" applyFont="1" applyBorder="1" applyAlignment="1">
      <alignment horizontal="center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/>
      <protection/>
    </xf>
    <xf numFmtId="0" fontId="46" fillId="0" borderId="0" xfId="21" applyFont="1">
      <alignment/>
      <protection/>
    </xf>
    <xf numFmtId="0" fontId="49" fillId="0" borderId="0" xfId="21" applyFont="1">
      <alignment/>
      <protection/>
    </xf>
    <xf numFmtId="0" fontId="12" fillId="0" borderId="0" xfId="30" applyFont="1" applyAlignment="1">
      <alignment horizontal="center"/>
      <protection/>
    </xf>
    <xf numFmtId="0" fontId="12" fillId="0" borderId="0" xfId="30" applyFont="1" applyAlignment="1">
      <alignment horizontal="center" vertical="center"/>
      <protection/>
    </xf>
    <xf numFmtId="0" fontId="12" fillId="0" borderId="0" xfId="30" applyFont="1" applyAlignment="1">
      <alignment horizontal="center" vertical="center" wrapText="1"/>
      <protection/>
    </xf>
    <xf numFmtId="0" fontId="12" fillId="0" borderId="0" xfId="21" applyFont="1" applyAlignment="1">
      <alignment horizontal="center"/>
      <protection/>
    </xf>
    <xf numFmtId="0" fontId="49" fillId="0" borderId="0" xfId="21" applyFont="1" applyAlignment="1">
      <alignment horizontal="center"/>
      <protection/>
    </xf>
    <xf numFmtId="0" fontId="49" fillId="0" borderId="3" xfId="21" applyFont="1" applyBorder="1">
      <alignment/>
      <protection/>
    </xf>
    <xf numFmtId="37" fontId="49" fillId="0" borderId="3" xfId="21" applyNumberFormat="1" applyFont="1" applyBorder="1" applyAlignment="1" quotePrefix="1">
      <alignment horizontal="center" vertical="center"/>
      <protection/>
    </xf>
    <xf numFmtId="37" fontId="49" fillId="3" borderId="3" xfId="21" applyNumberFormat="1" applyFont="1" applyFill="1" applyBorder="1" applyAlignment="1" quotePrefix="1">
      <alignment horizontal="center" vertical="center"/>
      <protection/>
    </xf>
    <xf numFmtId="0" fontId="12" fillId="0" borderId="3" xfId="21" applyFont="1" applyBorder="1" applyAlignment="1">
      <alignment horizontal="center"/>
      <protection/>
    </xf>
    <xf numFmtId="0" fontId="51" fillId="0" borderId="5" xfId="21" applyFont="1" applyBorder="1">
      <alignment/>
      <protection/>
    </xf>
    <xf numFmtId="37" fontId="51" fillId="0" borderId="5" xfId="21" applyNumberFormat="1" applyFont="1" applyBorder="1">
      <alignment/>
      <protection/>
    </xf>
    <xf numFmtId="37" fontId="51" fillId="0" borderId="0" xfId="21" applyNumberFormat="1" applyFont="1">
      <alignment/>
      <protection/>
    </xf>
    <xf numFmtId="0" fontId="13" fillId="0" borderId="5" xfId="21" applyFont="1" applyBorder="1" applyAlignment="1">
      <alignment horizontal="center"/>
      <protection/>
    </xf>
    <xf numFmtId="169" fontId="51" fillId="0" borderId="0" xfId="21" applyNumberFormat="1" applyFont="1" applyAlignment="1">
      <alignment vertical="center"/>
      <protection/>
    </xf>
    <xf numFmtId="2" fontId="15" fillId="0" borderId="0" xfId="21" applyNumberFormat="1" applyFont="1" applyAlignment="1">
      <alignment horizontal="center" vertical="center"/>
      <protection/>
    </xf>
    <xf numFmtId="0" fontId="13" fillId="0" borderId="1" xfId="21" applyFont="1" applyBorder="1" applyAlignment="1">
      <alignment horizontal="left" vertical="center" wrapText="1"/>
      <protection/>
    </xf>
    <xf numFmtId="0" fontId="52" fillId="0" borderId="0" xfId="21" applyFont="1">
      <alignment/>
      <protection/>
    </xf>
    <xf numFmtId="0" fontId="13" fillId="3" borderId="0" xfId="21" applyFont="1" applyFill="1" applyAlignment="1">
      <alignment vertical="center"/>
      <protection/>
    </xf>
    <xf numFmtId="0" fontId="51" fillId="3" borderId="0" xfId="21" applyFont="1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0" fillId="0" borderId="0" xfId="21" applyFont="1">
      <alignment/>
      <protection/>
    </xf>
    <xf numFmtId="0" fontId="12" fillId="0" borderId="6" xfId="21" applyFont="1" applyBorder="1" applyAlignment="1">
      <alignment horizontal="center" vertical="center"/>
      <protection/>
    </xf>
    <xf numFmtId="2" fontId="15" fillId="0" borderId="0" xfId="31" applyNumberFormat="1" applyFont="1" applyAlignment="1">
      <alignment horizontal="center" vertical="center"/>
      <protection/>
    </xf>
    <xf numFmtId="0" fontId="13" fillId="0" borderId="29" xfId="21" applyFont="1" applyBorder="1">
      <alignment/>
      <protection/>
    </xf>
    <xf numFmtId="0" fontId="15" fillId="0" borderId="0" xfId="21" applyFont="1">
      <alignment/>
      <protection/>
    </xf>
    <xf numFmtId="178" fontId="13" fillId="0" borderId="0" xfId="32" applyNumberFormat="1" applyFont="1" applyFill="1" applyBorder="1" applyAlignment="1">
      <alignment horizontal="right"/>
    </xf>
    <xf numFmtId="178" fontId="10" fillId="0" borderId="0" xfId="21" applyNumberFormat="1" applyFont="1">
      <alignment/>
      <protection/>
    </xf>
    <xf numFmtId="0" fontId="51" fillId="0" borderId="0" xfId="21" applyFont="1">
      <alignment/>
      <protection/>
    </xf>
    <xf numFmtId="179" fontId="13" fillId="0" borderId="0" xfId="32" applyNumberFormat="1" applyFont="1" applyFill="1" applyBorder="1" applyAlignment="1">
      <alignment horizontal="right"/>
    </xf>
    <xf numFmtId="180" fontId="13" fillId="0" borderId="0" xfId="32" applyNumberFormat="1" applyFont="1" applyFill="1" applyBorder="1" applyAlignment="1">
      <alignment horizontal="right"/>
    </xf>
    <xf numFmtId="180" fontId="13" fillId="0" borderId="0" xfId="32" applyNumberFormat="1" applyFont="1" applyFill="1" applyBorder="1" applyAlignment="1">
      <alignment horizontal="center"/>
    </xf>
    <xf numFmtId="43" fontId="13" fillId="0" borderId="0" xfId="32" applyFont="1" applyFill="1" applyBorder="1" applyAlignment="1">
      <alignment horizontal="right"/>
    </xf>
    <xf numFmtId="0" fontId="13" fillId="0" borderId="8" xfId="21" applyFont="1" applyBorder="1">
      <alignment/>
      <protection/>
    </xf>
    <xf numFmtId="178" fontId="13" fillId="0" borderId="8" xfId="32" applyNumberFormat="1" applyFont="1" applyFill="1" applyBorder="1" applyAlignment="1">
      <alignment horizontal="right"/>
    </xf>
    <xf numFmtId="0" fontId="20" fillId="0" borderId="0" xfId="21" applyFont="1">
      <alignment/>
      <protection/>
    </xf>
    <xf numFmtId="0" fontId="3" fillId="0" borderId="0" xfId="21" applyFont="1">
      <alignment/>
      <protection/>
    </xf>
    <xf numFmtId="0" fontId="53" fillId="0" borderId="0" xfId="21" applyFont="1">
      <alignment/>
      <protection/>
    </xf>
    <xf numFmtId="0" fontId="4" fillId="0" borderId="0" xfId="21" applyFont="1" applyAlignment="1">
      <alignment horizontal="center" vertical="center" wrapText="1"/>
      <protection/>
    </xf>
    <xf numFmtId="0" fontId="54" fillId="0" borderId="0" xfId="21" applyFont="1">
      <alignment/>
      <protection/>
    </xf>
    <xf numFmtId="181" fontId="6" fillId="0" borderId="0" xfId="21" applyNumberFormat="1" applyFont="1" applyAlignment="1">
      <alignment horizontal="center"/>
      <protection/>
    </xf>
    <xf numFmtId="0" fontId="6" fillId="0" borderId="0" xfId="21" applyFont="1">
      <alignment/>
      <protection/>
    </xf>
    <xf numFmtId="0" fontId="55" fillId="0" borderId="0" xfId="21" applyFont="1">
      <alignment/>
      <protection/>
    </xf>
    <xf numFmtId="0" fontId="25" fillId="0" borderId="0" xfId="21" applyFont="1">
      <alignment/>
      <protection/>
    </xf>
    <xf numFmtId="0" fontId="11" fillId="0" borderId="10" xfId="21" applyFont="1" applyBorder="1" applyAlignment="1">
      <alignment horizontal="center" vertical="center"/>
      <protection/>
    </xf>
    <xf numFmtId="0" fontId="56" fillId="0" borderId="10" xfId="21" applyFont="1" applyBorder="1" applyAlignment="1">
      <alignment horizontal="center" vertical="center" wrapText="1"/>
      <protection/>
    </xf>
    <xf numFmtId="0" fontId="29" fillId="0" borderId="10" xfId="21" applyFont="1" applyBorder="1" applyAlignment="1">
      <alignment horizontal="center" vertical="center" wrapText="1"/>
      <protection/>
    </xf>
    <xf numFmtId="182" fontId="10" fillId="0" borderId="0" xfId="21" applyNumberFormat="1" applyFont="1">
      <alignment/>
      <protection/>
    </xf>
    <xf numFmtId="0" fontId="57" fillId="0" borderId="0" xfId="21" applyFont="1" applyAlignment="1">
      <alignment vertical="center"/>
      <protection/>
    </xf>
    <xf numFmtId="0" fontId="12" fillId="0" borderId="0" xfId="21" applyFont="1" applyAlignment="1">
      <alignment vertical="center" wrapText="1"/>
      <protection/>
    </xf>
    <xf numFmtId="3" fontId="10" fillId="0" borderId="0" xfId="21" applyNumberFormat="1" applyFont="1" applyAlignment="1">
      <alignment horizontal="center" vertical="center" shrinkToFit="1"/>
      <protection/>
    </xf>
    <xf numFmtId="0" fontId="58" fillId="0" borderId="8" xfId="21" applyFont="1" applyBorder="1">
      <alignment/>
      <protection/>
    </xf>
    <xf numFmtId="182" fontId="58" fillId="0" borderId="8" xfId="21" applyNumberFormat="1" applyFont="1" applyBorder="1">
      <alignment/>
      <protection/>
    </xf>
    <xf numFmtId="0" fontId="22" fillId="0" borderId="0" xfId="21" applyFont="1">
      <alignment/>
      <protection/>
    </xf>
    <xf numFmtId="0" fontId="59" fillId="0" borderId="0" xfId="21" applyFont="1">
      <alignment/>
      <protection/>
    </xf>
    <xf numFmtId="0" fontId="60" fillId="0" borderId="0" xfId="21" applyFont="1">
      <alignment/>
      <protection/>
    </xf>
    <xf numFmtId="182" fontId="21" fillId="0" borderId="0" xfId="21" applyNumberFormat="1" applyFont="1">
      <alignment/>
      <protection/>
    </xf>
    <xf numFmtId="0" fontId="12" fillId="0" borderId="4" xfId="21" applyFont="1" applyBorder="1" applyAlignment="1">
      <alignment horizontal="left" vertical="center"/>
      <protection/>
    </xf>
    <xf numFmtId="3" fontId="61" fillId="0" borderId="4" xfId="21" applyNumberFormat="1" applyFont="1" applyBorder="1" applyAlignment="1">
      <alignment horizontal="center" vertical="center" wrapText="1"/>
      <protection/>
    </xf>
    <xf numFmtId="0" fontId="22" fillId="0" borderId="0" xfId="21" applyFont="1" applyAlignment="1">
      <alignment vertical="center"/>
      <protection/>
    </xf>
    <xf numFmtId="0" fontId="62" fillId="0" borderId="0" xfId="21" applyFont="1">
      <alignment/>
      <protection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33" applyFont="1" applyAlignment="1">
      <alignment horizontal="left" vertical="center"/>
    </xf>
    <xf numFmtId="0" fontId="64" fillId="0" borderId="0" xfId="33" applyAlignment="1">
      <alignment vertical="center"/>
    </xf>
    <xf numFmtId="0" fontId="65" fillId="0" borderId="0" xfId="33" applyFont="1" applyAlignment="1">
      <alignment horizontal="left" vertical="center"/>
    </xf>
    <xf numFmtId="0" fontId="1" fillId="0" borderId="0" xfId="34" applyFont="1" applyAlignment="1">
      <alignment vertical="center"/>
      <protection/>
    </xf>
    <xf numFmtId="0" fontId="66" fillId="0" borderId="0" xfId="34" applyFont="1" applyAlignment="1">
      <alignment vertical="center"/>
      <protection/>
    </xf>
    <xf numFmtId="0" fontId="67" fillId="0" borderId="16" xfId="34" applyFont="1" applyBorder="1" applyAlignment="1">
      <alignment horizontal="left" vertical="center" wrapText="1"/>
      <protection/>
    </xf>
    <xf numFmtId="0" fontId="67" fillId="0" borderId="14" xfId="34" applyFont="1" applyBorder="1" applyAlignment="1">
      <alignment horizontal="left" vertical="center" wrapText="1"/>
      <protection/>
    </xf>
    <xf numFmtId="0" fontId="67" fillId="0" borderId="30" xfId="34" applyFont="1" applyBorder="1" applyAlignment="1">
      <alignment horizontal="left" vertical="center" wrapText="1"/>
      <protection/>
    </xf>
    <xf numFmtId="0" fontId="67" fillId="0" borderId="17" xfId="34" applyFont="1" applyBorder="1" applyAlignment="1">
      <alignment horizontal="left" vertical="center" wrapText="1"/>
      <protection/>
    </xf>
    <xf numFmtId="0" fontId="67" fillId="0" borderId="31" xfId="34" applyFont="1" applyBorder="1" applyAlignment="1">
      <alignment horizontal="left" vertical="center" wrapText="1"/>
      <protection/>
    </xf>
    <xf numFmtId="0" fontId="67" fillId="0" borderId="32" xfId="34" applyFont="1" applyBorder="1" applyAlignment="1">
      <alignment horizontal="left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1" fillId="0" borderId="5" xfId="34" applyFont="1" applyBorder="1" applyAlignment="1">
      <alignment vertical="center"/>
      <protection/>
    </xf>
    <xf numFmtId="0" fontId="46" fillId="0" borderId="0" xfId="34" applyFont="1" applyAlignment="1">
      <alignment vertical="center"/>
      <protection/>
    </xf>
    <xf numFmtId="0" fontId="1" fillId="3" borderId="8" xfId="34" applyFont="1" applyFill="1" applyBorder="1" applyAlignment="1">
      <alignment horizontal="center" vertical="center"/>
      <protection/>
    </xf>
    <xf numFmtId="0" fontId="1" fillId="3" borderId="0" xfId="34" applyFont="1" applyFill="1" applyAlignment="1">
      <alignment vertical="center"/>
      <protection/>
    </xf>
    <xf numFmtId="0" fontId="68" fillId="0" borderId="0" xfId="35" applyFont="1" applyAlignment="1">
      <alignment horizontal="center" vertical="center"/>
      <protection/>
    </xf>
    <xf numFmtId="0" fontId="69" fillId="0" borderId="0" xfId="35" applyFont="1" applyAlignment="1">
      <alignment horizontal="center" vertical="center"/>
      <protection/>
    </xf>
    <xf numFmtId="0" fontId="1" fillId="0" borderId="0" xfId="21" applyAlignment="1">
      <alignment horizontal="left" indent="1"/>
      <protection/>
    </xf>
    <xf numFmtId="0" fontId="1" fillId="0" borderId="0" xfId="21" applyAlignment="1">
      <alignment horizontal="left"/>
      <protection/>
    </xf>
    <xf numFmtId="0" fontId="46" fillId="0" borderId="0" xfId="21" applyFont="1" applyAlignment="1">
      <alignment horizontal="left"/>
      <protection/>
    </xf>
    <xf numFmtId="1" fontId="1" fillId="0" borderId="0" xfId="21" applyNumberFormat="1" applyAlignment="1">
      <alignment horizontal="left"/>
      <protection/>
    </xf>
    <xf numFmtId="0" fontId="46" fillId="0" borderId="0" xfId="21" applyFont="1" applyAlignment="1">
      <alignment horizontal="left" indent="1"/>
      <protection/>
    </xf>
    <xf numFmtId="0" fontId="1" fillId="0" borderId="0" xfId="21" applyAlignment="1">
      <alignment horizontal="left" vertical="center" indent="2"/>
      <protection/>
    </xf>
    <xf numFmtId="0" fontId="1" fillId="0" borderId="0" xfId="21" applyAlignment="1">
      <alignment horizontal="left" vertical="center" wrapText="1"/>
      <protection/>
    </xf>
    <xf numFmtId="0" fontId="1" fillId="0" borderId="0" xfId="21" applyAlignment="1">
      <alignment vertical="center" wrapText="1"/>
      <protection/>
    </xf>
    <xf numFmtId="0" fontId="1" fillId="0" borderId="0" xfId="21" applyAlignment="1">
      <alignment wrapText="1"/>
      <protection/>
    </xf>
    <xf numFmtId="0" fontId="1" fillId="0" borderId="0" xfId="21" applyAlignment="1">
      <alignment horizontal="left" wrapText="1"/>
      <protection/>
    </xf>
    <xf numFmtId="0" fontId="0" fillId="0" borderId="0" xfId="34" applyFont="1" applyAlignment="1">
      <alignment vertical="center" wrapText="1"/>
      <protection/>
    </xf>
    <xf numFmtId="173" fontId="69" fillId="0" borderId="0" xfId="36" applyFont="1" applyFill="1" applyBorder="1" applyAlignment="1">
      <alignment horizontal="center" vertical="center"/>
    </xf>
    <xf numFmtId="0" fontId="1" fillId="0" borderId="0" xfId="21" applyAlignment="1">
      <alignment horizontal="left" vertical="top" wrapText="1"/>
      <protection/>
    </xf>
    <xf numFmtId="0" fontId="46" fillId="0" borderId="0" xfId="21" applyFont="1" applyAlignment="1">
      <alignment wrapText="1"/>
      <protection/>
    </xf>
    <xf numFmtId="0" fontId="1" fillId="0" borderId="0" xfId="21" applyAlignment="1">
      <alignment horizontal="left" indent="2"/>
      <protection/>
    </xf>
    <xf numFmtId="1" fontId="46" fillId="0" borderId="0" xfId="21" applyNumberFormat="1" applyFont="1" applyAlignment="1">
      <alignment horizontal="left" wrapText="1"/>
      <protection/>
    </xf>
    <xf numFmtId="0" fontId="46" fillId="0" borderId="0" xfId="21" applyFont="1" applyAlignment="1" quotePrefix="1">
      <alignment wrapText="1"/>
      <protection/>
    </xf>
    <xf numFmtId="1" fontId="46" fillId="0" borderId="0" xfId="21" applyNumberFormat="1" applyFont="1" applyAlignment="1">
      <alignment horizontal="left"/>
      <protection/>
    </xf>
    <xf numFmtId="0" fontId="68" fillId="0" borderId="0" xfId="35" applyFont="1" applyAlignment="1">
      <alignment horizontal="center" vertical="center"/>
      <protection/>
    </xf>
    <xf numFmtId="0" fontId="46" fillId="0" borderId="0" xfId="21" applyFont="1" applyAlignment="1">
      <alignment horizontal="left" vertical="center"/>
      <protection/>
    </xf>
    <xf numFmtId="0" fontId="46" fillId="0" borderId="0" xfId="21" applyFont="1" applyAlignment="1">
      <alignment vertical="center" wrapText="1"/>
      <protection/>
    </xf>
    <xf numFmtId="0" fontId="46" fillId="0" borderId="0" xfId="34" applyFont="1" applyAlignment="1">
      <alignment horizontal="left" vertical="center" indent="1"/>
      <protection/>
    </xf>
    <xf numFmtId="0" fontId="46" fillId="0" borderId="0" xfId="21" applyFont="1" applyAlignment="1">
      <alignment vertical="center"/>
      <protection/>
    </xf>
    <xf numFmtId="0" fontId="0" fillId="0" borderId="0" xfId="34" applyFont="1" applyAlignment="1">
      <alignment vertical="center"/>
      <protection/>
    </xf>
    <xf numFmtId="0" fontId="46" fillId="0" borderId="0" xfId="34" applyFont="1" applyAlignment="1">
      <alignment horizontal="left" vertical="center"/>
      <protection/>
    </xf>
    <xf numFmtId="0" fontId="1" fillId="0" borderId="0" xfId="21" applyAlignment="1" quotePrefix="1">
      <alignment horizontal="left"/>
      <protection/>
    </xf>
    <xf numFmtId="0" fontId="1" fillId="0" borderId="0" xfId="34" applyFont="1" applyAlignment="1">
      <alignment horizontal="left" vertical="center" indent="2"/>
      <protection/>
    </xf>
    <xf numFmtId="0" fontId="46" fillId="0" borderId="0" xfId="34" applyFont="1" applyAlignment="1">
      <alignment horizontal="left" vertical="center"/>
      <protection/>
    </xf>
    <xf numFmtId="0" fontId="70" fillId="0" borderId="0" xfId="34" applyFont="1" applyAlignment="1">
      <alignment vertical="center"/>
      <protection/>
    </xf>
    <xf numFmtId="0" fontId="71" fillId="0" borderId="0" xfId="35" applyFont="1">
      <alignment/>
      <protection/>
    </xf>
    <xf numFmtId="0" fontId="71" fillId="0" borderId="0" xfId="35" applyFont="1" applyAlignment="1">
      <alignment horizontal="center" vertical="center"/>
      <protection/>
    </xf>
    <xf numFmtId="0" fontId="70" fillId="0" borderId="0" xfId="35" applyFont="1" applyAlignment="1">
      <alignment horizontal="center" vertical="center"/>
      <protection/>
    </xf>
    <xf numFmtId="0" fontId="69" fillId="0" borderId="0" xfId="35" applyFont="1">
      <alignment/>
      <protection/>
    </xf>
    <xf numFmtId="0" fontId="70" fillId="0" borderId="0" xfId="35" applyFont="1" applyAlignment="1">
      <alignment horizontal="left"/>
      <protection/>
    </xf>
    <xf numFmtId="0" fontId="68" fillId="0" borderId="0" xfId="35" applyFont="1" applyAlignment="1" quotePrefix="1">
      <alignment horizontal="center" vertical="center"/>
      <protection/>
    </xf>
    <xf numFmtId="0" fontId="69" fillId="0" borderId="0" xfId="35" applyFont="1" applyAlignment="1" quotePrefix="1">
      <alignment horizontal="center" vertical="center"/>
      <protection/>
    </xf>
    <xf numFmtId="0" fontId="71" fillId="4" borderId="0" xfId="35" applyFont="1" applyFill="1">
      <alignment/>
      <protection/>
    </xf>
    <xf numFmtId="0" fontId="70" fillId="4" borderId="0" xfId="35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33" xfId="21" applyFont="1" applyBorder="1">
      <alignment/>
      <protection/>
    </xf>
    <xf numFmtId="0" fontId="39" fillId="0" borderId="0" xfId="21" applyFont="1">
      <alignment/>
      <protection/>
    </xf>
    <xf numFmtId="17" fontId="39" fillId="0" borderId="0" xfId="21" applyNumberFormat="1" applyFont="1">
      <alignment/>
      <protection/>
    </xf>
    <xf numFmtId="0" fontId="72" fillId="0" borderId="0" xfId="21" applyFont="1">
      <alignment/>
      <protection/>
    </xf>
    <xf numFmtId="0" fontId="73" fillId="0" borderId="0" xfId="21" applyFont="1">
      <alignment/>
      <protection/>
    </xf>
    <xf numFmtId="0" fontId="74" fillId="0" borderId="0" xfId="21" applyFont="1" applyAlignment="1">
      <alignment horizontal="center"/>
      <protection/>
    </xf>
    <xf numFmtId="0" fontId="74" fillId="0" borderId="0" xfId="21" applyFont="1" applyAlignment="1">
      <alignment horizontal="center"/>
      <protection/>
    </xf>
    <xf numFmtId="0" fontId="56" fillId="0" borderId="0" xfId="21" applyFont="1" applyAlignment="1">
      <alignment horizontal="justify" vertical="justify" wrapText="1"/>
      <protection/>
    </xf>
    <xf numFmtId="0" fontId="39" fillId="0" borderId="0" xfId="21" applyFont="1" applyAlignment="1">
      <alignment vertical="justify" wrapText="1"/>
      <protection/>
    </xf>
    <xf numFmtId="0" fontId="56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39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46" fillId="0" borderId="0" xfId="21" applyFont="1" applyAlignment="1">
      <alignment horizontal="justify" vertical="center" wrapText="1"/>
      <protection/>
    </xf>
    <xf numFmtId="0" fontId="39" fillId="0" borderId="34" xfId="21" applyFont="1" applyBorder="1">
      <alignment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Millares 7" xfId="25"/>
    <cellStyle name="Millares_01-25 Bcos Ene-2002" xfId="26"/>
    <cellStyle name="Normal 3" xfId="27"/>
    <cellStyle name="Millares_35-43 Bcos Ene-2002" xfId="28"/>
    <cellStyle name="Millares [0]_1.2.4_36Estruct%-credIndirectXEmp04-01" xfId="29"/>
    <cellStyle name="Normal_Palanca_06.99" xfId="30"/>
    <cellStyle name="Normal 4" xfId="31"/>
    <cellStyle name="Millares_14-Indicadores Bcos" xfId="32"/>
    <cellStyle name="Hipervínculo" xfId="33"/>
    <cellStyle name="Normal 2 2" xfId="34"/>
    <cellStyle name="Normal 3 2" xfId="35"/>
    <cellStyle name="Millares 2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95250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00225"/>
          <a:ext cx="2590800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Agrobanco%20Feb%202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%20Feb%202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Situaci&#243;n%20de%20cr&#233;ditos%20de%20consumo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3\Feb\Estatales\Data\Plantilla%20BG%20y%20EGP%20Ent.%20Estatales%20e%20Indicadores%20Feb%20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FMV%20Feb%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Plantilla%20Palanca%20Estatal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44985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44985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D82F9-FA13-4C41-BD81-7C0848C28760}">
  <dimension ref="A1:I23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369" customWidth="1"/>
    <col min="2" max="9" width="12.28125" style="369" customWidth="1"/>
    <col min="10" max="16384" width="11.421875" style="369" customWidth="1"/>
  </cols>
  <sheetData>
    <row r="1" spans="1:8" ht="14.4" thickTop="1">
      <c r="A1" s="368"/>
      <c r="B1" s="368"/>
      <c r="C1" s="368"/>
      <c r="D1" s="368"/>
      <c r="E1" s="368"/>
      <c r="F1" s="368"/>
      <c r="G1" s="368"/>
      <c r="H1" s="368"/>
    </row>
    <row r="2" ht="15">
      <c r="B2" s="370"/>
    </row>
    <row r="3" ht="28.2">
      <c r="B3" s="371" t="s">
        <v>1145</v>
      </c>
    </row>
    <row r="4" ht="21.6">
      <c r="B4" s="372"/>
    </row>
    <row r="6" spans="1:9" ht="15">
      <c r="A6" s="373"/>
      <c r="B6" s="373"/>
      <c r="C6" s="373"/>
      <c r="D6" s="373"/>
      <c r="E6" s="373"/>
      <c r="F6" s="373"/>
      <c r="G6" s="373"/>
      <c r="H6" s="373"/>
      <c r="I6" s="373"/>
    </row>
    <row r="7" spans="1:9" ht="15">
      <c r="A7" s="374"/>
      <c r="B7" s="374"/>
      <c r="C7" s="374"/>
      <c r="E7" s="374"/>
      <c r="F7" s="374"/>
      <c r="G7" s="374"/>
      <c r="H7" s="374"/>
      <c r="I7" s="374"/>
    </row>
    <row r="8" spans="1:9" ht="15">
      <c r="A8" s="374"/>
      <c r="B8" s="374"/>
      <c r="C8" s="374"/>
      <c r="D8" s="374"/>
      <c r="E8" s="374"/>
      <c r="F8" s="374"/>
      <c r="G8" s="374"/>
      <c r="H8" s="374"/>
      <c r="I8" s="374"/>
    </row>
    <row r="9" spans="2:8" ht="15.75" customHeight="1">
      <c r="B9" s="375"/>
      <c r="C9" s="375"/>
      <c r="D9" s="375"/>
      <c r="E9" s="375"/>
      <c r="F9" s="375"/>
      <c r="G9" s="375"/>
      <c r="H9" s="375"/>
    </row>
    <row r="10" spans="2:9" ht="15.75" customHeight="1">
      <c r="B10" s="375"/>
      <c r="C10" s="375"/>
      <c r="D10" s="375"/>
      <c r="E10" s="375"/>
      <c r="F10" s="375"/>
      <c r="G10" s="375"/>
      <c r="H10" s="375"/>
      <c r="I10" s="376"/>
    </row>
    <row r="11" spans="2:9" ht="15.75" customHeight="1">
      <c r="B11" s="375"/>
      <c r="C11" s="375"/>
      <c r="D11" s="375"/>
      <c r="E11" s="375"/>
      <c r="F11" s="375"/>
      <c r="G11" s="375"/>
      <c r="H11" s="375"/>
      <c r="I11" s="376"/>
    </row>
    <row r="12" spans="2:9" ht="15.75" customHeight="1">
      <c r="B12" s="375"/>
      <c r="C12" s="375"/>
      <c r="D12" s="375"/>
      <c r="E12" s="375"/>
      <c r="F12" s="375"/>
      <c r="G12" s="375"/>
      <c r="H12" s="375"/>
      <c r="I12" s="376"/>
    </row>
    <row r="13" spans="2:9" ht="15.75" customHeight="1">
      <c r="B13" s="375"/>
      <c r="C13" s="375"/>
      <c r="D13" s="375"/>
      <c r="E13" s="375"/>
      <c r="F13" s="375"/>
      <c r="G13" s="375"/>
      <c r="H13" s="375"/>
      <c r="I13" s="376"/>
    </row>
    <row r="14" spans="2:9" ht="15.75" customHeight="1">
      <c r="B14" s="375"/>
      <c r="C14" s="375"/>
      <c r="D14" s="375"/>
      <c r="E14" s="375"/>
      <c r="F14" s="375"/>
      <c r="G14" s="375"/>
      <c r="H14" s="375"/>
      <c r="I14" s="376"/>
    </row>
    <row r="15" spans="2:8" ht="15.75" customHeight="1">
      <c r="B15" s="375"/>
      <c r="C15" s="375"/>
      <c r="D15" s="375"/>
      <c r="E15" s="375"/>
      <c r="F15" s="375"/>
      <c r="G15" s="375"/>
      <c r="H15" s="375"/>
    </row>
    <row r="16" spans="2:8" ht="15.75" customHeight="1">
      <c r="B16" s="375"/>
      <c r="C16" s="375"/>
      <c r="D16" s="375"/>
      <c r="E16" s="375"/>
      <c r="F16" s="375"/>
      <c r="G16" s="375"/>
      <c r="H16" s="375"/>
    </row>
    <row r="17" spans="2:8" ht="15.75" customHeight="1">
      <c r="B17" s="377"/>
      <c r="C17" s="377"/>
      <c r="D17" s="377"/>
      <c r="E17" s="377"/>
      <c r="F17" s="377"/>
      <c r="G17" s="377"/>
      <c r="H17" s="377"/>
    </row>
    <row r="18" spans="2:8" ht="15.75" customHeight="1">
      <c r="B18" s="377"/>
      <c r="C18" s="377"/>
      <c r="D18" s="377"/>
      <c r="E18" s="377"/>
      <c r="F18" s="377"/>
      <c r="G18" s="377"/>
      <c r="H18" s="377"/>
    </row>
    <row r="19" spans="2:9" ht="15.75" customHeight="1">
      <c r="B19" s="377"/>
      <c r="C19" s="377"/>
      <c r="D19" s="377"/>
      <c r="E19" s="377"/>
      <c r="F19" s="378"/>
      <c r="G19" s="378"/>
      <c r="H19" s="378"/>
      <c r="I19" s="378"/>
    </row>
    <row r="20" spans="2:9" ht="15.75" customHeight="1">
      <c r="B20" s="379"/>
      <c r="C20" s="379"/>
      <c r="D20" s="379"/>
      <c r="E20" s="379"/>
      <c r="F20" s="378"/>
      <c r="G20" s="378"/>
      <c r="H20" s="378"/>
      <c r="I20" s="378"/>
    </row>
    <row r="21" spans="2:9" ht="15.75" customHeight="1">
      <c r="B21" s="379"/>
      <c r="C21" s="379"/>
      <c r="D21" s="379"/>
      <c r="E21" s="379"/>
      <c r="F21" s="378"/>
      <c r="G21" s="378"/>
      <c r="H21" s="378"/>
      <c r="I21" s="378"/>
    </row>
    <row r="22" spans="2:9" ht="15.75" customHeight="1">
      <c r="B22" s="379"/>
      <c r="C22" s="379"/>
      <c r="D22" s="379"/>
      <c r="E22" s="379"/>
      <c r="F22" s="380"/>
      <c r="G22" s="380"/>
      <c r="H22" s="380"/>
      <c r="I22" s="381"/>
    </row>
    <row r="23" spans="1:9" ht="15.75" customHeight="1" thickBot="1">
      <c r="A23" s="382"/>
      <c r="B23" s="382"/>
      <c r="C23" s="382"/>
      <c r="D23" s="382"/>
      <c r="E23" s="382"/>
      <c r="F23" s="382"/>
      <c r="G23" s="382"/>
      <c r="H23" s="382"/>
      <c r="I23" s="382"/>
    </row>
    <row r="24" ht="3.75" customHeight="1" thickTop="1"/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FC7F0-2AEE-432F-9280-71F610F3712D}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4.8515625" style="3" bestFit="1" customWidth="1"/>
    <col min="7" max="7" width="22.421875" style="3" bestFit="1" customWidth="1"/>
    <col min="8" max="16384" width="11.421875" style="3" customWidth="1"/>
  </cols>
  <sheetData>
    <row r="1" spans="1:4" ht="17.1" customHeight="1">
      <c r="A1" s="311" t="s">
        <v>806</v>
      </c>
      <c r="B1" s="311"/>
      <c r="C1" s="311"/>
      <c r="D1" s="311"/>
    </row>
    <row r="2" spans="1:5" s="6" customFormat="1" ht="24" customHeight="1">
      <c r="A2" s="4" t="s">
        <v>156</v>
      </c>
      <c r="B2" s="4"/>
      <c r="C2" s="4"/>
      <c r="D2" s="4"/>
      <c r="E2" s="5"/>
    </row>
    <row r="3" spans="1:5" s="9" customFormat="1" ht="18" customHeight="1">
      <c r="A3" s="67">
        <v>44985</v>
      </c>
      <c r="B3" s="67"/>
      <c r="C3" s="67"/>
      <c r="D3" s="6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" customHeight="1" thickBot="1"/>
    <row r="6" spans="1:4" ht="18" customHeight="1">
      <c r="A6" s="15" t="s">
        <v>2</v>
      </c>
      <c r="B6" s="96" t="s">
        <v>157</v>
      </c>
      <c r="C6" s="96"/>
      <c r="D6" s="9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2071739.289</v>
      </c>
      <c r="C9" s="22">
        <v>308182.402</v>
      </c>
      <c r="D9" s="22">
        <v>2379921.691</v>
      </c>
      <c r="E9" s="90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2071667.078</v>
      </c>
      <c r="C11" s="27">
        <v>308182.402</v>
      </c>
      <c r="D11" s="27">
        <v>2379849.48</v>
      </c>
      <c r="E11" s="90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72.21</v>
      </c>
      <c r="C13" s="27">
        <v>0</v>
      </c>
      <c r="D13" s="27">
        <v>72.21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31468.357</v>
      </c>
      <c r="C17" s="22">
        <v>83888.116</v>
      </c>
      <c r="D17" s="22">
        <v>115356.473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6057.424</v>
      </c>
      <c r="D19" s="27">
        <v>6057.424</v>
      </c>
      <c r="E19" s="23"/>
      <c r="F19" s="24"/>
    </row>
    <row r="20" spans="1:6" s="25" customFormat="1" ht="9.75" customHeight="1">
      <c r="A20" s="31" t="s">
        <v>16</v>
      </c>
      <c r="B20" s="27">
        <v>31468.357</v>
      </c>
      <c r="C20" s="27">
        <v>77830.691</v>
      </c>
      <c r="D20" s="27">
        <v>109299.048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7" s="25" customFormat="1" ht="9.75" customHeight="1">
      <c r="A24" s="30" t="s">
        <v>19</v>
      </c>
      <c r="B24" s="22">
        <v>25614.306</v>
      </c>
      <c r="C24" s="22">
        <v>43.987</v>
      </c>
      <c r="D24" s="22">
        <v>25658.294</v>
      </c>
      <c r="E24" s="90"/>
      <c r="F24" s="90"/>
      <c r="G24" s="89"/>
    </row>
    <row r="25" spans="1:6" s="25" customFormat="1" ht="9.75" customHeight="1">
      <c r="A25" s="28" t="s">
        <v>20</v>
      </c>
      <c r="B25" s="29">
        <v>25305.005</v>
      </c>
      <c r="C25" s="29">
        <v>41.538</v>
      </c>
      <c r="D25" s="29">
        <v>25346.543</v>
      </c>
      <c r="E25" s="90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90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0</v>
      </c>
      <c r="C30" s="27">
        <v>0</v>
      </c>
      <c r="D30" s="27">
        <v>0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25305.005</v>
      </c>
      <c r="C32" s="27">
        <v>41.538</v>
      </c>
      <c r="D32" s="27">
        <v>25346.543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28" t="s">
        <v>30</v>
      </c>
      <c r="B35" s="29">
        <v>247.151</v>
      </c>
      <c r="C35" s="29">
        <v>0</v>
      </c>
      <c r="D35" s="29">
        <v>247.151</v>
      </c>
      <c r="E35" s="33"/>
      <c r="F35" s="24"/>
    </row>
    <row r="36" spans="1:6" s="25" customFormat="1" ht="9.75" customHeight="1">
      <c r="A36" s="28" t="s">
        <v>31</v>
      </c>
      <c r="B36" s="29">
        <v>100739.47</v>
      </c>
      <c r="C36" s="29">
        <v>90.154</v>
      </c>
      <c r="D36" s="29">
        <v>100829.625</v>
      </c>
      <c r="E36" s="23"/>
      <c r="F36" s="24"/>
    </row>
    <row r="37" spans="1:6" s="25" customFormat="1" ht="9.75" customHeight="1">
      <c r="A37" s="26" t="s">
        <v>32</v>
      </c>
      <c r="B37" s="27">
        <v>100667.892</v>
      </c>
      <c r="C37" s="27">
        <v>90.154</v>
      </c>
      <c r="D37" s="27">
        <v>100758.046</v>
      </c>
      <c r="E37" s="23"/>
      <c r="F37" s="24"/>
    </row>
    <row r="38" spans="1:6" s="25" customFormat="1" ht="9.75" customHeight="1">
      <c r="A38" s="26" t="s">
        <v>33</v>
      </c>
      <c r="B38" s="27">
        <v>71.578</v>
      </c>
      <c r="C38" s="27">
        <v>0</v>
      </c>
      <c r="D38" s="27">
        <v>71.578</v>
      </c>
      <c r="E38" s="23"/>
      <c r="F38" s="24"/>
    </row>
    <row r="39" spans="1:6" s="25" customFormat="1" ht="9.75" customHeight="1">
      <c r="A39" s="28" t="s">
        <v>34</v>
      </c>
      <c r="B39" s="29">
        <v>-85976.617</v>
      </c>
      <c r="C39" s="29">
        <v>-66.54</v>
      </c>
      <c r="D39" s="29">
        <v>-86043.158</v>
      </c>
      <c r="E39" s="23"/>
      <c r="F39" s="24"/>
    </row>
    <row r="40" spans="1:6" s="25" customFormat="1" ht="9.75" customHeight="1">
      <c r="A40" s="28" t="s">
        <v>35</v>
      </c>
      <c r="B40" s="29">
        <v>-14700.702</v>
      </c>
      <c r="C40" s="29">
        <v>-21.164</v>
      </c>
      <c r="D40" s="29">
        <v>-14721.867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10010617.323</v>
      </c>
      <c r="C42" s="29">
        <v>184548.652</v>
      </c>
      <c r="D42" s="29">
        <v>10195165.976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14026.976</v>
      </c>
      <c r="C44" s="22">
        <v>1005.73</v>
      </c>
      <c r="D44" s="22">
        <v>15032.706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150.359</v>
      </c>
      <c r="D45" s="27">
        <v>150.359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354.482</v>
      </c>
      <c r="C48" s="27">
        <v>0.597</v>
      </c>
      <c r="D48" s="27">
        <v>355.079</v>
      </c>
      <c r="E48" s="23"/>
      <c r="F48" s="24"/>
    </row>
    <row r="49" spans="1:6" s="25" customFormat="1" ht="9.75" customHeight="1">
      <c r="A49" s="26" t="s">
        <v>42</v>
      </c>
      <c r="B49" s="27">
        <v>13672.494</v>
      </c>
      <c r="C49" s="27">
        <v>854.774</v>
      </c>
      <c r="D49" s="27">
        <v>14527.268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690.413</v>
      </c>
      <c r="C53" s="29">
        <v>0</v>
      </c>
      <c r="D53" s="29">
        <v>690.413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57188.62</v>
      </c>
      <c r="C55" s="29">
        <v>561.374</v>
      </c>
      <c r="D55" s="29">
        <v>57749.995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12211345.286</v>
      </c>
      <c r="C57" s="22">
        <v>578230.263</v>
      </c>
      <c r="D57" s="22">
        <v>12789575.55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91"/>
      <c r="C60" s="91"/>
      <c r="D60" s="91"/>
      <c r="E60" s="43"/>
      <c r="F60" s="24"/>
    </row>
    <row r="61" spans="1:6" ht="6" customHeight="1" hidden="1">
      <c r="A61" s="88"/>
      <c r="C61" s="46"/>
      <c r="F61" s="24"/>
    </row>
    <row r="62" spans="1:6" ht="17.1" customHeight="1" hidden="1">
      <c r="A62" s="47"/>
      <c r="B62" s="47"/>
      <c r="C62" s="47"/>
      <c r="D62" s="47"/>
      <c r="F62" s="24"/>
    </row>
    <row r="63" spans="1:6" s="6" customFormat="1" ht="24" customHeight="1">
      <c r="A63" s="4" t="s">
        <v>156</v>
      </c>
      <c r="B63" s="4"/>
      <c r="C63" s="4"/>
      <c r="D63" s="4"/>
      <c r="E63" s="5"/>
      <c r="F63" s="24"/>
    </row>
    <row r="64" spans="1:6" s="9" customFormat="1" ht="17.1" customHeight="1">
      <c r="A64" s="7">
        <v>44985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" customHeight="1" thickBot="1">
      <c r="F66" s="24"/>
    </row>
    <row r="67" spans="1:6" ht="14.1" customHeight="1">
      <c r="A67" s="15" t="s">
        <v>48</v>
      </c>
      <c r="B67" s="96" t="s">
        <v>157</v>
      </c>
      <c r="C67" s="96"/>
      <c r="D67" s="9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" customHeight="1">
      <c r="A70" s="52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3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" customHeight="1">
      <c r="A91" s="52" t="s">
        <v>65</v>
      </c>
      <c r="B91" s="22">
        <v>570000</v>
      </c>
      <c r="C91" s="22">
        <v>1988857.387</v>
      </c>
      <c r="D91" s="22">
        <v>2558857.387</v>
      </c>
      <c r="E91" s="23"/>
      <c r="F91" s="24"/>
    </row>
    <row r="92" spans="1:6" s="25" customFormat="1" ht="9.9" customHeight="1">
      <c r="A92" s="54" t="s">
        <v>66</v>
      </c>
      <c r="B92" s="27">
        <v>570000</v>
      </c>
      <c r="C92" s="27">
        <v>0</v>
      </c>
      <c r="D92" s="27">
        <v>570000</v>
      </c>
      <c r="E92" s="23"/>
      <c r="F92" s="24"/>
    </row>
    <row r="93" spans="1:6" s="25" customFormat="1" ht="9.9" customHeight="1">
      <c r="A93" s="54" t="s">
        <v>67</v>
      </c>
      <c r="B93" s="27">
        <v>0</v>
      </c>
      <c r="C93" s="27">
        <v>1988857.387</v>
      </c>
      <c r="D93" s="27">
        <v>1988857.387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" customHeight="1">
      <c r="A95" s="52" t="s">
        <v>68</v>
      </c>
      <c r="B95" s="22">
        <v>2298594.392</v>
      </c>
      <c r="C95" s="22">
        <v>2269226.96</v>
      </c>
      <c r="D95" s="22">
        <v>4567821.352</v>
      </c>
      <c r="E95" s="23"/>
      <c r="F95" s="24"/>
    </row>
    <row r="96" spans="1:6" s="25" customFormat="1" ht="9.9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4" t="s">
        <v>71</v>
      </c>
      <c r="B98" s="27">
        <v>2298594.392</v>
      </c>
      <c r="C98" s="27">
        <v>2269226.96</v>
      </c>
      <c r="D98" s="27">
        <v>4567821.352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" customHeight="1">
      <c r="A100" s="53" t="s">
        <v>72</v>
      </c>
      <c r="B100" s="29">
        <v>2050559.389</v>
      </c>
      <c r="C100" s="29">
        <v>2259.514</v>
      </c>
      <c r="D100" s="29">
        <v>2052818.904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" customHeight="1">
      <c r="A102" s="52" t="s">
        <v>73</v>
      </c>
      <c r="B102" s="22">
        <v>16319.682</v>
      </c>
      <c r="C102" s="22">
        <v>51091.646</v>
      </c>
      <c r="D102" s="22">
        <v>67411.329</v>
      </c>
      <c r="E102" s="23"/>
      <c r="F102" s="24"/>
    </row>
    <row r="103" spans="1:6" s="25" customFormat="1" ht="9.9" customHeight="1">
      <c r="A103" s="54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4" t="s">
        <v>77</v>
      </c>
      <c r="B106" s="27">
        <v>6342.864</v>
      </c>
      <c r="C106" s="27">
        <v>10469.915</v>
      </c>
      <c r="D106" s="27">
        <v>16812.78</v>
      </c>
      <c r="E106" s="23"/>
      <c r="F106" s="24"/>
    </row>
    <row r="107" spans="1:6" s="25" customFormat="1" ht="9.9" customHeight="1">
      <c r="A107" s="54" t="s">
        <v>78</v>
      </c>
      <c r="B107" s="27">
        <v>9976.817</v>
      </c>
      <c r="C107" s="27">
        <v>40621.73</v>
      </c>
      <c r="D107" s="27">
        <v>50598.548</v>
      </c>
      <c r="E107" s="23"/>
      <c r="F107" s="24"/>
    </row>
    <row r="108" spans="1:6" s="25" customFormat="1" ht="9.9" customHeight="1">
      <c r="A108" s="54" t="s">
        <v>79</v>
      </c>
      <c r="B108" s="27">
        <v>0</v>
      </c>
      <c r="C108" s="27">
        <v>0</v>
      </c>
      <c r="D108" s="27">
        <v>0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" customHeight="1">
      <c r="A110" s="52" t="s">
        <v>80</v>
      </c>
      <c r="B110" s="22">
        <v>24815.64</v>
      </c>
      <c r="C110" s="22">
        <v>22.337</v>
      </c>
      <c r="D110" s="22">
        <v>24837.978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1992.221</v>
      </c>
      <c r="C112" s="22">
        <v>965.914</v>
      </c>
      <c r="D112" s="22">
        <v>2958.135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1992.221</v>
      </c>
      <c r="C114" s="29">
        <v>965.914</v>
      </c>
      <c r="D114" s="29">
        <v>2958.135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" customHeight="1">
      <c r="A116" s="28" t="s">
        <v>84</v>
      </c>
      <c r="B116" s="29">
        <v>0</v>
      </c>
      <c r="C116" s="29">
        <v>0</v>
      </c>
      <c r="D116" s="29">
        <v>0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4962281.328</v>
      </c>
      <c r="C118" s="22">
        <v>4312423.76</v>
      </c>
      <c r="D118" s="22">
        <v>9274705.088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7" s="25" customFormat="1" ht="12.75" customHeight="1">
      <c r="A120" s="52" t="s">
        <v>86</v>
      </c>
      <c r="B120" s="22">
        <v>3513323.566</v>
      </c>
      <c r="C120" s="22">
        <v>1546.895</v>
      </c>
      <c r="D120" s="22">
        <v>3514870.461</v>
      </c>
      <c r="E120" s="90"/>
      <c r="F120" s="90"/>
      <c r="G120" s="97"/>
    </row>
    <row r="121" spans="1:6" s="25" customFormat="1" ht="9.9" customHeight="1">
      <c r="A121" s="54" t="s">
        <v>87</v>
      </c>
      <c r="B121" s="27">
        <v>3423504.78</v>
      </c>
      <c r="C121" s="27">
        <v>0</v>
      </c>
      <c r="D121" s="27">
        <v>3423504.78</v>
      </c>
      <c r="E121" s="90"/>
      <c r="F121" s="24"/>
    </row>
    <row r="122" spans="1:6" s="25" customFormat="1" ht="9.9" customHeight="1">
      <c r="A122" s="54" t="s">
        <v>88</v>
      </c>
      <c r="B122" s="27">
        <v>0</v>
      </c>
      <c r="C122" s="27">
        <v>0</v>
      </c>
      <c r="D122" s="27">
        <v>0</v>
      </c>
      <c r="E122" s="90"/>
      <c r="F122" s="24"/>
    </row>
    <row r="123" spans="1:7" s="25" customFormat="1" ht="9.9" customHeight="1">
      <c r="A123" s="54" t="s">
        <v>89</v>
      </c>
      <c r="B123" s="27">
        <v>34633.498</v>
      </c>
      <c r="C123" s="27">
        <v>0</v>
      </c>
      <c r="D123" s="27">
        <v>34633.498</v>
      </c>
      <c r="E123" s="90"/>
      <c r="F123" s="24"/>
      <c r="G123" s="24"/>
    </row>
    <row r="124" spans="1:6" s="25" customFormat="1" ht="9.9" customHeight="1">
      <c r="A124" s="54" t="s">
        <v>90</v>
      </c>
      <c r="B124" s="27">
        <v>-19461.11</v>
      </c>
      <c r="C124" s="27">
        <v>1546.895</v>
      </c>
      <c r="D124" s="27">
        <v>-17914.214</v>
      </c>
      <c r="E124" s="90"/>
      <c r="F124" s="24"/>
    </row>
    <row r="125" spans="1:6" s="25" customFormat="1" ht="9.9" customHeight="1">
      <c r="A125" s="54" t="s">
        <v>91</v>
      </c>
      <c r="B125" s="27">
        <v>61762.203</v>
      </c>
      <c r="C125" s="27">
        <v>0</v>
      </c>
      <c r="D125" s="27">
        <v>61762.203</v>
      </c>
      <c r="E125" s="90"/>
      <c r="F125" s="24"/>
    </row>
    <row r="126" spans="1:6" s="25" customFormat="1" ht="9.9" customHeight="1">
      <c r="A126" s="54" t="s">
        <v>92</v>
      </c>
      <c r="B126" s="27">
        <v>12884.194</v>
      </c>
      <c r="C126" s="27">
        <v>0</v>
      </c>
      <c r="D126" s="27">
        <v>12884.194</v>
      </c>
      <c r="E126" s="90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8475604.894</v>
      </c>
      <c r="C128" s="22">
        <v>4313970.655</v>
      </c>
      <c r="D128" s="22">
        <v>12789575.55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0</v>
      </c>
      <c r="C130" s="22">
        <v>3717165.658</v>
      </c>
      <c r="D130" s="22">
        <v>3717165.658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4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4" t="s">
        <v>97</v>
      </c>
      <c r="B133" s="27">
        <v>0</v>
      </c>
      <c r="C133" s="27">
        <v>3703881.99</v>
      </c>
      <c r="D133" s="27">
        <v>3703881.99</v>
      </c>
      <c r="E133" s="23"/>
      <c r="F133" s="24"/>
    </row>
    <row r="134" spans="1:6" s="25" customFormat="1" ht="9.9" customHeight="1">
      <c r="A134" s="54" t="s">
        <v>98</v>
      </c>
      <c r="B134" s="27">
        <v>0</v>
      </c>
      <c r="C134" s="27">
        <v>13283.668</v>
      </c>
      <c r="D134" s="27">
        <v>13283.668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2" t="s">
        <v>47</v>
      </c>
      <c r="B136" s="92"/>
      <c r="C136" s="92"/>
      <c r="D136" s="92"/>
      <c r="E136" s="43"/>
    </row>
    <row r="137" spans="1:5" s="44" customFormat="1" ht="10.2">
      <c r="A137" s="62" t="s">
        <v>99</v>
      </c>
      <c r="B137" s="92"/>
      <c r="C137" s="92"/>
      <c r="D137" s="92"/>
      <c r="E137" s="43"/>
    </row>
    <row r="138" spans="2:4" ht="15">
      <c r="B138" s="92"/>
      <c r="C138" s="92"/>
      <c r="D138" s="92"/>
    </row>
    <row r="139" ht="12.75" customHeight="1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E30E3-1692-4B3C-9434-DAE14AF94542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1.57421875" style="3" bestFit="1" customWidth="1"/>
    <col min="6" max="16384" width="11.421875" style="3" customWidth="1"/>
  </cols>
  <sheetData>
    <row r="1" spans="1:4" s="64" customFormat="1" ht="15.9" customHeight="1">
      <c r="A1" s="311" t="s">
        <v>806</v>
      </c>
      <c r="B1" s="311"/>
      <c r="C1" s="311"/>
      <c r="D1" s="311"/>
    </row>
    <row r="2" spans="1:4" s="66" customFormat="1" ht="24" customHeight="1">
      <c r="A2" s="65" t="s">
        <v>158</v>
      </c>
      <c r="B2" s="65"/>
      <c r="C2" s="65"/>
      <c r="D2" s="65"/>
    </row>
    <row r="3" spans="1:4" s="68" customFormat="1" ht="15.9" customHeight="1">
      <c r="A3" s="67">
        <v>44985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" customHeight="1" thickBot="1">
      <c r="A5" s="70"/>
      <c r="B5" s="71"/>
      <c r="C5" s="71"/>
      <c r="D5" s="71"/>
    </row>
    <row r="6" spans="1:4" s="64" customFormat="1" ht="15.9" customHeight="1">
      <c r="A6" s="72"/>
      <c r="B6" s="96" t="s">
        <v>157</v>
      </c>
      <c r="C6" s="96"/>
      <c r="D6" s="96"/>
    </row>
    <row r="7" spans="1:4" s="64" customFormat="1" ht="14.1" customHeight="1">
      <c r="A7" s="73"/>
      <c r="B7" s="18" t="s">
        <v>4</v>
      </c>
      <c r="C7" s="18" t="s">
        <v>5</v>
      </c>
      <c r="D7" s="18" t="s">
        <v>6</v>
      </c>
    </row>
    <row r="8" spans="1:4" s="64" customFormat="1" ht="3.75" customHeight="1">
      <c r="A8" s="19"/>
      <c r="B8" s="51"/>
      <c r="C8" s="51"/>
      <c r="D8" s="51"/>
    </row>
    <row r="9" spans="1:5" s="57" customFormat="1" ht="8.4" customHeight="1">
      <c r="A9" s="74" t="s">
        <v>101</v>
      </c>
      <c r="B9" s="75">
        <v>117838.37665</v>
      </c>
      <c r="C9" s="75">
        <v>6337.74985</v>
      </c>
      <c r="D9" s="75">
        <v>124176.12650000001</v>
      </c>
      <c r="E9" s="76"/>
    </row>
    <row r="10" spans="1:4" s="57" customFormat="1" ht="8.4" customHeight="1">
      <c r="A10" s="77" t="s">
        <v>102</v>
      </c>
      <c r="B10" s="78">
        <v>18231.17844</v>
      </c>
      <c r="C10" s="78">
        <v>3054.99535</v>
      </c>
      <c r="D10" s="78">
        <v>21286.17379</v>
      </c>
    </row>
    <row r="11" spans="1:4" s="57" customFormat="1" ht="8.4" customHeight="1">
      <c r="A11" s="26" t="s">
        <v>103</v>
      </c>
      <c r="B11" s="78">
        <v>0</v>
      </c>
      <c r="C11" s="78">
        <v>0</v>
      </c>
      <c r="D11" s="78">
        <v>0</v>
      </c>
    </row>
    <row r="12" spans="1:4" s="57" customFormat="1" ht="8.4" customHeight="1">
      <c r="A12" s="26" t="s">
        <v>104</v>
      </c>
      <c r="B12" s="78">
        <v>298.40968</v>
      </c>
      <c r="C12" s="78">
        <v>963.87245</v>
      </c>
      <c r="D12" s="78">
        <v>1262.28213</v>
      </c>
    </row>
    <row r="13" spans="1:4" s="57" customFormat="1" ht="8.4" customHeight="1">
      <c r="A13" s="26" t="s">
        <v>105</v>
      </c>
      <c r="B13" s="78">
        <v>1024.75579</v>
      </c>
      <c r="C13" s="78">
        <v>1.1735799999999998</v>
      </c>
      <c r="D13" s="78">
        <v>1025.9293699999998</v>
      </c>
    </row>
    <row r="14" spans="1:4" s="57" customFormat="1" ht="8.4" customHeight="1">
      <c r="A14" s="26" t="s">
        <v>124</v>
      </c>
      <c r="B14" s="78">
        <v>98238.56037</v>
      </c>
      <c r="C14" s="78">
        <v>1129.35393</v>
      </c>
      <c r="D14" s="78">
        <v>99367.9143</v>
      </c>
    </row>
    <row r="15" spans="1:4" s="57" customFormat="1" ht="8.4" customHeight="1">
      <c r="A15" s="31" t="s">
        <v>106</v>
      </c>
      <c r="B15" s="78">
        <v>0</v>
      </c>
      <c r="C15" s="78">
        <v>1188.32992</v>
      </c>
      <c r="D15" s="78">
        <v>1188.32992</v>
      </c>
    </row>
    <row r="16" spans="1:4" s="57" customFormat="1" ht="8.4" customHeight="1">
      <c r="A16" s="26" t="s">
        <v>107</v>
      </c>
      <c r="B16" s="78">
        <v>0</v>
      </c>
      <c r="C16" s="78">
        <v>0</v>
      </c>
      <c r="D16" s="78">
        <v>0</v>
      </c>
    </row>
    <row r="17" spans="1:4" s="57" customFormat="1" ht="8.4" customHeight="1">
      <c r="A17" s="26" t="s">
        <v>108</v>
      </c>
      <c r="B17" s="78">
        <v>0</v>
      </c>
      <c r="C17" s="78">
        <v>0</v>
      </c>
      <c r="D17" s="78">
        <v>0</v>
      </c>
    </row>
    <row r="18" spans="1:4" s="57" customFormat="1" ht="8.4" customHeight="1">
      <c r="A18" s="26" t="s">
        <v>109</v>
      </c>
      <c r="B18" s="78">
        <v>0</v>
      </c>
      <c r="C18" s="78">
        <v>0</v>
      </c>
      <c r="D18" s="78">
        <v>0</v>
      </c>
    </row>
    <row r="19" spans="1:4" s="57" customFormat="1" ht="8.4" customHeight="1">
      <c r="A19" s="26" t="s">
        <v>29</v>
      </c>
      <c r="B19" s="78">
        <v>45.472370000000005</v>
      </c>
      <c r="C19" s="78">
        <v>0.02462</v>
      </c>
      <c r="D19" s="78">
        <v>45.496990000000004</v>
      </c>
    </row>
    <row r="20" spans="1:4" s="57" customFormat="1" ht="3" customHeight="1">
      <c r="A20" s="26"/>
      <c r="B20" s="78"/>
      <c r="C20" s="78"/>
      <c r="D20" s="78"/>
    </row>
    <row r="21" spans="1:4" s="57" customFormat="1" ht="8.4" customHeight="1">
      <c r="A21" s="21" t="s">
        <v>110</v>
      </c>
      <c r="B21" s="75">
        <v>33362.97902</v>
      </c>
      <c r="C21" s="75">
        <v>52239.059219999996</v>
      </c>
      <c r="D21" s="75">
        <v>85602.03824</v>
      </c>
    </row>
    <row r="22" spans="1:4" s="57" customFormat="1" ht="8.4" customHeight="1">
      <c r="A22" s="26" t="s">
        <v>111</v>
      </c>
      <c r="B22" s="78">
        <v>0</v>
      </c>
      <c r="C22" s="78">
        <v>0</v>
      </c>
      <c r="D22" s="78">
        <v>0</v>
      </c>
    </row>
    <row r="23" spans="1:4" s="57" customFormat="1" ht="8.4" customHeight="1">
      <c r="A23" s="26" t="s">
        <v>112</v>
      </c>
      <c r="B23" s="78">
        <v>0</v>
      </c>
      <c r="C23" s="78">
        <v>0</v>
      </c>
      <c r="D23" s="78">
        <v>0</v>
      </c>
    </row>
    <row r="24" spans="1:4" s="57" customFormat="1" ht="8.4" customHeight="1">
      <c r="A24" s="26" t="s">
        <v>103</v>
      </c>
      <c r="B24" s="78">
        <v>0</v>
      </c>
      <c r="C24" s="78">
        <v>0</v>
      </c>
      <c r="D24" s="78">
        <v>0</v>
      </c>
    </row>
    <row r="25" spans="1:4" s="57" customFormat="1" ht="8.4" customHeight="1">
      <c r="A25" s="26" t="s">
        <v>113</v>
      </c>
      <c r="B25" s="78">
        <v>3799.8174700000004</v>
      </c>
      <c r="C25" s="78">
        <v>10971.22774</v>
      </c>
      <c r="D25" s="78">
        <v>14771.04521</v>
      </c>
    </row>
    <row r="26" spans="1:4" s="57" customFormat="1" ht="8.4" customHeight="1">
      <c r="A26" s="26" t="s">
        <v>129</v>
      </c>
      <c r="B26" s="78">
        <v>0</v>
      </c>
      <c r="C26" s="78">
        <v>0</v>
      </c>
      <c r="D26" s="78">
        <v>0</v>
      </c>
    </row>
    <row r="27" spans="1:4" s="57" customFormat="1" ht="8.4" customHeight="1">
      <c r="A27" s="26" t="s">
        <v>114</v>
      </c>
      <c r="B27" s="78">
        <v>24464.6439</v>
      </c>
      <c r="C27" s="78">
        <v>19775.0644</v>
      </c>
      <c r="D27" s="78">
        <v>44239.7083</v>
      </c>
    </row>
    <row r="28" spans="1:4" s="57" customFormat="1" ht="8.4" customHeight="1">
      <c r="A28" s="26" t="s">
        <v>115</v>
      </c>
      <c r="B28" s="78">
        <v>0</v>
      </c>
      <c r="C28" s="78">
        <v>0</v>
      </c>
      <c r="D28" s="78">
        <v>0</v>
      </c>
    </row>
    <row r="29" spans="1:4" s="57" customFormat="1" ht="8.4" customHeight="1">
      <c r="A29" s="26" t="s">
        <v>116</v>
      </c>
      <c r="B29" s="78">
        <v>0</v>
      </c>
      <c r="C29" s="78">
        <v>0</v>
      </c>
      <c r="D29" s="78">
        <v>0</v>
      </c>
    </row>
    <row r="30" spans="1:4" s="57" customFormat="1" ht="8.4" customHeight="1">
      <c r="A30" s="26" t="s">
        <v>117</v>
      </c>
      <c r="B30" s="78">
        <v>0</v>
      </c>
      <c r="C30" s="78">
        <v>0</v>
      </c>
      <c r="D30" s="78">
        <v>0</v>
      </c>
    </row>
    <row r="31" spans="1:4" s="57" customFormat="1" ht="8.4" customHeight="1">
      <c r="A31" s="26" t="s">
        <v>118</v>
      </c>
      <c r="B31" s="78">
        <v>0</v>
      </c>
      <c r="C31" s="78">
        <v>0</v>
      </c>
      <c r="D31" s="78">
        <v>0</v>
      </c>
    </row>
    <row r="32" spans="1:4" s="57" customFormat="1" ht="8.4" customHeight="1">
      <c r="A32" s="26" t="s">
        <v>108</v>
      </c>
      <c r="B32" s="78">
        <v>0</v>
      </c>
      <c r="C32" s="78">
        <v>1517.82088</v>
      </c>
      <c r="D32" s="78">
        <v>1517.82088</v>
      </c>
    </row>
    <row r="33" spans="1:4" s="57" customFormat="1" ht="8.4" customHeight="1">
      <c r="A33" s="26" t="s">
        <v>119</v>
      </c>
      <c r="B33" s="78">
        <v>0</v>
      </c>
      <c r="C33" s="78">
        <v>18817.60441</v>
      </c>
      <c r="D33" s="78">
        <v>18817.60441</v>
      </c>
    </row>
    <row r="34" spans="1:4" s="57" customFormat="1" ht="8.4" customHeight="1">
      <c r="A34" s="26" t="s">
        <v>29</v>
      </c>
      <c r="B34" s="78">
        <v>5098.517650000001</v>
      </c>
      <c r="C34" s="78">
        <v>1157.34179</v>
      </c>
      <c r="D34" s="78">
        <v>6255.85944</v>
      </c>
    </row>
    <row r="35" spans="1:4" s="57" customFormat="1" ht="3" customHeight="1">
      <c r="A35" s="26"/>
      <c r="B35" s="78"/>
      <c r="C35" s="78"/>
      <c r="D35" s="78"/>
    </row>
    <row r="36" spans="1:4" s="57" customFormat="1" ht="8.4" customHeight="1">
      <c r="A36" s="21" t="s">
        <v>120</v>
      </c>
      <c r="B36" s="75">
        <v>84475.39763</v>
      </c>
      <c r="C36" s="75">
        <v>-45901.309369999995</v>
      </c>
      <c r="D36" s="75">
        <v>38574.08826000001</v>
      </c>
    </row>
    <row r="37" spans="1:4" s="57" customFormat="1" ht="3" customHeight="1">
      <c r="A37" s="28"/>
      <c r="B37" s="79"/>
      <c r="C37" s="79"/>
      <c r="D37" s="79"/>
    </row>
    <row r="38" spans="1:4" s="57" customFormat="1" ht="8.4" customHeight="1">
      <c r="A38" s="80" t="s">
        <v>121</v>
      </c>
      <c r="B38" s="75">
        <v>-885.4412</v>
      </c>
      <c r="C38" s="75">
        <v>2.46995</v>
      </c>
      <c r="D38" s="75">
        <v>-882.9712499999999</v>
      </c>
    </row>
    <row r="39" spans="1:4" s="57" customFormat="1" ht="3" customHeight="1">
      <c r="A39" s="26"/>
      <c r="B39" s="78"/>
      <c r="C39" s="78"/>
      <c r="D39" s="78"/>
    </row>
    <row r="40" spans="1:4" s="57" customFormat="1" ht="8.4" customHeight="1">
      <c r="A40" s="21" t="s">
        <v>122</v>
      </c>
      <c r="B40" s="75">
        <v>85360.83883000001</v>
      </c>
      <c r="C40" s="75">
        <v>-45903.779319999994</v>
      </c>
      <c r="D40" s="75">
        <v>39457.059510000014</v>
      </c>
    </row>
    <row r="41" spans="1:4" s="57" customFormat="1" ht="3" customHeight="1">
      <c r="A41" s="28"/>
      <c r="B41" s="79"/>
      <c r="C41" s="79"/>
      <c r="D41" s="79"/>
    </row>
    <row r="42" spans="1:4" s="57" customFormat="1" ht="8.4" customHeight="1">
      <c r="A42" s="21" t="s">
        <v>123</v>
      </c>
      <c r="B42" s="75">
        <v>695.90714</v>
      </c>
      <c r="C42" s="75">
        <v>179.67981999999998</v>
      </c>
      <c r="D42" s="75">
        <v>875.58696</v>
      </c>
    </row>
    <row r="43" spans="1:4" s="57" customFormat="1" ht="8.4" customHeight="1">
      <c r="A43" s="26" t="s">
        <v>125</v>
      </c>
      <c r="B43" s="78">
        <v>0</v>
      </c>
      <c r="C43" s="78">
        <v>0</v>
      </c>
      <c r="D43" s="78">
        <v>0</v>
      </c>
    </row>
    <row r="44" spans="1:4" s="57" customFormat="1" ht="8.4" customHeight="1">
      <c r="A44" s="26" t="s">
        <v>126</v>
      </c>
      <c r="B44" s="78">
        <v>7.81371</v>
      </c>
      <c r="C44" s="78">
        <v>25.06277</v>
      </c>
      <c r="D44" s="78">
        <v>32.87648</v>
      </c>
    </row>
    <row r="45" spans="1:4" s="57" customFormat="1" ht="8.4" customHeight="1">
      <c r="A45" s="26" t="s">
        <v>127</v>
      </c>
      <c r="B45" s="78">
        <v>688.09343</v>
      </c>
      <c r="C45" s="78">
        <v>154.61704999999998</v>
      </c>
      <c r="D45" s="78">
        <v>842.71048</v>
      </c>
    </row>
    <row r="46" spans="1:4" s="57" customFormat="1" ht="3" customHeight="1">
      <c r="A46" s="26"/>
      <c r="B46" s="79"/>
      <c r="C46" s="79"/>
      <c r="D46" s="79"/>
    </row>
    <row r="47" spans="1:4" s="57" customFormat="1" ht="8.4" customHeight="1">
      <c r="A47" s="21" t="s">
        <v>128</v>
      </c>
      <c r="B47" s="75">
        <v>261.42682</v>
      </c>
      <c r="C47" s="75">
        <v>32.76549</v>
      </c>
      <c r="D47" s="75">
        <v>294.19231</v>
      </c>
    </row>
    <row r="48" spans="1:4" s="57" customFormat="1" ht="8.4" customHeight="1">
      <c r="A48" s="26" t="s">
        <v>125</v>
      </c>
      <c r="B48" s="78">
        <v>0</v>
      </c>
      <c r="C48" s="78">
        <v>0</v>
      </c>
      <c r="D48" s="78">
        <v>0</v>
      </c>
    </row>
    <row r="49" spans="1:4" s="57" customFormat="1" ht="8.4" customHeight="1">
      <c r="A49" s="26" t="s">
        <v>126</v>
      </c>
      <c r="B49" s="78">
        <v>23.58542</v>
      </c>
      <c r="C49" s="78">
        <v>0</v>
      </c>
      <c r="D49" s="78">
        <v>23.58542</v>
      </c>
    </row>
    <row r="50" spans="1:4" s="57" customFormat="1" ht="8.4" customHeight="1">
      <c r="A50" s="26" t="s">
        <v>130</v>
      </c>
      <c r="B50" s="78">
        <v>237.8414</v>
      </c>
      <c r="C50" s="78">
        <v>32.76549</v>
      </c>
      <c r="D50" s="78">
        <v>270.60689</v>
      </c>
    </row>
    <row r="51" spans="1:4" s="57" customFormat="1" ht="3" customHeight="1">
      <c r="A51" s="26"/>
      <c r="B51" s="79"/>
      <c r="C51" s="79"/>
      <c r="D51" s="79"/>
    </row>
    <row r="52" spans="1:4" s="57" customFormat="1" ht="11.25" customHeight="1">
      <c r="A52" s="32" t="s">
        <v>131</v>
      </c>
      <c r="B52" s="78">
        <v>0</v>
      </c>
      <c r="C52" s="78">
        <v>0</v>
      </c>
      <c r="D52" s="78">
        <v>0</v>
      </c>
    </row>
    <row r="53" spans="1:4" s="57" customFormat="1" ht="6.75" customHeight="1">
      <c r="A53" s="32"/>
      <c r="B53" s="78"/>
      <c r="C53" s="78"/>
      <c r="D53" s="78"/>
    </row>
    <row r="54" spans="1:5" s="57" customFormat="1" ht="8.4" customHeight="1">
      <c r="A54" s="21" t="s">
        <v>132</v>
      </c>
      <c r="B54" s="75">
        <v>85795.31915000001</v>
      </c>
      <c r="C54" s="75">
        <v>-45756.864989999995</v>
      </c>
      <c r="D54" s="75">
        <v>40038.454160000016</v>
      </c>
      <c r="E54" s="76"/>
    </row>
    <row r="55" spans="1:4" s="57" customFormat="1" ht="3" customHeight="1">
      <c r="A55" s="28"/>
      <c r="B55" s="79"/>
      <c r="C55" s="79"/>
      <c r="D55" s="79"/>
    </row>
    <row r="56" spans="1:4" s="57" customFormat="1" ht="8.4" customHeight="1">
      <c r="A56" s="21" t="s">
        <v>133</v>
      </c>
      <c r="B56" s="75">
        <v>7802.08582</v>
      </c>
      <c r="C56" s="75">
        <v>719.15612</v>
      </c>
      <c r="D56" s="75">
        <v>8521.24194</v>
      </c>
    </row>
    <row r="57" spans="1:4" s="57" customFormat="1" ht="8.4" customHeight="1">
      <c r="A57" s="26" t="s">
        <v>134</v>
      </c>
      <c r="B57" s="78">
        <v>4376.624599999999</v>
      </c>
      <c r="C57" s="78">
        <v>0</v>
      </c>
      <c r="D57" s="78">
        <v>4376.624599999999</v>
      </c>
    </row>
    <row r="58" spans="1:4" s="57" customFormat="1" ht="8.4" customHeight="1">
      <c r="A58" s="26" t="s">
        <v>135</v>
      </c>
      <c r="B58" s="78">
        <v>56.5</v>
      </c>
      <c r="C58" s="78">
        <v>0</v>
      </c>
      <c r="D58" s="78">
        <v>56.5</v>
      </c>
    </row>
    <row r="59" spans="1:4" s="57" customFormat="1" ht="8.4" customHeight="1">
      <c r="A59" s="26" t="s">
        <v>136</v>
      </c>
      <c r="B59" s="78">
        <v>3293.62317</v>
      </c>
      <c r="C59" s="78">
        <v>719.13546</v>
      </c>
      <c r="D59" s="78">
        <v>4012.75863</v>
      </c>
    </row>
    <row r="60" spans="1:4" s="57" customFormat="1" ht="8.4" customHeight="1">
      <c r="A60" s="26" t="s">
        <v>137</v>
      </c>
      <c r="B60" s="78">
        <v>75.33805000000001</v>
      </c>
      <c r="C60" s="78">
        <v>0.02066</v>
      </c>
      <c r="D60" s="78">
        <v>75.35871000000002</v>
      </c>
    </row>
    <row r="61" spans="1:4" s="57" customFormat="1" ht="3" customHeight="1">
      <c r="A61" s="26"/>
      <c r="B61" s="78"/>
      <c r="C61" s="78"/>
      <c r="D61" s="78"/>
    </row>
    <row r="62" spans="1:4" s="57" customFormat="1" ht="8.4" customHeight="1">
      <c r="A62" s="21" t="s">
        <v>138</v>
      </c>
      <c r="B62" s="75">
        <v>77993.23333000002</v>
      </c>
      <c r="C62" s="75">
        <v>-46476.021109999994</v>
      </c>
      <c r="D62" s="75">
        <v>31517.212220000023</v>
      </c>
    </row>
    <row r="63" spans="1:4" s="57" customFormat="1" ht="3" customHeight="1">
      <c r="A63" s="26"/>
      <c r="B63" s="78"/>
      <c r="C63" s="78"/>
      <c r="D63" s="78"/>
    </row>
    <row r="64" spans="1:4" s="57" customFormat="1" ht="8.4" customHeight="1">
      <c r="A64" s="21" t="s">
        <v>139</v>
      </c>
      <c r="B64" s="75">
        <v>13749.157140000001</v>
      </c>
      <c r="C64" s="75">
        <v>-3.57481</v>
      </c>
      <c r="D64" s="75">
        <v>13745.582330000001</v>
      </c>
    </row>
    <row r="65" spans="1:4" s="57" customFormat="1" ht="8.4" customHeight="1">
      <c r="A65" s="26" t="s">
        <v>140</v>
      </c>
      <c r="B65" s="78">
        <v>0</v>
      </c>
      <c r="C65" s="78">
        <v>0</v>
      </c>
      <c r="D65" s="78">
        <v>0</v>
      </c>
    </row>
    <row r="66" spans="1:4" s="57" customFormat="1" ht="8.4" customHeight="1">
      <c r="A66" s="26" t="s">
        <v>141</v>
      </c>
      <c r="B66" s="78">
        <v>0</v>
      </c>
      <c r="C66" s="78">
        <v>0</v>
      </c>
      <c r="D66" s="78">
        <v>0</v>
      </c>
    </row>
    <row r="67" spans="1:4" s="57" customFormat="1" ht="8.4" customHeight="1">
      <c r="A67" s="26" t="s">
        <v>142</v>
      </c>
      <c r="B67" s="78">
        <v>13367.80494</v>
      </c>
      <c r="C67" s="78">
        <v>-77.88871</v>
      </c>
      <c r="D67" s="78">
        <v>13289.91623</v>
      </c>
    </row>
    <row r="68" spans="1:4" s="57" customFormat="1" ht="8.4" customHeight="1">
      <c r="A68" s="26" t="s">
        <v>143</v>
      </c>
      <c r="B68" s="78">
        <v>0</v>
      </c>
      <c r="C68" s="78">
        <v>0</v>
      </c>
      <c r="D68" s="78">
        <v>0</v>
      </c>
    </row>
    <row r="69" spans="1:4" s="57" customFormat="1" ht="8.4" customHeight="1">
      <c r="A69" s="26" t="s">
        <v>144</v>
      </c>
      <c r="B69" s="78">
        <v>35.00774</v>
      </c>
      <c r="C69" s="78">
        <v>74.31389999999999</v>
      </c>
      <c r="D69" s="78">
        <v>109.32163999999999</v>
      </c>
    </row>
    <row r="70" spans="1:4" s="57" customFormat="1" ht="8.4" customHeight="1">
      <c r="A70" s="26" t="s">
        <v>145</v>
      </c>
      <c r="B70" s="78">
        <v>21.18568</v>
      </c>
      <c r="C70" s="78">
        <v>0</v>
      </c>
      <c r="D70" s="78">
        <v>21.18568</v>
      </c>
    </row>
    <row r="71" spans="1:4" s="57" customFormat="1" ht="8.4" customHeight="1">
      <c r="A71" s="26" t="s">
        <v>146</v>
      </c>
      <c r="B71" s="78">
        <v>325.15878000000004</v>
      </c>
      <c r="C71" s="78">
        <v>0</v>
      </c>
      <c r="D71" s="78">
        <v>325.15878000000004</v>
      </c>
    </row>
    <row r="72" spans="1:4" s="57" customFormat="1" ht="3" customHeight="1">
      <c r="A72" s="26"/>
      <c r="B72" s="78"/>
      <c r="C72" s="78"/>
      <c r="D72" s="78"/>
    </row>
    <row r="73" spans="1:5" s="57" customFormat="1" ht="8.4" customHeight="1">
      <c r="A73" s="30" t="s">
        <v>147</v>
      </c>
      <c r="B73" s="75">
        <v>470.20695</v>
      </c>
      <c r="C73" s="75">
        <v>92.80412</v>
      </c>
      <c r="D73" s="75">
        <v>563.01107</v>
      </c>
      <c r="E73" s="76"/>
    </row>
    <row r="74" spans="1:4" s="57" customFormat="1" ht="4.5" customHeight="1">
      <c r="A74" s="26"/>
      <c r="B74" s="78"/>
      <c r="C74" s="78"/>
      <c r="D74" s="78"/>
    </row>
    <row r="75" spans="1:4" s="57" customFormat="1" ht="8.4" customHeight="1">
      <c r="A75" s="80" t="s">
        <v>148</v>
      </c>
      <c r="B75" s="75">
        <v>64714.283140000014</v>
      </c>
      <c r="C75" s="75">
        <v>-46379.642179999995</v>
      </c>
      <c r="D75" s="75">
        <v>18334.64096000002</v>
      </c>
    </row>
    <row r="76" spans="1:4" s="57" customFormat="1" ht="3.9" customHeight="1">
      <c r="A76" s="28"/>
      <c r="B76" s="79"/>
      <c r="C76" s="79"/>
      <c r="D76" s="79"/>
    </row>
    <row r="77" spans="1:4" s="57" customFormat="1" ht="8.4" customHeight="1">
      <c r="A77" s="26" t="s">
        <v>149</v>
      </c>
      <c r="B77" s="78">
        <v>5450.446</v>
      </c>
      <c r="C77" s="78">
        <v>0</v>
      </c>
      <c r="D77" s="78">
        <v>5450.446</v>
      </c>
    </row>
    <row r="78" spans="1:4" s="57" customFormat="1" ht="3.9" customHeight="1">
      <c r="A78" s="26"/>
      <c r="B78" s="78"/>
      <c r="C78" s="78"/>
      <c r="D78" s="78"/>
    </row>
    <row r="79" spans="1:4" s="57" customFormat="1" ht="8.4" customHeight="1">
      <c r="A79" s="32" t="s">
        <v>150</v>
      </c>
      <c r="B79" s="79">
        <v>59263.83714</v>
      </c>
      <c r="C79" s="79">
        <v>-46379.64218</v>
      </c>
      <c r="D79" s="79">
        <v>12884.19496</v>
      </c>
    </row>
    <row r="80" spans="1:4" s="64" customFormat="1" ht="3.75" customHeight="1" thickBot="1">
      <c r="A80" s="59"/>
      <c r="B80" s="81"/>
      <c r="C80" s="81"/>
      <c r="D80" s="81"/>
    </row>
    <row r="81" spans="1:5" s="64" customFormat="1" ht="15.75" customHeight="1">
      <c r="A81" s="82" t="s">
        <v>47</v>
      </c>
      <c r="B81" s="98"/>
      <c r="C81" s="98"/>
      <c r="D81" s="98"/>
      <c r="E81" s="85"/>
    </row>
    <row r="82" spans="1:4" s="64" customFormat="1" ht="15">
      <c r="A82" s="70"/>
      <c r="B82" s="84"/>
      <c r="C82" s="84"/>
      <c r="D82" s="84"/>
    </row>
    <row r="83" spans="1:4" s="64" customFormat="1" ht="15">
      <c r="A83" s="70"/>
      <c r="B83" s="70"/>
      <c r="C83" s="84"/>
      <c r="D83" s="84"/>
    </row>
    <row r="84" spans="1:4" s="64" customFormat="1" ht="15">
      <c r="A84" s="70"/>
      <c r="B84" s="70"/>
      <c r="C84" s="70"/>
      <c r="D84" s="70"/>
    </row>
    <row r="85" spans="1:4" s="64" customFormat="1" ht="15">
      <c r="A85" s="70"/>
      <c r="B85" s="70"/>
      <c r="C85" s="70"/>
      <c r="D85" s="70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130A7-F716-4006-BADB-AC5501CCCB5B}">
  <dimension ref="A1:IV200"/>
  <sheetViews>
    <sheetView showGridLines="0" workbookViewId="0" topLeftCell="A1"/>
  </sheetViews>
  <sheetFormatPr defaultColWidth="11.421875" defaultRowHeight="15"/>
  <cols>
    <col min="1" max="1" width="49.8515625" style="3" customWidth="1"/>
    <col min="2" max="4" width="15.57421875" style="3" customWidth="1"/>
    <col min="5" max="5" width="11.57421875" style="3" customWidth="1"/>
    <col min="6" max="6" width="12.57421875" style="3" customWidth="1"/>
    <col min="7" max="8" width="11.57421875" style="3" customWidth="1"/>
    <col min="9" max="9" width="12.00390625" style="3" bestFit="1" customWidth="1"/>
    <col min="10" max="10" width="15.140625" style="3" bestFit="1" customWidth="1"/>
    <col min="11" max="11" width="12.00390625" style="3" bestFit="1" customWidth="1"/>
    <col min="12" max="16384" width="11.57421875" style="3" customWidth="1"/>
  </cols>
  <sheetData>
    <row r="1" spans="1:4" ht="17.4">
      <c r="A1" s="313" t="s">
        <v>806</v>
      </c>
      <c r="B1" s="267"/>
      <c r="C1" s="267"/>
      <c r="D1" s="267"/>
    </row>
    <row r="2" spans="1:4" ht="27" customHeight="1">
      <c r="A2" s="236" t="s">
        <v>768</v>
      </c>
      <c r="B2" s="236"/>
      <c r="C2" s="236"/>
      <c r="D2" s="236"/>
    </row>
    <row r="3" spans="1:4" ht="23.25" customHeight="1">
      <c r="A3" s="106">
        <v>44985</v>
      </c>
      <c r="B3" s="106"/>
      <c r="C3" s="106"/>
      <c r="D3" s="106"/>
    </row>
    <row r="4" spans="1:4" ht="18.75" customHeight="1">
      <c r="A4" s="107" t="s">
        <v>769</v>
      </c>
      <c r="B4" s="107"/>
      <c r="C4" s="107"/>
      <c r="D4" s="107"/>
    </row>
    <row r="5" ht="7.5" customHeight="1" thickBot="1"/>
    <row r="6" spans="1:4" s="269" customFormat="1" ht="12.75" customHeight="1">
      <c r="A6" s="268"/>
      <c r="B6" s="219" t="s">
        <v>160</v>
      </c>
      <c r="C6" s="219" t="s">
        <v>153</v>
      </c>
      <c r="D6" s="219" t="s">
        <v>3</v>
      </c>
    </row>
    <row r="7" spans="1:9" s="269" customFormat="1" ht="47.25" customHeight="1">
      <c r="A7" s="270"/>
      <c r="B7" s="223"/>
      <c r="C7" s="223"/>
      <c r="D7" s="223"/>
      <c r="I7" s="271"/>
    </row>
    <row r="8" spans="1:9" s="269" customFormat="1" ht="8.25" customHeight="1">
      <c r="A8" s="272"/>
      <c r="B8" s="45"/>
      <c r="C8" s="45"/>
      <c r="D8" s="45"/>
      <c r="I8" s="271"/>
    </row>
    <row r="9" spans="1:9" s="269" customFormat="1" ht="15.9" customHeight="1">
      <c r="A9" s="273" t="s">
        <v>770</v>
      </c>
      <c r="B9" s="45"/>
      <c r="C9" s="45"/>
      <c r="D9" s="45"/>
      <c r="I9" s="271"/>
    </row>
    <row r="10" spans="1:11" s="269" customFormat="1" ht="15.9" customHeight="1">
      <c r="A10" s="45" t="s">
        <v>771</v>
      </c>
      <c r="B10" s="274">
        <v>16.66</v>
      </c>
      <c r="C10" s="274">
        <v>30.86</v>
      </c>
      <c r="D10" s="274">
        <v>70.98</v>
      </c>
      <c r="E10" s="274"/>
      <c r="F10" s="274"/>
      <c r="G10" s="274"/>
      <c r="H10" s="274"/>
      <c r="I10" s="275"/>
      <c r="J10" s="275"/>
      <c r="K10" s="275"/>
    </row>
    <row r="11" spans="1:11" s="269" customFormat="1" ht="15.9" customHeight="1">
      <c r="A11" s="45" t="s">
        <v>772</v>
      </c>
      <c r="B11" s="274">
        <v>20.1</v>
      </c>
      <c r="C11" s="274">
        <v>4.96</v>
      </c>
      <c r="D11" s="274">
        <v>0.11</v>
      </c>
      <c r="E11" s="274"/>
      <c r="F11" s="274"/>
      <c r="G11" s="274"/>
      <c r="H11" s="274"/>
      <c r="I11" s="275"/>
      <c r="J11" s="275"/>
      <c r="K11" s="275"/>
    </row>
    <row r="12" spans="1:11" s="269" customFormat="1" ht="9.75" customHeight="1">
      <c r="A12" s="45"/>
      <c r="B12" s="274"/>
      <c r="C12" s="274"/>
      <c r="D12" s="274"/>
      <c r="E12" s="274"/>
      <c r="F12" s="274"/>
      <c r="G12" s="274"/>
      <c r="H12" s="274"/>
      <c r="I12" s="275"/>
      <c r="J12" s="275"/>
      <c r="K12" s="275"/>
    </row>
    <row r="13" spans="1:11" s="269" customFormat="1" ht="15.9" customHeight="1">
      <c r="A13" s="273" t="s">
        <v>773</v>
      </c>
      <c r="B13" s="274"/>
      <c r="C13" s="274"/>
      <c r="D13" s="274"/>
      <c r="E13" s="274"/>
      <c r="F13" s="274"/>
      <c r="G13" s="274"/>
      <c r="H13" s="274"/>
      <c r="I13" s="275"/>
      <c r="J13" s="275"/>
      <c r="K13" s="275"/>
    </row>
    <row r="14" spans="1:11" s="269" customFormat="1" ht="15.9" customHeight="1">
      <c r="A14" s="45" t="s">
        <v>774</v>
      </c>
      <c r="B14" s="274">
        <v>2.42</v>
      </c>
      <c r="C14" s="274">
        <v>5.81</v>
      </c>
      <c r="D14" s="274">
        <v>65.11</v>
      </c>
      <c r="E14" s="274"/>
      <c r="F14" s="274"/>
      <c r="G14" s="274"/>
      <c r="H14" s="274"/>
      <c r="I14" s="275"/>
      <c r="J14" s="275"/>
      <c r="K14" s="275"/>
    </row>
    <row r="15" spans="1:11" s="269" customFormat="1" ht="15.9" customHeight="1">
      <c r="A15" s="45" t="s">
        <v>775</v>
      </c>
      <c r="B15" s="274">
        <v>2.39</v>
      </c>
      <c r="C15" s="274">
        <v>0.19</v>
      </c>
      <c r="D15" s="274">
        <v>41.98</v>
      </c>
      <c r="E15" s="274"/>
      <c r="F15" s="274"/>
      <c r="G15" s="274"/>
      <c r="H15" s="274"/>
      <c r="I15" s="275"/>
      <c r="J15" s="275"/>
      <c r="K15" s="275"/>
    </row>
    <row r="16" spans="1:11" s="269" customFormat="1" ht="15.9" customHeight="1">
      <c r="A16" s="45" t="s">
        <v>776</v>
      </c>
      <c r="B16" s="274">
        <v>100</v>
      </c>
      <c r="C16" s="274">
        <v>17.87</v>
      </c>
      <c r="D16" s="274">
        <v>100</v>
      </c>
      <c r="E16" s="274"/>
      <c r="F16" s="274"/>
      <c r="G16" s="274"/>
      <c r="H16" s="274"/>
      <c r="I16" s="275"/>
      <c r="J16" s="275"/>
      <c r="K16" s="275"/>
    </row>
    <row r="17" spans="1:11" s="269" customFormat="1" ht="15.9" customHeight="1">
      <c r="A17" s="276" t="s">
        <v>777</v>
      </c>
      <c r="B17" s="274">
        <v>0.14</v>
      </c>
      <c r="C17" s="274">
        <v>20.87</v>
      </c>
      <c r="D17" s="274">
        <v>1.11</v>
      </c>
      <c r="E17" s="274"/>
      <c r="F17" s="274"/>
      <c r="G17" s="274"/>
      <c r="H17" s="274"/>
      <c r="I17" s="275"/>
      <c r="J17" s="275"/>
      <c r="K17" s="275"/>
    </row>
    <row r="18" spans="1:11" s="269" customFormat="1" ht="15.9" customHeight="1">
      <c r="A18" s="45" t="s">
        <v>778</v>
      </c>
      <c r="B18" s="277">
        <v>222.59</v>
      </c>
      <c r="C18" s="277">
        <v>360.24</v>
      </c>
      <c r="D18" s="277">
        <v>102.51</v>
      </c>
      <c r="E18" s="277"/>
      <c r="F18" s="274"/>
      <c r="G18" s="277"/>
      <c r="H18" s="277"/>
      <c r="I18" s="275"/>
      <c r="J18" s="275"/>
      <c r="K18" s="275"/>
    </row>
    <row r="19" spans="1:11" s="269" customFormat="1" ht="10.5" customHeight="1">
      <c r="A19" s="45"/>
      <c r="B19" s="274"/>
      <c r="C19" s="274"/>
      <c r="D19" s="274"/>
      <c r="E19" s="274"/>
      <c r="F19" s="274"/>
      <c r="G19" s="274"/>
      <c r="H19" s="274"/>
      <c r="I19" s="275"/>
      <c r="J19" s="275"/>
      <c r="K19" s="275"/>
    </row>
    <row r="20" spans="1:11" s="269" customFormat="1" ht="15.9" customHeight="1">
      <c r="A20" s="273" t="s">
        <v>779</v>
      </c>
      <c r="B20" s="274"/>
      <c r="C20" s="274"/>
      <c r="D20" s="274"/>
      <c r="E20" s="274"/>
      <c r="F20" s="274"/>
      <c r="G20" s="274"/>
      <c r="H20" s="274"/>
      <c r="I20" s="275"/>
      <c r="J20" s="275"/>
      <c r="K20" s="275"/>
    </row>
    <row r="21" spans="1:11" s="269" customFormat="1" ht="15.9" customHeight="1">
      <c r="A21" s="45" t="s">
        <v>780</v>
      </c>
      <c r="B21" s="274">
        <v>2.802097058385892</v>
      </c>
      <c r="C21" s="274">
        <v>0.6755809866009753</v>
      </c>
      <c r="D21" s="274">
        <v>16.387729339809926</v>
      </c>
      <c r="E21" s="274"/>
      <c r="F21" s="274"/>
      <c r="G21" s="274"/>
      <c r="H21" s="274"/>
      <c r="I21" s="275"/>
      <c r="J21" s="275"/>
      <c r="K21" s="275"/>
    </row>
    <row r="22" spans="1:11" s="269" customFormat="1" ht="15.9" customHeight="1">
      <c r="A22" s="45" t="s">
        <v>781</v>
      </c>
      <c r="B22" s="274">
        <v>32.86345357014272</v>
      </c>
      <c r="C22" s="274">
        <v>80.23309124835157</v>
      </c>
      <c r="D22" s="274">
        <v>66.15993433068205</v>
      </c>
      <c r="E22" s="274"/>
      <c r="F22" s="274"/>
      <c r="G22" s="274"/>
      <c r="H22" s="274"/>
      <c r="I22" s="275"/>
      <c r="J22" s="275"/>
      <c r="K22" s="275"/>
    </row>
    <row r="23" spans="1:11" s="269" customFormat="1" ht="15.9" customHeight="1">
      <c r="A23" s="45" t="s">
        <v>782</v>
      </c>
      <c r="B23" s="274">
        <v>79.4694031556132</v>
      </c>
      <c r="C23" s="274">
        <v>86.52763667536088</v>
      </c>
      <c r="D23" s="274">
        <v>71.7613364561979</v>
      </c>
      <c r="E23" s="274"/>
      <c r="F23" s="274"/>
      <c r="G23" s="274"/>
      <c r="H23" s="274"/>
      <c r="I23" s="275"/>
      <c r="J23" s="275"/>
      <c r="K23" s="275"/>
    </row>
    <row r="24" spans="1:11" s="269" customFormat="1" ht="15.9" customHeight="1">
      <c r="A24" s="45" t="s">
        <v>783</v>
      </c>
      <c r="B24" s="274">
        <v>6.227134919778981</v>
      </c>
      <c r="C24" s="274">
        <v>4.739156412964328</v>
      </c>
      <c r="D24" s="274">
        <v>21.00881959104504</v>
      </c>
      <c r="E24" s="274"/>
      <c r="F24" s="274"/>
      <c r="G24" s="274"/>
      <c r="H24" s="274"/>
      <c r="I24" s="275"/>
      <c r="J24" s="275"/>
      <c r="K24" s="275"/>
    </row>
    <row r="25" spans="1:11" s="269" customFormat="1" ht="15.9" customHeight="1">
      <c r="A25" s="45" t="s">
        <v>784</v>
      </c>
      <c r="B25" s="278">
        <v>1947</v>
      </c>
      <c r="C25" s="278">
        <v>30797</v>
      </c>
      <c r="D25" s="278">
        <v>1180</v>
      </c>
      <c r="E25" s="278"/>
      <c r="F25" s="274"/>
      <c r="G25" s="278"/>
      <c r="H25" s="278"/>
      <c r="I25" s="275"/>
      <c r="J25" s="275"/>
      <c r="K25" s="275"/>
    </row>
    <row r="26" spans="1:11" s="269" customFormat="1" ht="15.9" customHeight="1">
      <c r="A26" s="45" t="s">
        <v>785</v>
      </c>
      <c r="B26" s="278">
        <v>78720.312021611</v>
      </c>
      <c r="C26" s="279" t="s">
        <v>786</v>
      </c>
      <c r="D26" s="278">
        <v>0</v>
      </c>
      <c r="E26" s="278"/>
      <c r="F26" s="274"/>
      <c r="G26" s="278"/>
      <c r="H26" s="278"/>
      <c r="I26" s="275"/>
      <c r="J26" s="275"/>
      <c r="K26" s="275"/>
    </row>
    <row r="27" spans="1:11" s="269" customFormat="1" ht="9.75" customHeight="1">
      <c r="A27" s="45"/>
      <c r="B27" s="280"/>
      <c r="C27" s="280"/>
      <c r="D27" s="280"/>
      <c r="E27" s="280"/>
      <c r="F27" s="274"/>
      <c r="G27" s="280"/>
      <c r="H27" s="280"/>
      <c r="I27" s="275"/>
      <c r="J27" s="275"/>
      <c r="K27" s="275"/>
    </row>
    <row r="28" spans="1:11" s="269" customFormat="1" ht="15.9" customHeight="1">
      <c r="A28" s="273" t="s">
        <v>787</v>
      </c>
      <c r="B28" s="280"/>
      <c r="C28" s="280"/>
      <c r="D28" s="280"/>
      <c r="E28" s="280"/>
      <c r="F28" s="274"/>
      <c r="G28" s="280"/>
      <c r="H28" s="280"/>
      <c r="I28" s="275"/>
      <c r="J28" s="275"/>
      <c r="K28" s="275"/>
    </row>
    <row r="29" spans="1:11" s="269" customFormat="1" ht="15.9" customHeight="1">
      <c r="A29" s="45" t="s">
        <v>788</v>
      </c>
      <c r="B29" s="274">
        <v>61.913491577697044</v>
      </c>
      <c r="C29" s="274">
        <v>1.463949941153171</v>
      </c>
      <c r="D29" s="274">
        <v>16.68146081149956</v>
      </c>
      <c r="E29" s="274"/>
      <c r="F29" s="274"/>
      <c r="G29" s="274"/>
      <c r="H29" s="274"/>
      <c r="I29" s="275"/>
      <c r="J29" s="275"/>
      <c r="K29" s="275"/>
    </row>
    <row r="30" spans="1:11" s="269" customFormat="1" ht="15.9" customHeight="1">
      <c r="A30" s="45" t="s">
        <v>789</v>
      </c>
      <c r="B30" s="274">
        <v>2.4689075108232625</v>
      </c>
      <c r="C30" s="274">
        <v>0.25967125381724865</v>
      </c>
      <c r="D30" s="274">
        <v>12.321475388851006</v>
      </c>
      <c r="E30" s="274"/>
      <c r="F30" s="274"/>
      <c r="G30" s="274"/>
      <c r="H30" s="274"/>
      <c r="I30" s="275"/>
      <c r="J30" s="275"/>
      <c r="K30" s="275"/>
    </row>
    <row r="31" spans="1:11" s="269" customFormat="1" ht="9.75" customHeight="1">
      <c r="A31" s="45"/>
      <c r="B31" s="274"/>
      <c r="C31" s="274"/>
      <c r="D31" s="274"/>
      <c r="E31" s="274"/>
      <c r="F31" s="274"/>
      <c r="G31" s="274"/>
      <c r="H31" s="274"/>
      <c r="I31" s="275"/>
      <c r="J31" s="275"/>
      <c r="K31" s="275"/>
    </row>
    <row r="32" spans="1:11" s="269" customFormat="1" ht="15.9" customHeight="1">
      <c r="A32" s="273" t="s">
        <v>790</v>
      </c>
      <c r="B32" s="274"/>
      <c r="C32" s="274"/>
      <c r="D32" s="274"/>
      <c r="E32" s="274"/>
      <c r="F32" s="274"/>
      <c r="G32" s="274"/>
      <c r="H32" s="274"/>
      <c r="I32" s="275"/>
      <c r="J32" s="275"/>
      <c r="K32" s="275"/>
    </row>
    <row r="33" spans="1:11" s="269" customFormat="1" ht="15.9" customHeight="1">
      <c r="A33" s="45" t="s">
        <v>791</v>
      </c>
      <c r="B33" s="274">
        <v>90.39</v>
      </c>
      <c r="C33" s="274">
        <v>0</v>
      </c>
      <c r="D33" s="274">
        <v>474.71</v>
      </c>
      <c r="E33" s="274"/>
      <c r="F33" s="274"/>
      <c r="G33" s="274"/>
      <c r="H33" s="274"/>
      <c r="I33" s="275"/>
      <c r="J33" s="275"/>
      <c r="K33" s="275"/>
    </row>
    <row r="34" spans="1:11" s="269" customFormat="1" ht="15.9" customHeight="1">
      <c r="A34" s="45" t="s">
        <v>792</v>
      </c>
      <c r="B34" s="274">
        <v>169.92</v>
      </c>
      <c r="C34" s="274">
        <v>0</v>
      </c>
      <c r="D34" s="274">
        <v>41239.33</v>
      </c>
      <c r="E34" s="274"/>
      <c r="F34" s="274"/>
      <c r="G34" s="274"/>
      <c r="H34" s="274"/>
      <c r="I34" s="275"/>
      <c r="J34" s="275"/>
      <c r="K34" s="275"/>
    </row>
    <row r="35" spans="1:11" s="269" customFormat="1" ht="15.9" customHeight="1">
      <c r="A35" s="45" t="s">
        <v>793</v>
      </c>
      <c r="B35" s="274">
        <v>1.24</v>
      </c>
      <c r="C35" s="274">
        <v>0</v>
      </c>
      <c r="D35" s="274">
        <v>0</v>
      </c>
      <c r="E35" s="274"/>
      <c r="F35" s="274"/>
      <c r="G35" s="274"/>
      <c r="H35" s="274"/>
      <c r="I35" s="275"/>
      <c r="J35" s="275"/>
      <c r="K35" s="275"/>
    </row>
    <row r="36" spans="1:11" s="269" customFormat="1" ht="15.9" customHeight="1">
      <c r="A36" s="45" t="s">
        <v>794</v>
      </c>
      <c r="B36" s="274">
        <v>2.06</v>
      </c>
      <c r="C36" s="274">
        <v>0</v>
      </c>
      <c r="D36" s="274">
        <v>0</v>
      </c>
      <c r="E36" s="274"/>
      <c r="F36" s="274"/>
      <c r="G36" s="274"/>
      <c r="H36" s="274"/>
      <c r="I36" s="275"/>
      <c r="J36" s="275"/>
      <c r="K36" s="275"/>
    </row>
    <row r="37" spans="1:4" s="269" customFormat="1" ht="10.5" customHeight="1" thickBot="1">
      <c r="A37" s="281"/>
      <c r="B37" s="282"/>
      <c r="C37" s="282"/>
      <c r="D37" s="282"/>
    </row>
    <row r="38" spans="1:256" s="269" customFormat="1" ht="5.25" customHeight="1">
      <c r="A38" s="276"/>
      <c r="B38" s="283"/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3"/>
      <c r="AF38" s="283"/>
      <c r="AG38" s="283"/>
      <c r="AH38" s="283"/>
      <c r="AI38" s="283"/>
      <c r="AJ38" s="283"/>
      <c r="AK38" s="283"/>
      <c r="AL38" s="283"/>
      <c r="AM38" s="283"/>
      <c r="AN38" s="283"/>
      <c r="AO38" s="283"/>
      <c r="AP38" s="283"/>
      <c r="AQ38" s="283"/>
      <c r="AR38" s="283"/>
      <c r="AS38" s="283"/>
      <c r="AT38" s="283"/>
      <c r="AU38" s="283"/>
      <c r="AV38" s="283"/>
      <c r="AW38" s="283"/>
      <c r="AX38" s="283"/>
      <c r="AY38" s="283"/>
      <c r="AZ38" s="283"/>
      <c r="BA38" s="283"/>
      <c r="BB38" s="283"/>
      <c r="BC38" s="283"/>
      <c r="BD38" s="283"/>
      <c r="BE38" s="283"/>
      <c r="BF38" s="283"/>
      <c r="BG38" s="283"/>
      <c r="BH38" s="283"/>
      <c r="BI38" s="283"/>
      <c r="BJ38" s="283"/>
      <c r="BK38" s="283"/>
      <c r="BL38" s="283"/>
      <c r="BM38" s="283"/>
      <c r="BN38" s="283"/>
      <c r="BO38" s="283"/>
      <c r="BP38" s="283"/>
      <c r="BQ38" s="283"/>
      <c r="BR38" s="283"/>
      <c r="BS38" s="283"/>
      <c r="BT38" s="283"/>
      <c r="BU38" s="283"/>
      <c r="BV38" s="283"/>
      <c r="BW38" s="283"/>
      <c r="BX38" s="283"/>
      <c r="BY38" s="283"/>
      <c r="BZ38" s="283"/>
      <c r="CA38" s="283"/>
      <c r="CB38" s="283"/>
      <c r="CC38" s="283"/>
      <c r="CD38" s="283"/>
      <c r="CE38" s="283"/>
      <c r="CF38" s="283"/>
      <c r="CG38" s="283"/>
      <c r="CH38" s="283"/>
      <c r="CI38" s="283"/>
      <c r="CJ38" s="283"/>
      <c r="CK38" s="283"/>
      <c r="CL38" s="283"/>
      <c r="CM38" s="283"/>
      <c r="CN38" s="283"/>
      <c r="CO38" s="283"/>
      <c r="CP38" s="283"/>
      <c r="CQ38" s="283"/>
      <c r="CR38" s="283"/>
      <c r="CS38" s="283"/>
      <c r="CT38" s="283"/>
      <c r="CU38" s="283"/>
      <c r="CV38" s="283"/>
      <c r="CW38" s="283"/>
      <c r="CX38" s="283"/>
      <c r="CY38" s="283"/>
      <c r="CZ38" s="283"/>
      <c r="DA38" s="283"/>
      <c r="DB38" s="283"/>
      <c r="DC38" s="283"/>
      <c r="DD38" s="283"/>
      <c r="DE38" s="283"/>
      <c r="DF38" s="283"/>
      <c r="DG38" s="283"/>
      <c r="DH38" s="283"/>
      <c r="DI38" s="283"/>
      <c r="DJ38" s="283"/>
      <c r="DK38" s="283"/>
      <c r="DL38" s="283"/>
      <c r="DM38" s="283"/>
      <c r="DN38" s="283"/>
      <c r="DO38" s="283"/>
      <c r="DP38" s="283"/>
      <c r="DQ38" s="283"/>
      <c r="DR38" s="283"/>
      <c r="DS38" s="283"/>
      <c r="DT38" s="283"/>
      <c r="DU38" s="283"/>
      <c r="DV38" s="283"/>
      <c r="DW38" s="283"/>
      <c r="DX38" s="283"/>
      <c r="DY38" s="283"/>
      <c r="DZ38" s="283"/>
      <c r="EA38" s="283"/>
      <c r="EB38" s="283"/>
      <c r="EC38" s="283"/>
      <c r="ED38" s="283"/>
      <c r="EE38" s="283"/>
      <c r="EF38" s="283"/>
      <c r="EG38" s="283"/>
      <c r="EH38" s="283"/>
      <c r="EI38" s="283"/>
      <c r="EJ38" s="283"/>
      <c r="EK38" s="283"/>
      <c r="EL38" s="283"/>
      <c r="EM38" s="283"/>
      <c r="EN38" s="283"/>
      <c r="EO38" s="283"/>
      <c r="EP38" s="283"/>
      <c r="EQ38" s="283"/>
      <c r="ER38" s="283"/>
      <c r="ES38" s="283"/>
      <c r="ET38" s="283"/>
      <c r="EU38" s="283"/>
      <c r="EV38" s="283"/>
      <c r="EW38" s="283"/>
      <c r="EX38" s="283"/>
      <c r="EY38" s="283"/>
      <c r="EZ38" s="283"/>
      <c r="FA38" s="283"/>
      <c r="FB38" s="283"/>
      <c r="FC38" s="283"/>
      <c r="FD38" s="283"/>
      <c r="FE38" s="283"/>
      <c r="FF38" s="283"/>
      <c r="FG38" s="283"/>
      <c r="FH38" s="283"/>
      <c r="FI38" s="283"/>
      <c r="FJ38" s="283"/>
      <c r="FK38" s="283"/>
      <c r="FL38" s="283"/>
      <c r="FM38" s="283"/>
      <c r="FN38" s="283"/>
      <c r="FO38" s="283"/>
      <c r="FP38" s="283"/>
      <c r="FQ38" s="283"/>
      <c r="FR38" s="283"/>
      <c r="FS38" s="283"/>
      <c r="FT38" s="283"/>
      <c r="FU38" s="283"/>
      <c r="FV38" s="283"/>
      <c r="FW38" s="283"/>
      <c r="FX38" s="283"/>
      <c r="FY38" s="283"/>
      <c r="FZ38" s="283"/>
      <c r="GA38" s="283"/>
      <c r="GB38" s="283"/>
      <c r="GC38" s="283"/>
      <c r="GD38" s="283"/>
      <c r="GE38" s="283"/>
      <c r="GF38" s="283"/>
      <c r="GG38" s="283"/>
      <c r="GH38" s="283"/>
      <c r="GI38" s="283"/>
      <c r="GJ38" s="283"/>
      <c r="GK38" s="283"/>
      <c r="GL38" s="283"/>
      <c r="GM38" s="283"/>
      <c r="GN38" s="283"/>
      <c r="GO38" s="283"/>
      <c r="GP38" s="283"/>
      <c r="GQ38" s="283"/>
      <c r="GR38" s="283"/>
      <c r="GS38" s="283"/>
      <c r="GT38" s="283"/>
      <c r="GU38" s="283"/>
      <c r="GV38" s="283"/>
      <c r="GW38" s="283"/>
      <c r="GX38" s="283"/>
      <c r="GY38" s="283"/>
      <c r="GZ38" s="283"/>
      <c r="HA38" s="283"/>
      <c r="HB38" s="283"/>
      <c r="HC38" s="283"/>
      <c r="HD38" s="283"/>
      <c r="HE38" s="283"/>
      <c r="HF38" s="283"/>
      <c r="HG38" s="283"/>
      <c r="HH38" s="283"/>
      <c r="HI38" s="283"/>
      <c r="HJ38" s="283"/>
      <c r="HK38" s="283"/>
      <c r="HL38" s="283"/>
      <c r="HM38" s="283"/>
      <c r="HN38" s="283"/>
      <c r="HO38" s="283"/>
      <c r="HP38" s="283"/>
      <c r="HQ38" s="283"/>
      <c r="HR38" s="283"/>
      <c r="HS38" s="283"/>
      <c r="HT38" s="283"/>
      <c r="HU38" s="283"/>
      <c r="HV38" s="283"/>
      <c r="HW38" s="283"/>
      <c r="HX38" s="283"/>
      <c r="HY38" s="283"/>
      <c r="HZ38" s="283"/>
      <c r="IA38" s="283"/>
      <c r="IB38" s="283"/>
      <c r="IC38" s="283"/>
      <c r="ID38" s="283"/>
      <c r="IE38" s="283"/>
      <c r="IF38" s="283"/>
      <c r="IG38" s="283"/>
      <c r="IH38" s="283"/>
      <c r="II38" s="283"/>
      <c r="IJ38" s="283"/>
      <c r="IK38" s="283"/>
      <c r="IL38" s="283"/>
      <c r="IM38" s="283"/>
      <c r="IN38" s="283"/>
      <c r="IO38" s="283"/>
      <c r="IP38" s="283"/>
      <c r="IQ38" s="283"/>
      <c r="IR38" s="283"/>
      <c r="IS38" s="283"/>
      <c r="IT38" s="283"/>
      <c r="IU38" s="283"/>
      <c r="IV38" s="283"/>
    </row>
    <row r="39" spans="1:4" s="269" customFormat="1" ht="13.8">
      <c r="A39" s="128" t="s">
        <v>795</v>
      </c>
      <c r="B39" s="45"/>
      <c r="C39" s="45"/>
      <c r="D39" s="45"/>
    </row>
    <row r="40" s="269" customFormat="1" ht="13.8">
      <c r="A40" s="124"/>
    </row>
    <row r="41" s="269" customFormat="1" ht="13.8">
      <c r="A41" s="45"/>
    </row>
    <row r="200" ht="15">
      <c r="C200" s="3" t="s">
        <v>161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095F6-53DC-45F7-B51B-5000A6E2A82F}">
  <dimension ref="A1:G200"/>
  <sheetViews>
    <sheetView showGridLines="0" workbookViewId="0" topLeftCell="A1"/>
  </sheetViews>
  <sheetFormatPr defaultColWidth="11.421875" defaultRowHeight="15"/>
  <cols>
    <col min="1" max="1" width="2.140625" style="308" customWidth="1"/>
    <col min="2" max="2" width="45.7109375" style="3" bestFit="1" customWidth="1"/>
    <col min="3" max="3" width="26.8515625" style="3" bestFit="1" customWidth="1"/>
    <col min="4" max="6" width="25.7109375" style="3" customWidth="1"/>
    <col min="7" max="7" width="26.8515625" style="3" bestFit="1" customWidth="1"/>
    <col min="8" max="16384" width="11.57421875" style="3" customWidth="1"/>
  </cols>
  <sheetData>
    <row r="1" s="284" customFormat="1" ht="18">
      <c r="A1" s="313" t="s">
        <v>806</v>
      </c>
    </row>
    <row r="2" spans="1:7" s="214" customFormat="1" ht="49.5" customHeight="1">
      <c r="A2" s="285"/>
      <c r="B2" s="286" t="s">
        <v>796</v>
      </c>
      <c r="C2" s="286"/>
      <c r="D2" s="286"/>
      <c r="E2" s="286"/>
      <c r="F2" s="286"/>
      <c r="G2" s="286"/>
    </row>
    <row r="3" spans="1:7" s="289" customFormat="1" ht="31.5" customHeight="1">
      <c r="A3" s="287"/>
      <c r="B3" s="288">
        <v>44985</v>
      </c>
      <c r="C3" s="288"/>
      <c r="D3" s="288"/>
      <c r="E3" s="288"/>
      <c r="F3" s="288"/>
      <c r="G3" s="288"/>
    </row>
    <row r="4" spans="1:7" s="50" customFormat="1" ht="34.5" customHeight="1">
      <c r="A4" s="290"/>
      <c r="B4" s="239" t="s">
        <v>176</v>
      </c>
      <c r="C4" s="239"/>
      <c r="D4" s="239"/>
      <c r="E4" s="239"/>
      <c r="F4" s="239"/>
      <c r="G4" s="239"/>
    </row>
    <row r="5" s="269" customFormat="1" ht="22.5" customHeight="1" thickBot="1">
      <c r="A5" s="291"/>
    </row>
    <row r="6" spans="1:7" s="269" customFormat="1" ht="74.25" customHeight="1">
      <c r="A6" s="291"/>
      <c r="B6" s="292"/>
      <c r="C6" s="293" t="s">
        <v>187</v>
      </c>
      <c r="D6" s="293" t="s">
        <v>797</v>
      </c>
      <c r="E6" s="293" t="s">
        <v>798</v>
      </c>
      <c r="F6" s="293" t="s">
        <v>799</v>
      </c>
      <c r="G6" s="294" t="s">
        <v>210</v>
      </c>
    </row>
    <row r="7" spans="1:7" s="269" customFormat="1" ht="27" customHeight="1">
      <c r="A7" s="291"/>
      <c r="C7" s="295"/>
      <c r="D7" s="295"/>
      <c r="E7" s="295"/>
      <c r="F7" s="295"/>
      <c r="G7" s="295"/>
    </row>
    <row r="8" spans="1:7" s="45" customFormat="1" ht="60" customHeight="1">
      <c r="A8" s="296">
        <v>61</v>
      </c>
      <c r="B8" s="297" t="s">
        <v>800</v>
      </c>
      <c r="C8" s="298">
        <v>6592531.018</v>
      </c>
      <c r="D8" s="298">
        <v>13520.501</v>
      </c>
      <c r="E8" s="298">
        <v>149193.043</v>
      </c>
      <c r="F8" s="298">
        <v>79119.143</v>
      </c>
      <c r="G8" s="298">
        <v>6834363.705</v>
      </c>
    </row>
    <row r="9" spans="1:7" s="269" customFormat="1" ht="36" customHeight="1" thickBot="1">
      <c r="A9" s="291"/>
      <c r="B9" s="299"/>
      <c r="C9" s="300"/>
      <c r="D9" s="300"/>
      <c r="E9" s="300"/>
      <c r="F9" s="300"/>
      <c r="G9" s="300"/>
    </row>
    <row r="10" spans="1:7" s="269" customFormat="1" ht="22.5" customHeight="1">
      <c r="A10" s="291"/>
      <c r="B10" s="301" t="s">
        <v>801</v>
      </c>
      <c r="C10" s="295"/>
      <c r="D10" s="295"/>
      <c r="E10" s="295"/>
      <c r="F10" s="295"/>
      <c r="G10" s="295"/>
    </row>
    <row r="11" spans="1:7" s="44" customFormat="1" ht="15.75" customHeight="1">
      <c r="A11" s="302"/>
      <c r="B11" s="303"/>
      <c r="C11" s="304"/>
      <c r="D11" s="304"/>
      <c r="E11" s="304"/>
      <c r="F11" s="304"/>
      <c r="G11" s="304"/>
    </row>
    <row r="12" spans="1:7" s="44" customFormat="1" ht="69.75" customHeight="1">
      <c r="A12" s="302"/>
      <c r="B12" s="305" t="s">
        <v>802</v>
      </c>
      <c r="C12" s="306">
        <v>639158</v>
      </c>
      <c r="D12" s="304"/>
      <c r="E12" s="304"/>
      <c r="F12" s="304"/>
      <c r="G12" s="304"/>
    </row>
    <row r="13" spans="1:7" s="269" customFormat="1" ht="13.8">
      <c r="A13" s="291"/>
      <c r="B13" s="307" t="s">
        <v>174</v>
      </c>
      <c r="C13" s="3"/>
      <c r="D13" s="3"/>
      <c r="E13" s="3"/>
      <c r="F13" s="3"/>
      <c r="G13" s="3"/>
    </row>
    <row r="14" spans="1:7" s="269" customFormat="1" ht="13.8">
      <c r="A14" s="291"/>
      <c r="C14" s="295"/>
      <c r="D14" s="295"/>
      <c r="E14" s="295"/>
      <c r="F14" s="295"/>
      <c r="G14" s="295"/>
    </row>
    <row r="15" spans="1:3" s="269" customFormat="1" ht="13.8">
      <c r="A15" s="291"/>
      <c r="B15" s="305" t="s">
        <v>803</v>
      </c>
      <c r="C15" s="306">
        <v>190961</v>
      </c>
    </row>
    <row r="16" spans="1:2" s="269" customFormat="1" ht="13.8">
      <c r="A16" s="291"/>
      <c r="B16" s="301" t="s">
        <v>804</v>
      </c>
    </row>
    <row r="17" s="269" customFormat="1" ht="13.8">
      <c r="A17" s="291"/>
    </row>
    <row r="18" s="269" customFormat="1" ht="13.8">
      <c r="A18" s="291"/>
    </row>
    <row r="200" ht="15">
      <c r="C200" s="3" t="s">
        <v>161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275E-B8A5-4B8F-8973-77F65810E431}">
  <dimension ref="A1:AF15"/>
  <sheetViews>
    <sheetView showGridLines="0" workbookViewId="0" topLeftCell="A1"/>
  </sheetViews>
  <sheetFormatPr defaultColWidth="11.421875" defaultRowHeight="15"/>
  <cols>
    <col min="1" max="1" width="46.7109375" style="3" customWidth="1"/>
    <col min="2" max="9" width="15.7109375" style="3" customWidth="1"/>
    <col min="10" max="256" width="11.421875" style="3" customWidth="1"/>
    <col min="257" max="257" width="46.7109375" style="3" customWidth="1"/>
    <col min="258" max="265" width="15.7109375" style="3" customWidth="1"/>
    <col min="266" max="512" width="11.421875" style="3" customWidth="1"/>
    <col min="513" max="513" width="46.7109375" style="3" customWidth="1"/>
    <col min="514" max="521" width="15.7109375" style="3" customWidth="1"/>
    <col min="522" max="768" width="11.421875" style="3" customWidth="1"/>
    <col min="769" max="769" width="46.7109375" style="3" customWidth="1"/>
    <col min="770" max="777" width="15.7109375" style="3" customWidth="1"/>
    <col min="778" max="1024" width="11.421875" style="3" customWidth="1"/>
    <col min="1025" max="1025" width="46.7109375" style="3" customWidth="1"/>
    <col min="1026" max="1033" width="15.7109375" style="3" customWidth="1"/>
    <col min="1034" max="1280" width="11.421875" style="3" customWidth="1"/>
    <col min="1281" max="1281" width="46.7109375" style="3" customWidth="1"/>
    <col min="1282" max="1289" width="15.7109375" style="3" customWidth="1"/>
    <col min="1290" max="1536" width="11.421875" style="3" customWidth="1"/>
    <col min="1537" max="1537" width="46.7109375" style="3" customWidth="1"/>
    <col min="1538" max="1545" width="15.7109375" style="3" customWidth="1"/>
    <col min="1546" max="1792" width="11.421875" style="3" customWidth="1"/>
    <col min="1793" max="1793" width="46.7109375" style="3" customWidth="1"/>
    <col min="1794" max="1801" width="15.7109375" style="3" customWidth="1"/>
    <col min="1802" max="2048" width="11.421875" style="3" customWidth="1"/>
    <col min="2049" max="2049" width="46.7109375" style="3" customWidth="1"/>
    <col min="2050" max="2057" width="15.7109375" style="3" customWidth="1"/>
    <col min="2058" max="2304" width="11.421875" style="3" customWidth="1"/>
    <col min="2305" max="2305" width="46.7109375" style="3" customWidth="1"/>
    <col min="2306" max="2313" width="15.7109375" style="3" customWidth="1"/>
    <col min="2314" max="2560" width="11.421875" style="3" customWidth="1"/>
    <col min="2561" max="2561" width="46.7109375" style="3" customWidth="1"/>
    <col min="2562" max="2569" width="15.7109375" style="3" customWidth="1"/>
    <col min="2570" max="2816" width="11.421875" style="3" customWidth="1"/>
    <col min="2817" max="2817" width="46.7109375" style="3" customWidth="1"/>
    <col min="2818" max="2825" width="15.7109375" style="3" customWidth="1"/>
    <col min="2826" max="3072" width="11.421875" style="3" customWidth="1"/>
    <col min="3073" max="3073" width="46.7109375" style="3" customWidth="1"/>
    <col min="3074" max="3081" width="15.7109375" style="3" customWidth="1"/>
    <col min="3082" max="3328" width="11.421875" style="3" customWidth="1"/>
    <col min="3329" max="3329" width="46.7109375" style="3" customWidth="1"/>
    <col min="3330" max="3337" width="15.7109375" style="3" customWidth="1"/>
    <col min="3338" max="3584" width="11.421875" style="3" customWidth="1"/>
    <col min="3585" max="3585" width="46.7109375" style="3" customWidth="1"/>
    <col min="3586" max="3593" width="15.7109375" style="3" customWidth="1"/>
    <col min="3594" max="3840" width="11.421875" style="3" customWidth="1"/>
    <col min="3841" max="3841" width="46.7109375" style="3" customWidth="1"/>
    <col min="3842" max="3849" width="15.7109375" style="3" customWidth="1"/>
    <col min="3850" max="4096" width="11.421875" style="3" customWidth="1"/>
    <col min="4097" max="4097" width="46.7109375" style="3" customWidth="1"/>
    <col min="4098" max="4105" width="15.7109375" style="3" customWidth="1"/>
    <col min="4106" max="4352" width="11.421875" style="3" customWidth="1"/>
    <col min="4353" max="4353" width="46.7109375" style="3" customWidth="1"/>
    <col min="4354" max="4361" width="15.7109375" style="3" customWidth="1"/>
    <col min="4362" max="4608" width="11.421875" style="3" customWidth="1"/>
    <col min="4609" max="4609" width="46.7109375" style="3" customWidth="1"/>
    <col min="4610" max="4617" width="15.7109375" style="3" customWidth="1"/>
    <col min="4618" max="4864" width="11.421875" style="3" customWidth="1"/>
    <col min="4865" max="4865" width="46.7109375" style="3" customWidth="1"/>
    <col min="4866" max="4873" width="15.7109375" style="3" customWidth="1"/>
    <col min="4874" max="5120" width="11.421875" style="3" customWidth="1"/>
    <col min="5121" max="5121" width="46.7109375" style="3" customWidth="1"/>
    <col min="5122" max="5129" width="15.7109375" style="3" customWidth="1"/>
    <col min="5130" max="5376" width="11.421875" style="3" customWidth="1"/>
    <col min="5377" max="5377" width="46.7109375" style="3" customWidth="1"/>
    <col min="5378" max="5385" width="15.7109375" style="3" customWidth="1"/>
    <col min="5386" max="5632" width="11.421875" style="3" customWidth="1"/>
    <col min="5633" max="5633" width="46.7109375" style="3" customWidth="1"/>
    <col min="5634" max="5641" width="15.7109375" style="3" customWidth="1"/>
    <col min="5642" max="5888" width="11.421875" style="3" customWidth="1"/>
    <col min="5889" max="5889" width="46.7109375" style="3" customWidth="1"/>
    <col min="5890" max="5897" width="15.7109375" style="3" customWidth="1"/>
    <col min="5898" max="6144" width="11.421875" style="3" customWidth="1"/>
    <col min="6145" max="6145" width="46.7109375" style="3" customWidth="1"/>
    <col min="6146" max="6153" width="15.7109375" style="3" customWidth="1"/>
    <col min="6154" max="6400" width="11.421875" style="3" customWidth="1"/>
    <col min="6401" max="6401" width="46.7109375" style="3" customWidth="1"/>
    <col min="6402" max="6409" width="15.7109375" style="3" customWidth="1"/>
    <col min="6410" max="6656" width="11.421875" style="3" customWidth="1"/>
    <col min="6657" max="6657" width="46.7109375" style="3" customWidth="1"/>
    <col min="6658" max="6665" width="15.7109375" style="3" customWidth="1"/>
    <col min="6666" max="6912" width="11.421875" style="3" customWidth="1"/>
    <col min="6913" max="6913" width="46.7109375" style="3" customWidth="1"/>
    <col min="6914" max="6921" width="15.7109375" style="3" customWidth="1"/>
    <col min="6922" max="7168" width="11.421875" style="3" customWidth="1"/>
    <col min="7169" max="7169" width="46.7109375" style="3" customWidth="1"/>
    <col min="7170" max="7177" width="15.7109375" style="3" customWidth="1"/>
    <col min="7178" max="7424" width="11.421875" style="3" customWidth="1"/>
    <col min="7425" max="7425" width="46.7109375" style="3" customWidth="1"/>
    <col min="7426" max="7433" width="15.7109375" style="3" customWidth="1"/>
    <col min="7434" max="7680" width="11.421875" style="3" customWidth="1"/>
    <col min="7681" max="7681" width="46.7109375" style="3" customWidth="1"/>
    <col min="7682" max="7689" width="15.7109375" style="3" customWidth="1"/>
    <col min="7690" max="7936" width="11.421875" style="3" customWidth="1"/>
    <col min="7937" max="7937" width="46.7109375" style="3" customWidth="1"/>
    <col min="7938" max="7945" width="15.7109375" style="3" customWidth="1"/>
    <col min="7946" max="8192" width="11.421875" style="3" customWidth="1"/>
    <col min="8193" max="8193" width="46.7109375" style="3" customWidth="1"/>
    <col min="8194" max="8201" width="15.7109375" style="3" customWidth="1"/>
    <col min="8202" max="8448" width="11.421875" style="3" customWidth="1"/>
    <col min="8449" max="8449" width="46.7109375" style="3" customWidth="1"/>
    <col min="8450" max="8457" width="15.7109375" style="3" customWidth="1"/>
    <col min="8458" max="8704" width="11.421875" style="3" customWidth="1"/>
    <col min="8705" max="8705" width="46.7109375" style="3" customWidth="1"/>
    <col min="8706" max="8713" width="15.7109375" style="3" customWidth="1"/>
    <col min="8714" max="8960" width="11.421875" style="3" customWidth="1"/>
    <col min="8961" max="8961" width="46.7109375" style="3" customWidth="1"/>
    <col min="8962" max="8969" width="15.7109375" style="3" customWidth="1"/>
    <col min="8970" max="9216" width="11.421875" style="3" customWidth="1"/>
    <col min="9217" max="9217" width="46.7109375" style="3" customWidth="1"/>
    <col min="9218" max="9225" width="15.7109375" style="3" customWidth="1"/>
    <col min="9226" max="9472" width="11.421875" style="3" customWidth="1"/>
    <col min="9473" max="9473" width="46.7109375" style="3" customWidth="1"/>
    <col min="9474" max="9481" width="15.7109375" style="3" customWidth="1"/>
    <col min="9482" max="9728" width="11.421875" style="3" customWidth="1"/>
    <col min="9729" max="9729" width="46.7109375" style="3" customWidth="1"/>
    <col min="9730" max="9737" width="15.7109375" style="3" customWidth="1"/>
    <col min="9738" max="9984" width="11.421875" style="3" customWidth="1"/>
    <col min="9985" max="9985" width="46.7109375" style="3" customWidth="1"/>
    <col min="9986" max="9993" width="15.7109375" style="3" customWidth="1"/>
    <col min="9994" max="10240" width="11.421875" style="3" customWidth="1"/>
    <col min="10241" max="10241" width="46.7109375" style="3" customWidth="1"/>
    <col min="10242" max="10249" width="15.7109375" style="3" customWidth="1"/>
    <col min="10250" max="10496" width="11.421875" style="3" customWidth="1"/>
    <col min="10497" max="10497" width="46.7109375" style="3" customWidth="1"/>
    <col min="10498" max="10505" width="15.7109375" style="3" customWidth="1"/>
    <col min="10506" max="10752" width="11.421875" style="3" customWidth="1"/>
    <col min="10753" max="10753" width="46.7109375" style="3" customWidth="1"/>
    <col min="10754" max="10761" width="15.7109375" style="3" customWidth="1"/>
    <col min="10762" max="11008" width="11.421875" style="3" customWidth="1"/>
    <col min="11009" max="11009" width="46.7109375" style="3" customWidth="1"/>
    <col min="11010" max="11017" width="15.7109375" style="3" customWidth="1"/>
    <col min="11018" max="11264" width="11.421875" style="3" customWidth="1"/>
    <col min="11265" max="11265" width="46.7109375" style="3" customWidth="1"/>
    <col min="11266" max="11273" width="15.7109375" style="3" customWidth="1"/>
    <col min="11274" max="11520" width="11.421875" style="3" customWidth="1"/>
    <col min="11521" max="11521" width="46.7109375" style="3" customWidth="1"/>
    <col min="11522" max="11529" width="15.7109375" style="3" customWidth="1"/>
    <col min="11530" max="11776" width="11.421875" style="3" customWidth="1"/>
    <col min="11777" max="11777" width="46.7109375" style="3" customWidth="1"/>
    <col min="11778" max="11785" width="15.7109375" style="3" customWidth="1"/>
    <col min="11786" max="12032" width="11.421875" style="3" customWidth="1"/>
    <col min="12033" max="12033" width="46.7109375" style="3" customWidth="1"/>
    <col min="12034" max="12041" width="15.7109375" style="3" customWidth="1"/>
    <col min="12042" max="12288" width="11.421875" style="3" customWidth="1"/>
    <col min="12289" max="12289" width="46.7109375" style="3" customWidth="1"/>
    <col min="12290" max="12297" width="15.7109375" style="3" customWidth="1"/>
    <col min="12298" max="12544" width="11.421875" style="3" customWidth="1"/>
    <col min="12545" max="12545" width="46.7109375" style="3" customWidth="1"/>
    <col min="12546" max="12553" width="15.7109375" style="3" customWidth="1"/>
    <col min="12554" max="12800" width="11.421875" style="3" customWidth="1"/>
    <col min="12801" max="12801" width="46.7109375" style="3" customWidth="1"/>
    <col min="12802" max="12809" width="15.7109375" style="3" customWidth="1"/>
    <col min="12810" max="13056" width="11.421875" style="3" customWidth="1"/>
    <col min="13057" max="13057" width="46.7109375" style="3" customWidth="1"/>
    <col min="13058" max="13065" width="15.7109375" style="3" customWidth="1"/>
    <col min="13066" max="13312" width="11.421875" style="3" customWidth="1"/>
    <col min="13313" max="13313" width="46.7109375" style="3" customWidth="1"/>
    <col min="13314" max="13321" width="15.7109375" style="3" customWidth="1"/>
    <col min="13322" max="13568" width="11.421875" style="3" customWidth="1"/>
    <col min="13569" max="13569" width="46.7109375" style="3" customWidth="1"/>
    <col min="13570" max="13577" width="15.7109375" style="3" customWidth="1"/>
    <col min="13578" max="13824" width="11.421875" style="3" customWidth="1"/>
    <col min="13825" max="13825" width="46.7109375" style="3" customWidth="1"/>
    <col min="13826" max="13833" width="15.7109375" style="3" customWidth="1"/>
    <col min="13834" max="14080" width="11.421875" style="3" customWidth="1"/>
    <col min="14081" max="14081" width="46.7109375" style="3" customWidth="1"/>
    <col min="14082" max="14089" width="15.7109375" style="3" customWidth="1"/>
    <col min="14090" max="14336" width="11.421875" style="3" customWidth="1"/>
    <col min="14337" max="14337" width="46.7109375" style="3" customWidth="1"/>
    <col min="14338" max="14345" width="15.7109375" style="3" customWidth="1"/>
    <col min="14346" max="14592" width="11.421875" style="3" customWidth="1"/>
    <col min="14593" max="14593" width="46.7109375" style="3" customWidth="1"/>
    <col min="14594" max="14601" width="15.7109375" style="3" customWidth="1"/>
    <col min="14602" max="14848" width="11.421875" style="3" customWidth="1"/>
    <col min="14849" max="14849" width="46.7109375" style="3" customWidth="1"/>
    <col min="14850" max="14857" width="15.7109375" style="3" customWidth="1"/>
    <col min="14858" max="15104" width="11.421875" style="3" customWidth="1"/>
    <col min="15105" max="15105" width="46.7109375" style="3" customWidth="1"/>
    <col min="15106" max="15113" width="15.7109375" style="3" customWidth="1"/>
    <col min="15114" max="15360" width="11.421875" style="3" customWidth="1"/>
    <col min="15361" max="15361" width="46.7109375" style="3" customWidth="1"/>
    <col min="15362" max="15369" width="15.7109375" style="3" customWidth="1"/>
    <col min="15370" max="15616" width="11.421875" style="3" customWidth="1"/>
    <col min="15617" max="15617" width="46.7109375" style="3" customWidth="1"/>
    <col min="15618" max="15625" width="15.7109375" style="3" customWidth="1"/>
    <col min="15626" max="15872" width="11.421875" style="3" customWidth="1"/>
    <col min="15873" max="15873" width="46.7109375" style="3" customWidth="1"/>
    <col min="15874" max="15881" width="15.7109375" style="3" customWidth="1"/>
    <col min="15882" max="16128" width="11.421875" style="3" customWidth="1"/>
    <col min="16129" max="16129" width="46.7109375" style="3" customWidth="1"/>
    <col min="16130" max="16137" width="15.7109375" style="3" customWidth="1"/>
    <col min="16138" max="16384" width="11.421875" style="3" customWidth="1"/>
  </cols>
  <sheetData>
    <row r="1" spans="1:9" s="212" customFormat="1" ht="18" customHeight="1">
      <c r="A1" s="313" t="s">
        <v>806</v>
      </c>
      <c r="B1" s="211"/>
      <c r="C1" s="211"/>
      <c r="D1" s="211"/>
      <c r="E1" s="211"/>
      <c r="F1" s="211"/>
      <c r="G1" s="211"/>
      <c r="H1" s="211"/>
      <c r="I1" s="211"/>
    </row>
    <row r="2" spans="1:9" s="214" customFormat="1" ht="24.9" customHeight="1">
      <c r="A2" s="213" t="s">
        <v>727</v>
      </c>
      <c r="B2" s="213"/>
      <c r="C2" s="213"/>
      <c r="D2" s="213"/>
      <c r="E2" s="213"/>
      <c r="F2" s="213"/>
      <c r="G2" s="213"/>
      <c r="H2" s="213"/>
      <c r="I2" s="213"/>
    </row>
    <row r="3" spans="1:9" s="215" customFormat="1" ht="26.25" customHeight="1">
      <c r="A3" s="106">
        <v>44985</v>
      </c>
      <c r="B3" s="106"/>
      <c r="C3" s="106"/>
      <c r="D3" s="106"/>
      <c r="E3" s="106"/>
      <c r="F3" s="106"/>
      <c r="G3" s="106"/>
      <c r="H3" s="106"/>
      <c r="I3" s="106"/>
    </row>
    <row r="4" spans="1:9" s="50" customFormat="1" ht="23.25" customHeight="1">
      <c r="A4" s="107" t="s">
        <v>176</v>
      </c>
      <c r="B4" s="107"/>
      <c r="C4" s="107"/>
      <c r="D4" s="107"/>
      <c r="E4" s="107"/>
      <c r="F4" s="107"/>
      <c r="G4" s="107"/>
      <c r="H4" s="107"/>
      <c r="I4" s="107"/>
    </row>
    <row r="5" spans="1:6" ht="21.75" customHeight="1" thickBot="1">
      <c r="A5" s="216"/>
      <c r="B5" s="216"/>
      <c r="C5" s="216"/>
      <c r="D5" s="216"/>
      <c r="E5" s="216"/>
      <c r="F5" s="216"/>
    </row>
    <row r="6" spans="1:32" ht="27" customHeight="1">
      <c r="A6" s="217" t="s">
        <v>166</v>
      </c>
      <c r="B6" s="218" t="s">
        <v>728</v>
      </c>
      <c r="C6" s="218" t="s">
        <v>729</v>
      </c>
      <c r="D6" s="218" t="s">
        <v>730</v>
      </c>
      <c r="E6" s="218" t="s">
        <v>731</v>
      </c>
      <c r="F6" s="218" t="s">
        <v>732</v>
      </c>
      <c r="G6" s="219" t="s">
        <v>733</v>
      </c>
      <c r="H6" s="220" t="s">
        <v>734</v>
      </c>
      <c r="I6" s="220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</row>
    <row r="7" spans="1:32" ht="39" customHeight="1">
      <c r="A7" s="221"/>
      <c r="B7" s="222"/>
      <c r="C7" s="222"/>
      <c r="D7" s="222"/>
      <c r="E7" s="222"/>
      <c r="F7" s="222"/>
      <c r="G7" s="223"/>
      <c r="H7" s="224" t="s">
        <v>735</v>
      </c>
      <c r="I7" s="224" t="s">
        <v>736</v>
      </c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</row>
    <row r="8" spans="1:17" s="124" customFormat="1" ht="24" customHeight="1">
      <c r="A8" s="120"/>
      <c r="B8" s="225"/>
      <c r="C8" s="225"/>
      <c r="D8" s="225"/>
      <c r="E8" s="225"/>
      <c r="F8" s="225"/>
      <c r="G8" s="225"/>
      <c r="H8" s="225"/>
      <c r="I8" s="225"/>
      <c r="J8" s="226"/>
      <c r="K8" s="226"/>
      <c r="L8" s="226"/>
      <c r="M8" s="226"/>
      <c r="N8" s="226"/>
      <c r="O8" s="226"/>
      <c r="P8" s="227"/>
      <c r="Q8" s="227"/>
    </row>
    <row r="9" spans="1:17" s="124" customFormat="1" ht="60" customHeight="1">
      <c r="A9" s="120" t="s">
        <v>160</v>
      </c>
      <c r="B9" s="228">
        <v>1168218.76754</v>
      </c>
      <c r="C9" s="228">
        <v>2127.0727599999996</v>
      </c>
      <c r="D9" s="228">
        <v>935365.12335</v>
      </c>
      <c r="E9" s="228">
        <v>7046.714309999999</v>
      </c>
      <c r="F9" s="228">
        <v>232853.64631</v>
      </c>
      <c r="G9" s="228">
        <v>0</v>
      </c>
      <c r="H9" s="228">
        <v>815.96013</v>
      </c>
      <c r="I9" s="228">
        <v>0</v>
      </c>
      <c r="J9" s="226"/>
      <c r="K9" s="226"/>
      <c r="L9" s="226"/>
      <c r="M9" s="226"/>
      <c r="N9" s="226"/>
      <c r="O9" s="226"/>
      <c r="P9" s="227"/>
      <c r="Q9" s="227"/>
    </row>
    <row r="10" spans="1:17" s="124" customFormat="1" ht="60" customHeight="1">
      <c r="A10" s="120" t="s">
        <v>153</v>
      </c>
      <c r="B10" s="228">
        <v>16957486.63222</v>
      </c>
      <c r="C10" s="228">
        <v>876794.87483</v>
      </c>
      <c r="D10" s="228">
        <v>10122438.926860001</v>
      </c>
      <c r="E10" s="228">
        <v>842396.98211</v>
      </c>
      <c r="F10" s="228">
        <v>6835047.70536</v>
      </c>
      <c r="G10" s="228">
        <v>704277.10327</v>
      </c>
      <c r="H10" s="228">
        <v>9141.76289</v>
      </c>
      <c r="I10" s="228">
        <v>1705.91084</v>
      </c>
      <c r="J10" s="226"/>
      <c r="K10" s="226"/>
      <c r="L10" s="226"/>
      <c r="M10" s="226"/>
      <c r="N10" s="226"/>
      <c r="O10" s="226"/>
      <c r="P10" s="227"/>
      <c r="Q10" s="227"/>
    </row>
    <row r="11" spans="1:17" s="124" customFormat="1" ht="60" customHeight="1">
      <c r="A11" s="120" t="s">
        <v>3</v>
      </c>
      <c r="B11" s="228">
        <v>0</v>
      </c>
      <c r="C11" s="228">
        <v>0</v>
      </c>
      <c r="D11" s="228">
        <v>0</v>
      </c>
      <c r="E11" s="228">
        <v>0</v>
      </c>
      <c r="F11" s="228">
        <v>0</v>
      </c>
      <c r="G11" s="228">
        <v>2211058.84666</v>
      </c>
      <c r="H11" s="228">
        <v>0</v>
      </c>
      <c r="I11" s="228">
        <v>5352.154219999999</v>
      </c>
      <c r="J11" s="226"/>
      <c r="K11" s="226"/>
      <c r="L11" s="226"/>
      <c r="M11" s="226"/>
      <c r="N11" s="226"/>
      <c r="O11" s="226"/>
      <c r="P11" s="227"/>
      <c r="Q11" s="227"/>
    </row>
    <row r="12" spans="1:17" s="124" customFormat="1" ht="28.5" customHeight="1" thickBot="1">
      <c r="A12" s="229"/>
      <c r="B12" s="230"/>
      <c r="C12" s="230"/>
      <c r="D12" s="230"/>
      <c r="E12" s="230"/>
      <c r="F12" s="230"/>
      <c r="G12" s="230"/>
      <c r="H12" s="230"/>
      <c r="I12" s="230"/>
      <c r="J12" s="226"/>
      <c r="K12" s="226"/>
      <c r="L12" s="226"/>
      <c r="M12" s="226"/>
      <c r="N12" s="226"/>
      <c r="O12" s="226"/>
      <c r="P12" s="227"/>
      <c r="Q12" s="227"/>
    </row>
    <row r="13" spans="2:9" s="64" customFormat="1" ht="6" customHeight="1">
      <c r="B13" s="231"/>
      <c r="C13" s="231"/>
      <c r="D13" s="232"/>
      <c r="E13" s="232"/>
      <c r="F13" s="232"/>
      <c r="G13" s="231"/>
      <c r="H13" s="231"/>
      <c r="I13" s="231"/>
    </row>
    <row r="14" spans="1:9" s="130" customFormat="1" ht="11.25" customHeight="1">
      <c r="A14" s="128" t="s">
        <v>737</v>
      </c>
      <c r="H14" s="233"/>
      <c r="I14" s="233"/>
    </row>
    <row r="15" s="64" customFormat="1" ht="15">
      <c r="I15" s="234"/>
    </row>
    <row r="16" s="64" customFormat="1" ht="15"/>
    <row r="17" s="64" customFormat="1" ht="15"/>
    <row r="18" s="64" customFormat="1" ht="15"/>
    <row r="19" s="64" customFormat="1" ht="15"/>
    <row r="20" s="64" customFormat="1" ht="15"/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="64" customFormat="1" ht="15"/>
    <row r="31" s="64" customFormat="1" ht="15"/>
    <row r="32" s="64" customFormat="1" ht="15"/>
    <row r="33" s="64" customFormat="1" ht="15"/>
    <row r="34" s="64" customFormat="1" ht="15"/>
    <row r="35" s="64" customFormat="1" ht="15"/>
    <row r="36" s="64" customFormat="1" ht="15"/>
    <row r="37" s="64" customFormat="1" ht="15"/>
    <row r="38" s="64" customFormat="1" ht="15"/>
    <row r="39" s="64" customFormat="1" ht="15"/>
    <row r="40" s="64" customFormat="1" ht="15"/>
    <row r="41" s="64" customFormat="1" ht="15"/>
    <row r="42" s="64" customFormat="1" ht="15"/>
    <row r="43" s="64" customFormat="1" ht="15"/>
    <row r="44" s="64" customFormat="1" ht="15"/>
    <row r="45" s="64" customFormat="1" ht="15"/>
    <row r="46" s="64" customFormat="1" ht="15"/>
    <row r="47" s="64" customFormat="1" ht="15"/>
    <row r="48" s="64" customFormat="1" ht="15"/>
    <row r="49" s="64" customFormat="1" ht="15"/>
    <row r="50" s="64" customFormat="1" ht="15"/>
    <row r="51" s="64" customFormat="1" ht="15"/>
    <row r="52" s="64" customFormat="1" ht="15"/>
    <row r="53" s="64" customFormat="1" ht="15"/>
    <row r="54" s="64" customFormat="1" ht="15"/>
    <row r="55" s="64" customFormat="1" ht="15"/>
    <row r="56" s="64" customFormat="1" ht="15"/>
    <row r="57" s="64" customFormat="1" ht="15"/>
    <row r="58" s="64" customFormat="1" ht="15"/>
    <row r="59" s="64" customFormat="1" ht="15"/>
    <row r="60" s="64" customFormat="1" ht="15"/>
    <row r="61" s="64" customFormat="1" ht="15"/>
    <row r="62" s="64" customFormat="1" ht="15"/>
    <row r="63" s="64" customFormat="1" ht="15"/>
    <row r="64" s="64" customFormat="1" ht="15"/>
    <row r="65" s="64" customFormat="1" ht="15"/>
    <row r="66" s="64" customFormat="1" ht="15"/>
    <row r="67" s="64" customFormat="1" ht="15"/>
    <row r="68" s="64" customFormat="1" ht="15"/>
    <row r="69" s="64" customFormat="1" ht="15"/>
    <row r="70" s="64" customFormat="1" ht="15"/>
    <row r="71" s="64" customFormat="1" ht="15"/>
    <row r="72" s="64" customFormat="1" ht="15"/>
    <row r="73" s="64" customFormat="1" ht="15"/>
    <row r="74" s="64" customFormat="1" ht="15"/>
    <row r="75" s="64" customFormat="1" ht="15"/>
    <row r="76" s="64" customFormat="1" ht="15"/>
    <row r="77" s="64" customFormat="1" ht="15"/>
    <row r="78" s="64" customFormat="1" ht="15"/>
    <row r="79" s="64" customFormat="1" ht="15"/>
    <row r="80" s="64" customFormat="1" ht="15"/>
    <row r="81" s="64" customFormat="1" ht="15"/>
    <row r="82" s="64" customFormat="1" ht="15"/>
    <row r="83" s="64" customFormat="1" ht="15"/>
    <row r="84" s="64" customFormat="1" ht="15"/>
    <row r="85" s="64" customFormat="1" ht="15"/>
    <row r="86" s="64" customFormat="1" ht="15"/>
    <row r="87" s="64" customFormat="1" ht="15"/>
    <row r="88" s="64" customFormat="1" ht="15"/>
    <row r="89" s="64" customFormat="1" ht="15"/>
    <row r="90" s="64" customFormat="1" ht="15"/>
    <row r="91" s="64" customFormat="1" ht="15"/>
    <row r="92" s="64" customFormat="1" ht="15"/>
    <row r="93" s="64" customFormat="1" ht="15"/>
    <row r="94" s="64" customFormat="1" ht="15"/>
    <row r="95" s="64" customFormat="1" ht="15"/>
    <row r="96" s="64" customFormat="1" ht="15"/>
    <row r="97" s="64" customFormat="1" ht="15"/>
    <row r="98" s="64" customFormat="1" ht="15"/>
    <row r="99" s="64" customFormat="1" ht="15"/>
    <row r="100" s="64" customFormat="1" ht="15"/>
    <row r="101" s="64" customFormat="1" ht="15"/>
    <row r="102" s="64" customFormat="1" ht="15"/>
    <row r="103" s="64" customFormat="1" ht="15"/>
    <row r="104" s="64" customFormat="1" ht="15"/>
    <row r="105" s="64" customFormat="1" ht="15"/>
    <row r="106" s="64" customFormat="1" ht="15"/>
    <row r="107" s="64" customFormat="1" ht="15"/>
    <row r="108" s="64" customFormat="1" ht="15"/>
    <row r="109" s="64" customFormat="1" ht="15"/>
    <row r="110" s="64" customFormat="1" ht="15"/>
    <row r="111" s="64" customFormat="1" ht="15"/>
    <row r="112" s="64" customFormat="1" ht="15"/>
    <row r="113" s="64" customFormat="1" ht="15"/>
    <row r="114" s="64" customFormat="1" ht="15"/>
    <row r="115" s="64" customFormat="1" ht="15"/>
    <row r="116" s="64" customFormat="1" ht="15"/>
    <row r="117" s="64" customFormat="1" ht="15"/>
    <row r="118" s="64" customFormat="1" ht="15"/>
    <row r="119" s="64" customFormat="1" ht="15"/>
    <row r="120" s="64" customFormat="1" ht="15"/>
    <row r="121" s="64" customFormat="1" ht="15"/>
    <row r="122" s="64" customFormat="1" ht="15"/>
    <row r="123" s="64" customFormat="1" ht="15"/>
    <row r="124" s="64" customFormat="1" ht="15"/>
    <row r="125" s="64" customFormat="1" ht="15"/>
    <row r="126" s="64" customFormat="1" ht="15"/>
    <row r="127" s="64" customFormat="1" ht="15"/>
    <row r="128" s="64" customFormat="1" ht="15"/>
    <row r="129" s="64" customFormat="1" ht="15"/>
    <row r="130" s="64" customFormat="1" ht="15"/>
    <row r="131" s="64" customFormat="1" ht="15"/>
    <row r="132" s="64" customFormat="1" ht="15"/>
    <row r="133" s="64" customFormat="1" ht="15"/>
    <row r="134" s="64" customFormat="1" ht="15"/>
    <row r="135" s="64" customFormat="1" ht="15"/>
    <row r="136" s="64" customFormat="1" ht="15"/>
    <row r="137" s="64" customFormat="1" ht="15"/>
    <row r="138" s="64" customFormat="1" ht="15"/>
    <row r="139" s="64" customFormat="1" ht="15"/>
    <row r="140" s="64" customFormat="1" ht="15"/>
    <row r="141" s="64" customFormat="1" ht="15"/>
    <row r="142" s="64" customFormat="1" ht="15"/>
    <row r="143" s="64" customFormat="1" ht="15"/>
    <row r="144" s="64" customFormat="1" ht="15"/>
    <row r="145" s="64" customFormat="1" ht="15"/>
    <row r="146" s="64" customFormat="1" ht="15"/>
    <row r="147" s="64" customFormat="1" ht="15"/>
    <row r="148" s="64" customFormat="1" ht="15"/>
    <row r="149" s="64" customFormat="1" ht="15"/>
    <row r="150" s="64" customFormat="1" ht="15"/>
    <row r="151" s="64" customFormat="1" ht="15"/>
    <row r="152" s="64" customFormat="1" ht="15"/>
    <row r="153" s="64" customFormat="1" ht="15"/>
    <row r="154" s="64" customFormat="1" ht="15"/>
    <row r="155" s="64" customFormat="1" ht="15"/>
    <row r="156" s="64" customFormat="1" ht="15"/>
    <row r="157" s="64" customFormat="1" ht="15"/>
    <row r="158" s="64" customFormat="1" ht="15"/>
    <row r="159" s="64" customFormat="1" ht="15"/>
    <row r="160" s="64" customFormat="1" ht="15"/>
    <row r="161" s="64" customFormat="1" ht="15"/>
    <row r="162" s="64" customFormat="1" ht="15"/>
    <row r="163" s="64" customFormat="1" ht="15"/>
    <row r="164" s="64" customFormat="1" ht="15"/>
    <row r="165" s="64" customFormat="1" ht="15"/>
    <row r="166" s="64" customFormat="1" ht="15"/>
    <row r="167" s="64" customFormat="1" ht="15"/>
    <row r="168" s="64" customFormat="1" ht="15"/>
    <row r="169" s="64" customFormat="1" ht="15"/>
    <row r="170" s="64" customFormat="1" ht="15"/>
    <row r="171" s="64" customFormat="1" ht="15"/>
    <row r="172" s="64" customFormat="1" ht="15"/>
    <row r="173" s="64" customFormat="1" ht="15"/>
    <row r="174" s="64" customFormat="1" ht="15"/>
    <row r="175" s="64" customFormat="1" ht="15"/>
    <row r="176" s="64" customFormat="1" ht="15"/>
    <row r="177" s="64" customFormat="1" ht="15"/>
    <row r="178" s="64" customFormat="1" ht="15"/>
    <row r="179" s="64" customFormat="1" ht="15"/>
    <row r="180" s="64" customFormat="1" ht="15"/>
    <row r="181" s="64" customFormat="1" ht="15"/>
    <row r="182" s="64" customFormat="1" ht="15"/>
    <row r="183" s="64" customFormat="1" ht="15"/>
    <row r="184" s="64" customFormat="1" ht="15"/>
    <row r="185" s="64" customFormat="1" ht="15"/>
    <row r="186" s="64" customFormat="1" ht="15"/>
    <row r="187" s="64" customFormat="1" ht="15"/>
    <row r="188" s="64" customFormat="1" ht="15"/>
    <row r="189" s="64" customFormat="1" ht="15"/>
    <row r="190" s="64" customFormat="1" ht="15"/>
    <row r="191" s="64" customFormat="1" ht="15"/>
    <row r="192" s="64" customFormat="1" ht="15"/>
    <row r="193" s="64" customFormat="1" ht="15"/>
    <row r="194" s="64" customFormat="1" ht="15"/>
    <row r="195" s="64" customFormat="1" ht="15"/>
    <row r="196" s="64" customFormat="1" ht="15"/>
    <row r="197" s="64" customFormat="1" ht="15"/>
    <row r="198" s="64" customFormat="1" ht="15"/>
    <row r="199" s="64" customFormat="1" ht="15"/>
    <row r="200" s="64" customFormat="1" ht="15"/>
    <row r="201" s="64" customFormat="1" ht="15"/>
    <row r="202" s="64" customFormat="1" ht="15"/>
    <row r="203" s="64" customFormat="1" ht="15"/>
    <row r="204" s="64" customFormat="1" ht="15"/>
    <row r="205" s="64" customFormat="1" ht="15"/>
    <row r="206" s="64" customFormat="1" ht="15"/>
    <row r="207" s="64" customFormat="1" ht="15"/>
    <row r="208" s="64" customFormat="1" ht="15"/>
    <row r="209" s="64" customFormat="1" ht="15"/>
    <row r="210" s="64" customFormat="1" ht="15"/>
    <row r="211" s="64" customFormat="1" ht="15"/>
    <row r="212" s="64" customFormat="1" ht="15"/>
    <row r="213" s="64" customFormat="1" ht="15"/>
    <row r="214" s="64" customFormat="1" ht="15"/>
    <row r="215" s="64" customFormat="1" ht="15"/>
    <row r="216" s="64" customFormat="1" ht="15"/>
    <row r="217" s="64" customFormat="1" ht="15"/>
    <row r="218" s="64" customFormat="1" ht="15"/>
    <row r="219" s="64" customFormat="1" ht="15"/>
    <row r="220" s="64" customFormat="1" ht="15"/>
    <row r="221" s="64" customFormat="1" ht="15"/>
    <row r="222" s="64" customFormat="1" ht="15"/>
    <row r="223" s="64" customFormat="1" ht="15"/>
    <row r="224" s="64" customFormat="1" ht="15"/>
    <row r="225" s="64" customFormat="1" ht="15"/>
    <row r="226" s="64" customFormat="1" ht="15"/>
    <row r="227" s="64" customFormat="1" ht="15"/>
    <row r="228" s="64" customFormat="1" ht="15"/>
    <row r="229" s="64" customFormat="1" ht="15"/>
    <row r="230" s="64" customFormat="1" ht="15"/>
    <row r="231" s="64" customFormat="1" ht="15"/>
    <row r="232" s="64" customFormat="1" ht="15"/>
    <row r="233" s="64" customFormat="1" ht="15"/>
    <row r="234" s="64" customFormat="1" ht="15"/>
    <row r="235" s="64" customFormat="1" ht="15"/>
    <row r="236" s="64" customFormat="1" ht="15"/>
    <row r="237" s="64" customFormat="1" ht="15"/>
    <row r="238" s="64" customFormat="1" ht="15"/>
    <row r="239" s="64" customFormat="1" ht="15"/>
    <row r="240" s="64" customFormat="1" ht="15"/>
    <row r="241" s="64" customFormat="1" ht="15"/>
    <row r="242" s="64" customFormat="1" ht="15"/>
    <row r="243" s="64" customFormat="1" ht="15"/>
    <row r="244" s="64" customFormat="1" ht="15"/>
    <row r="245" s="64" customFormat="1" ht="15"/>
    <row r="246" s="64" customFormat="1" ht="15"/>
    <row r="247" s="64" customFormat="1" ht="15"/>
    <row r="248" s="64" customFormat="1" ht="15"/>
    <row r="249" s="64" customFormat="1" ht="15"/>
    <row r="250" s="64" customFormat="1" ht="15"/>
    <row r="251" s="64" customFormat="1" ht="15"/>
    <row r="252" s="64" customFormat="1" ht="15"/>
    <row r="253" s="64" customFormat="1" ht="15"/>
    <row r="254" s="64" customFormat="1" ht="15"/>
    <row r="255" s="64" customFormat="1" ht="15"/>
    <row r="256" s="64" customFormat="1" ht="15"/>
    <row r="257" s="64" customFormat="1" ht="15"/>
    <row r="258" s="64" customFormat="1" ht="15"/>
    <row r="259" s="64" customFormat="1" ht="15"/>
    <row r="260" s="64" customFormat="1" ht="15"/>
    <row r="261" s="64" customFormat="1" ht="15"/>
    <row r="262" s="64" customFormat="1" ht="15"/>
    <row r="263" s="64" customFormat="1" ht="15"/>
    <row r="264" s="64" customFormat="1" ht="15"/>
    <row r="265" s="64" customFormat="1" ht="15"/>
    <row r="266" s="64" customFormat="1" ht="15"/>
    <row r="267" s="64" customFormat="1" ht="15"/>
    <row r="268" s="64" customFormat="1" ht="15"/>
    <row r="269" s="64" customFormat="1" ht="15"/>
    <row r="270" s="64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54F30-FDBA-44BB-9B61-3D76227B9641}">
  <dimension ref="A1:AB1050"/>
  <sheetViews>
    <sheetView showGridLines="0" zoomScale="69" zoomScaleNormal="69" workbookViewId="0" topLeftCell="A1"/>
  </sheetViews>
  <sheetFormatPr defaultColWidth="11.421875" defaultRowHeight="15"/>
  <cols>
    <col min="1" max="1" width="13.140625" style="173" bestFit="1" customWidth="1"/>
    <col min="2" max="2" width="13.57421875" style="173" customWidth="1"/>
    <col min="3" max="3" width="22.140625" style="173" bestFit="1" customWidth="1"/>
    <col min="4" max="4" width="27.140625" style="173" bestFit="1" customWidth="1"/>
    <col min="5" max="5" width="14.421875" style="173" customWidth="1"/>
    <col min="6" max="6" width="16.140625" style="173" customWidth="1"/>
    <col min="7" max="7" width="13.8515625" style="173" bestFit="1" customWidth="1"/>
    <col min="8" max="8" width="15.140625" style="173" bestFit="1" customWidth="1"/>
    <col min="9" max="9" width="14.140625" style="173" bestFit="1" customWidth="1"/>
    <col min="10" max="10" width="12.140625" style="173" bestFit="1" customWidth="1"/>
    <col min="11" max="12" width="14.140625" style="173" bestFit="1" customWidth="1"/>
    <col min="13" max="13" width="12.57421875" style="173" bestFit="1" customWidth="1"/>
    <col min="14" max="14" width="14.421875" style="173" bestFit="1" customWidth="1"/>
    <col min="15" max="15" width="14.7109375" style="173" bestFit="1" customWidth="1"/>
    <col min="16" max="16" width="14.8515625" style="173" bestFit="1" customWidth="1"/>
    <col min="17" max="17" width="12.28125" style="173" bestFit="1" customWidth="1"/>
    <col min="18" max="18" width="15.140625" style="173" bestFit="1" customWidth="1"/>
    <col min="19" max="256" width="11.421875" style="173" customWidth="1"/>
    <col min="257" max="257" width="13.140625" style="173" bestFit="1" customWidth="1"/>
    <col min="258" max="258" width="13.57421875" style="173" customWidth="1"/>
    <col min="259" max="259" width="22.140625" style="173" bestFit="1" customWidth="1"/>
    <col min="260" max="260" width="27.140625" style="173" bestFit="1" customWidth="1"/>
    <col min="261" max="261" width="14.421875" style="173" customWidth="1"/>
    <col min="262" max="262" width="16.140625" style="173" customWidth="1"/>
    <col min="263" max="263" width="13.8515625" style="173" bestFit="1" customWidth="1"/>
    <col min="264" max="264" width="15.140625" style="173" bestFit="1" customWidth="1"/>
    <col min="265" max="265" width="14.140625" style="173" bestFit="1" customWidth="1"/>
    <col min="266" max="266" width="12.140625" style="173" bestFit="1" customWidth="1"/>
    <col min="267" max="268" width="14.140625" style="173" bestFit="1" customWidth="1"/>
    <col min="269" max="269" width="12.57421875" style="173" bestFit="1" customWidth="1"/>
    <col min="270" max="270" width="14.421875" style="173" bestFit="1" customWidth="1"/>
    <col min="271" max="271" width="14.7109375" style="173" bestFit="1" customWidth="1"/>
    <col min="272" max="272" width="14.8515625" style="173" bestFit="1" customWidth="1"/>
    <col min="273" max="273" width="12.28125" style="173" bestFit="1" customWidth="1"/>
    <col min="274" max="274" width="15.140625" style="173" bestFit="1" customWidth="1"/>
    <col min="275" max="512" width="11.421875" style="173" customWidth="1"/>
    <col min="513" max="513" width="13.140625" style="173" bestFit="1" customWidth="1"/>
    <col min="514" max="514" width="13.57421875" style="173" customWidth="1"/>
    <col min="515" max="515" width="22.140625" style="173" bestFit="1" customWidth="1"/>
    <col min="516" max="516" width="27.140625" style="173" bestFit="1" customWidth="1"/>
    <col min="517" max="517" width="14.421875" style="173" customWidth="1"/>
    <col min="518" max="518" width="16.140625" style="173" customWidth="1"/>
    <col min="519" max="519" width="13.8515625" style="173" bestFit="1" customWidth="1"/>
    <col min="520" max="520" width="15.140625" style="173" bestFit="1" customWidth="1"/>
    <col min="521" max="521" width="14.140625" style="173" bestFit="1" customWidth="1"/>
    <col min="522" max="522" width="12.140625" style="173" bestFit="1" customWidth="1"/>
    <col min="523" max="524" width="14.140625" style="173" bestFit="1" customWidth="1"/>
    <col min="525" max="525" width="12.57421875" style="173" bestFit="1" customWidth="1"/>
    <col min="526" max="526" width="14.421875" style="173" bestFit="1" customWidth="1"/>
    <col min="527" max="527" width="14.7109375" style="173" bestFit="1" customWidth="1"/>
    <col min="528" max="528" width="14.8515625" style="173" bestFit="1" customWidth="1"/>
    <col min="529" max="529" width="12.28125" style="173" bestFit="1" customWidth="1"/>
    <col min="530" max="530" width="15.140625" style="173" bestFit="1" customWidth="1"/>
    <col min="531" max="768" width="11.421875" style="173" customWidth="1"/>
    <col min="769" max="769" width="13.140625" style="173" bestFit="1" customWidth="1"/>
    <col min="770" max="770" width="13.57421875" style="173" customWidth="1"/>
    <col min="771" max="771" width="22.140625" style="173" bestFit="1" customWidth="1"/>
    <col min="772" max="772" width="27.140625" style="173" bestFit="1" customWidth="1"/>
    <col min="773" max="773" width="14.421875" style="173" customWidth="1"/>
    <col min="774" max="774" width="16.140625" style="173" customWidth="1"/>
    <col min="775" max="775" width="13.8515625" style="173" bestFit="1" customWidth="1"/>
    <col min="776" max="776" width="15.140625" style="173" bestFit="1" customWidth="1"/>
    <col min="777" max="777" width="14.140625" style="173" bestFit="1" customWidth="1"/>
    <col min="778" max="778" width="12.140625" style="173" bestFit="1" customWidth="1"/>
    <col min="779" max="780" width="14.140625" style="173" bestFit="1" customWidth="1"/>
    <col min="781" max="781" width="12.57421875" style="173" bestFit="1" customWidth="1"/>
    <col min="782" max="782" width="14.421875" style="173" bestFit="1" customWidth="1"/>
    <col min="783" max="783" width="14.7109375" style="173" bestFit="1" customWidth="1"/>
    <col min="784" max="784" width="14.8515625" style="173" bestFit="1" customWidth="1"/>
    <col min="785" max="785" width="12.28125" style="173" bestFit="1" customWidth="1"/>
    <col min="786" max="786" width="15.140625" style="173" bestFit="1" customWidth="1"/>
    <col min="787" max="1024" width="11.421875" style="173" customWidth="1"/>
    <col min="1025" max="1025" width="13.140625" style="173" bestFit="1" customWidth="1"/>
    <col min="1026" max="1026" width="13.57421875" style="173" customWidth="1"/>
    <col min="1027" max="1027" width="22.140625" style="173" bestFit="1" customWidth="1"/>
    <col min="1028" max="1028" width="27.140625" style="173" bestFit="1" customWidth="1"/>
    <col min="1029" max="1029" width="14.421875" style="173" customWidth="1"/>
    <col min="1030" max="1030" width="16.140625" style="173" customWidth="1"/>
    <col min="1031" max="1031" width="13.8515625" style="173" bestFit="1" customWidth="1"/>
    <col min="1032" max="1032" width="15.140625" style="173" bestFit="1" customWidth="1"/>
    <col min="1033" max="1033" width="14.140625" style="173" bestFit="1" customWidth="1"/>
    <col min="1034" max="1034" width="12.140625" style="173" bestFit="1" customWidth="1"/>
    <col min="1035" max="1036" width="14.140625" style="173" bestFit="1" customWidth="1"/>
    <col min="1037" max="1037" width="12.57421875" style="173" bestFit="1" customWidth="1"/>
    <col min="1038" max="1038" width="14.421875" style="173" bestFit="1" customWidth="1"/>
    <col min="1039" max="1039" width="14.7109375" style="173" bestFit="1" customWidth="1"/>
    <col min="1040" max="1040" width="14.8515625" style="173" bestFit="1" customWidth="1"/>
    <col min="1041" max="1041" width="12.28125" style="173" bestFit="1" customWidth="1"/>
    <col min="1042" max="1042" width="15.140625" style="173" bestFit="1" customWidth="1"/>
    <col min="1043" max="1280" width="11.421875" style="173" customWidth="1"/>
    <col min="1281" max="1281" width="13.140625" style="173" bestFit="1" customWidth="1"/>
    <col min="1282" max="1282" width="13.57421875" style="173" customWidth="1"/>
    <col min="1283" max="1283" width="22.140625" style="173" bestFit="1" customWidth="1"/>
    <col min="1284" max="1284" width="27.140625" style="173" bestFit="1" customWidth="1"/>
    <col min="1285" max="1285" width="14.421875" style="173" customWidth="1"/>
    <col min="1286" max="1286" width="16.140625" style="173" customWidth="1"/>
    <col min="1287" max="1287" width="13.8515625" style="173" bestFit="1" customWidth="1"/>
    <col min="1288" max="1288" width="15.140625" style="173" bestFit="1" customWidth="1"/>
    <col min="1289" max="1289" width="14.140625" style="173" bestFit="1" customWidth="1"/>
    <col min="1290" max="1290" width="12.140625" style="173" bestFit="1" customWidth="1"/>
    <col min="1291" max="1292" width="14.140625" style="173" bestFit="1" customWidth="1"/>
    <col min="1293" max="1293" width="12.57421875" style="173" bestFit="1" customWidth="1"/>
    <col min="1294" max="1294" width="14.421875" style="173" bestFit="1" customWidth="1"/>
    <col min="1295" max="1295" width="14.7109375" style="173" bestFit="1" customWidth="1"/>
    <col min="1296" max="1296" width="14.8515625" style="173" bestFit="1" customWidth="1"/>
    <col min="1297" max="1297" width="12.28125" style="173" bestFit="1" customWidth="1"/>
    <col min="1298" max="1298" width="15.140625" style="173" bestFit="1" customWidth="1"/>
    <col min="1299" max="1536" width="11.421875" style="173" customWidth="1"/>
    <col min="1537" max="1537" width="13.140625" style="173" bestFit="1" customWidth="1"/>
    <col min="1538" max="1538" width="13.57421875" style="173" customWidth="1"/>
    <col min="1539" max="1539" width="22.140625" style="173" bestFit="1" customWidth="1"/>
    <col min="1540" max="1540" width="27.140625" style="173" bestFit="1" customWidth="1"/>
    <col min="1541" max="1541" width="14.421875" style="173" customWidth="1"/>
    <col min="1542" max="1542" width="16.140625" style="173" customWidth="1"/>
    <col min="1543" max="1543" width="13.8515625" style="173" bestFit="1" customWidth="1"/>
    <col min="1544" max="1544" width="15.140625" style="173" bestFit="1" customWidth="1"/>
    <col min="1545" max="1545" width="14.140625" style="173" bestFit="1" customWidth="1"/>
    <col min="1546" max="1546" width="12.140625" style="173" bestFit="1" customWidth="1"/>
    <col min="1547" max="1548" width="14.140625" style="173" bestFit="1" customWidth="1"/>
    <col min="1549" max="1549" width="12.57421875" style="173" bestFit="1" customWidth="1"/>
    <col min="1550" max="1550" width="14.421875" style="173" bestFit="1" customWidth="1"/>
    <col min="1551" max="1551" width="14.7109375" style="173" bestFit="1" customWidth="1"/>
    <col min="1552" max="1552" width="14.8515625" style="173" bestFit="1" customWidth="1"/>
    <col min="1553" max="1553" width="12.28125" style="173" bestFit="1" customWidth="1"/>
    <col min="1554" max="1554" width="15.140625" style="173" bestFit="1" customWidth="1"/>
    <col min="1555" max="1792" width="11.421875" style="173" customWidth="1"/>
    <col min="1793" max="1793" width="13.140625" style="173" bestFit="1" customWidth="1"/>
    <col min="1794" max="1794" width="13.57421875" style="173" customWidth="1"/>
    <col min="1795" max="1795" width="22.140625" style="173" bestFit="1" customWidth="1"/>
    <col min="1796" max="1796" width="27.140625" style="173" bestFit="1" customWidth="1"/>
    <col min="1797" max="1797" width="14.421875" style="173" customWidth="1"/>
    <col min="1798" max="1798" width="16.140625" style="173" customWidth="1"/>
    <col min="1799" max="1799" width="13.8515625" style="173" bestFit="1" customWidth="1"/>
    <col min="1800" max="1800" width="15.140625" style="173" bestFit="1" customWidth="1"/>
    <col min="1801" max="1801" width="14.140625" style="173" bestFit="1" customWidth="1"/>
    <col min="1802" max="1802" width="12.140625" style="173" bestFit="1" customWidth="1"/>
    <col min="1803" max="1804" width="14.140625" style="173" bestFit="1" customWidth="1"/>
    <col min="1805" max="1805" width="12.57421875" style="173" bestFit="1" customWidth="1"/>
    <col min="1806" max="1806" width="14.421875" style="173" bestFit="1" customWidth="1"/>
    <col min="1807" max="1807" width="14.7109375" style="173" bestFit="1" customWidth="1"/>
    <col min="1808" max="1808" width="14.8515625" style="173" bestFit="1" customWidth="1"/>
    <col min="1809" max="1809" width="12.28125" style="173" bestFit="1" customWidth="1"/>
    <col min="1810" max="1810" width="15.140625" style="173" bestFit="1" customWidth="1"/>
    <col min="1811" max="2048" width="11.421875" style="173" customWidth="1"/>
    <col min="2049" max="2049" width="13.140625" style="173" bestFit="1" customWidth="1"/>
    <col min="2050" max="2050" width="13.57421875" style="173" customWidth="1"/>
    <col min="2051" max="2051" width="22.140625" style="173" bestFit="1" customWidth="1"/>
    <col min="2052" max="2052" width="27.140625" style="173" bestFit="1" customWidth="1"/>
    <col min="2053" max="2053" width="14.421875" style="173" customWidth="1"/>
    <col min="2054" max="2054" width="16.140625" style="173" customWidth="1"/>
    <col min="2055" max="2055" width="13.8515625" style="173" bestFit="1" customWidth="1"/>
    <col min="2056" max="2056" width="15.140625" style="173" bestFit="1" customWidth="1"/>
    <col min="2057" max="2057" width="14.140625" style="173" bestFit="1" customWidth="1"/>
    <col min="2058" max="2058" width="12.140625" style="173" bestFit="1" customWidth="1"/>
    <col min="2059" max="2060" width="14.140625" style="173" bestFit="1" customWidth="1"/>
    <col min="2061" max="2061" width="12.57421875" style="173" bestFit="1" customWidth="1"/>
    <col min="2062" max="2062" width="14.421875" style="173" bestFit="1" customWidth="1"/>
    <col min="2063" max="2063" width="14.7109375" style="173" bestFit="1" customWidth="1"/>
    <col min="2064" max="2064" width="14.8515625" style="173" bestFit="1" customWidth="1"/>
    <col min="2065" max="2065" width="12.28125" style="173" bestFit="1" customWidth="1"/>
    <col min="2066" max="2066" width="15.140625" style="173" bestFit="1" customWidth="1"/>
    <col min="2067" max="2304" width="11.421875" style="173" customWidth="1"/>
    <col min="2305" max="2305" width="13.140625" style="173" bestFit="1" customWidth="1"/>
    <col min="2306" max="2306" width="13.57421875" style="173" customWidth="1"/>
    <col min="2307" max="2307" width="22.140625" style="173" bestFit="1" customWidth="1"/>
    <col min="2308" max="2308" width="27.140625" style="173" bestFit="1" customWidth="1"/>
    <col min="2309" max="2309" width="14.421875" style="173" customWidth="1"/>
    <col min="2310" max="2310" width="16.140625" style="173" customWidth="1"/>
    <col min="2311" max="2311" width="13.8515625" style="173" bestFit="1" customWidth="1"/>
    <col min="2312" max="2312" width="15.140625" style="173" bestFit="1" customWidth="1"/>
    <col min="2313" max="2313" width="14.140625" style="173" bestFit="1" customWidth="1"/>
    <col min="2314" max="2314" width="12.140625" style="173" bestFit="1" customWidth="1"/>
    <col min="2315" max="2316" width="14.140625" style="173" bestFit="1" customWidth="1"/>
    <col min="2317" max="2317" width="12.57421875" style="173" bestFit="1" customWidth="1"/>
    <col min="2318" max="2318" width="14.421875" style="173" bestFit="1" customWidth="1"/>
    <col min="2319" max="2319" width="14.7109375" style="173" bestFit="1" customWidth="1"/>
    <col min="2320" max="2320" width="14.8515625" style="173" bestFit="1" customWidth="1"/>
    <col min="2321" max="2321" width="12.28125" style="173" bestFit="1" customWidth="1"/>
    <col min="2322" max="2322" width="15.140625" style="173" bestFit="1" customWidth="1"/>
    <col min="2323" max="2560" width="11.421875" style="173" customWidth="1"/>
    <col min="2561" max="2561" width="13.140625" style="173" bestFit="1" customWidth="1"/>
    <col min="2562" max="2562" width="13.57421875" style="173" customWidth="1"/>
    <col min="2563" max="2563" width="22.140625" style="173" bestFit="1" customWidth="1"/>
    <col min="2564" max="2564" width="27.140625" style="173" bestFit="1" customWidth="1"/>
    <col min="2565" max="2565" width="14.421875" style="173" customWidth="1"/>
    <col min="2566" max="2566" width="16.140625" style="173" customWidth="1"/>
    <col min="2567" max="2567" width="13.8515625" style="173" bestFit="1" customWidth="1"/>
    <col min="2568" max="2568" width="15.140625" style="173" bestFit="1" customWidth="1"/>
    <col min="2569" max="2569" width="14.140625" style="173" bestFit="1" customWidth="1"/>
    <col min="2570" max="2570" width="12.140625" style="173" bestFit="1" customWidth="1"/>
    <col min="2571" max="2572" width="14.140625" style="173" bestFit="1" customWidth="1"/>
    <col min="2573" max="2573" width="12.57421875" style="173" bestFit="1" customWidth="1"/>
    <col min="2574" max="2574" width="14.421875" style="173" bestFit="1" customWidth="1"/>
    <col min="2575" max="2575" width="14.7109375" style="173" bestFit="1" customWidth="1"/>
    <col min="2576" max="2576" width="14.8515625" style="173" bestFit="1" customWidth="1"/>
    <col min="2577" max="2577" width="12.28125" style="173" bestFit="1" customWidth="1"/>
    <col min="2578" max="2578" width="15.140625" style="173" bestFit="1" customWidth="1"/>
    <col min="2579" max="2816" width="11.421875" style="173" customWidth="1"/>
    <col min="2817" max="2817" width="13.140625" style="173" bestFit="1" customWidth="1"/>
    <col min="2818" max="2818" width="13.57421875" style="173" customWidth="1"/>
    <col min="2819" max="2819" width="22.140625" style="173" bestFit="1" customWidth="1"/>
    <col min="2820" max="2820" width="27.140625" style="173" bestFit="1" customWidth="1"/>
    <col min="2821" max="2821" width="14.421875" style="173" customWidth="1"/>
    <col min="2822" max="2822" width="16.140625" style="173" customWidth="1"/>
    <col min="2823" max="2823" width="13.8515625" style="173" bestFit="1" customWidth="1"/>
    <col min="2824" max="2824" width="15.140625" style="173" bestFit="1" customWidth="1"/>
    <col min="2825" max="2825" width="14.140625" style="173" bestFit="1" customWidth="1"/>
    <col min="2826" max="2826" width="12.140625" style="173" bestFit="1" customWidth="1"/>
    <col min="2827" max="2828" width="14.140625" style="173" bestFit="1" customWidth="1"/>
    <col min="2829" max="2829" width="12.57421875" style="173" bestFit="1" customWidth="1"/>
    <col min="2830" max="2830" width="14.421875" style="173" bestFit="1" customWidth="1"/>
    <col min="2831" max="2831" width="14.7109375" style="173" bestFit="1" customWidth="1"/>
    <col min="2832" max="2832" width="14.8515625" style="173" bestFit="1" customWidth="1"/>
    <col min="2833" max="2833" width="12.28125" style="173" bestFit="1" customWidth="1"/>
    <col min="2834" max="2834" width="15.140625" style="173" bestFit="1" customWidth="1"/>
    <col min="2835" max="3072" width="11.421875" style="173" customWidth="1"/>
    <col min="3073" max="3073" width="13.140625" style="173" bestFit="1" customWidth="1"/>
    <col min="3074" max="3074" width="13.57421875" style="173" customWidth="1"/>
    <col min="3075" max="3075" width="22.140625" style="173" bestFit="1" customWidth="1"/>
    <col min="3076" max="3076" width="27.140625" style="173" bestFit="1" customWidth="1"/>
    <col min="3077" max="3077" width="14.421875" style="173" customWidth="1"/>
    <col min="3078" max="3078" width="16.140625" style="173" customWidth="1"/>
    <col min="3079" max="3079" width="13.8515625" style="173" bestFit="1" customWidth="1"/>
    <col min="3080" max="3080" width="15.140625" style="173" bestFit="1" customWidth="1"/>
    <col min="3081" max="3081" width="14.140625" style="173" bestFit="1" customWidth="1"/>
    <col min="3082" max="3082" width="12.140625" style="173" bestFit="1" customWidth="1"/>
    <col min="3083" max="3084" width="14.140625" style="173" bestFit="1" customWidth="1"/>
    <col min="3085" max="3085" width="12.57421875" style="173" bestFit="1" customWidth="1"/>
    <col min="3086" max="3086" width="14.421875" style="173" bestFit="1" customWidth="1"/>
    <col min="3087" max="3087" width="14.7109375" style="173" bestFit="1" customWidth="1"/>
    <col min="3088" max="3088" width="14.8515625" style="173" bestFit="1" customWidth="1"/>
    <col min="3089" max="3089" width="12.28125" style="173" bestFit="1" customWidth="1"/>
    <col min="3090" max="3090" width="15.140625" style="173" bestFit="1" customWidth="1"/>
    <col min="3091" max="3328" width="11.421875" style="173" customWidth="1"/>
    <col min="3329" max="3329" width="13.140625" style="173" bestFit="1" customWidth="1"/>
    <col min="3330" max="3330" width="13.57421875" style="173" customWidth="1"/>
    <col min="3331" max="3331" width="22.140625" style="173" bestFit="1" customWidth="1"/>
    <col min="3332" max="3332" width="27.140625" style="173" bestFit="1" customWidth="1"/>
    <col min="3333" max="3333" width="14.421875" style="173" customWidth="1"/>
    <col min="3334" max="3334" width="16.140625" style="173" customWidth="1"/>
    <col min="3335" max="3335" width="13.8515625" style="173" bestFit="1" customWidth="1"/>
    <col min="3336" max="3336" width="15.140625" style="173" bestFit="1" customWidth="1"/>
    <col min="3337" max="3337" width="14.140625" style="173" bestFit="1" customWidth="1"/>
    <col min="3338" max="3338" width="12.140625" style="173" bestFit="1" customWidth="1"/>
    <col min="3339" max="3340" width="14.140625" style="173" bestFit="1" customWidth="1"/>
    <col min="3341" max="3341" width="12.57421875" style="173" bestFit="1" customWidth="1"/>
    <col min="3342" max="3342" width="14.421875" style="173" bestFit="1" customWidth="1"/>
    <col min="3343" max="3343" width="14.7109375" style="173" bestFit="1" customWidth="1"/>
    <col min="3344" max="3344" width="14.8515625" style="173" bestFit="1" customWidth="1"/>
    <col min="3345" max="3345" width="12.28125" style="173" bestFit="1" customWidth="1"/>
    <col min="3346" max="3346" width="15.140625" style="173" bestFit="1" customWidth="1"/>
    <col min="3347" max="3584" width="11.421875" style="173" customWidth="1"/>
    <col min="3585" max="3585" width="13.140625" style="173" bestFit="1" customWidth="1"/>
    <col min="3586" max="3586" width="13.57421875" style="173" customWidth="1"/>
    <col min="3587" max="3587" width="22.140625" style="173" bestFit="1" customWidth="1"/>
    <col min="3588" max="3588" width="27.140625" style="173" bestFit="1" customWidth="1"/>
    <col min="3589" max="3589" width="14.421875" style="173" customWidth="1"/>
    <col min="3590" max="3590" width="16.140625" style="173" customWidth="1"/>
    <col min="3591" max="3591" width="13.8515625" style="173" bestFit="1" customWidth="1"/>
    <col min="3592" max="3592" width="15.140625" style="173" bestFit="1" customWidth="1"/>
    <col min="3593" max="3593" width="14.140625" style="173" bestFit="1" customWidth="1"/>
    <col min="3594" max="3594" width="12.140625" style="173" bestFit="1" customWidth="1"/>
    <col min="3595" max="3596" width="14.140625" style="173" bestFit="1" customWidth="1"/>
    <col min="3597" max="3597" width="12.57421875" style="173" bestFit="1" customWidth="1"/>
    <col min="3598" max="3598" width="14.421875" style="173" bestFit="1" customWidth="1"/>
    <col min="3599" max="3599" width="14.7109375" style="173" bestFit="1" customWidth="1"/>
    <col min="3600" max="3600" width="14.8515625" style="173" bestFit="1" customWidth="1"/>
    <col min="3601" max="3601" width="12.28125" style="173" bestFit="1" customWidth="1"/>
    <col min="3602" max="3602" width="15.140625" style="173" bestFit="1" customWidth="1"/>
    <col min="3603" max="3840" width="11.421875" style="173" customWidth="1"/>
    <col min="3841" max="3841" width="13.140625" style="173" bestFit="1" customWidth="1"/>
    <col min="3842" max="3842" width="13.57421875" style="173" customWidth="1"/>
    <col min="3843" max="3843" width="22.140625" style="173" bestFit="1" customWidth="1"/>
    <col min="3844" max="3844" width="27.140625" style="173" bestFit="1" customWidth="1"/>
    <col min="3845" max="3845" width="14.421875" style="173" customWidth="1"/>
    <col min="3846" max="3846" width="16.140625" style="173" customWidth="1"/>
    <col min="3847" max="3847" width="13.8515625" style="173" bestFit="1" customWidth="1"/>
    <col min="3848" max="3848" width="15.140625" style="173" bestFit="1" customWidth="1"/>
    <col min="3849" max="3849" width="14.140625" style="173" bestFit="1" customWidth="1"/>
    <col min="3850" max="3850" width="12.140625" style="173" bestFit="1" customWidth="1"/>
    <col min="3851" max="3852" width="14.140625" style="173" bestFit="1" customWidth="1"/>
    <col min="3853" max="3853" width="12.57421875" style="173" bestFit="1" customWidth="1"/>
    <col min="3854" max="3854" width="14.421875" style="173" bestFit="1" customWidth="1"/>
    <col min="3855" max="3855" width="14.7109375" style="173" bestFit="1" customWidth="1"/>
    <col min="3856" max="3856" width="14.8515625" style="173" bestFit="1" customWidth="1"/>
    <col min="3857" max="3857" width="12.28125" style="173" bestFit="1" customWidth="1"/>
    <col min="3858" max="3858" width="15.140625" style="173" bestFit="1" customWidth="1"/>
    <col min="3859" max="4096" width="11.421875" style="173" customWidth="1"/>
    <col min="4097" max="4097" width="13.140625" style="173" bestFit="1" customWidth="1"/>
    <col min="4098" max="4098" width="13.57421875" style="173" customWidth="1"/>
    <col min="4099" max="4099" width="22.140625" style="173" bestFit="1" customWidth="1"/>
    <col min="4100" max="4100" width="27.140625" style="173" bestFit="1" customWidth="1"/>
    <col min="4101" max="4101" width="14.421875" style="173" customWidth="1"/>
    <col min="4102" max="4102" width="16.140625" style="173" customWidth="1"/>
    <col min="4103" max="4103" width="13.8515625" style="173" bestFit="1" customWidth="1"/>
    <col min="4104" max="4104" width="15.140625" style="173" bestFit="1" customWidth="1"/>
    <col min="4105" max="4105" width="14.140625" style="173" bestFit="1" customWidth="1"/>
    <col min="4106" max="4106" width="12.140625" style="173" bestFit="1" customWidth="1"/>
    <col min="4107" max="4108" width="14.140625" style="173" bestFit="1" customWidth="1"/>
    <col min="4109" max="4109" width="12.57421875" style="173" bestFit="1" customWidth="1"/>
    <col min="4110" max="4110" width="14.421875" style="173" bestFit="1" customWidth="1"/>
    <col min="4111" max="4111" width="14.7109375" style="173" bestFit="1" customWidth="1"/>
    <col min="4112" max="4112" width="14.8515625" style="173" bestFit="1" customWidth="1"/>
    <col min="4113" max="4113" width="12.28125" style="173" bestFit="1" customWidth="1"/>
    <col min="4114" max="4114" width="15.140625" style="173" bestFit="1" customWidth="1"/>
    <col min="4115" max="4352" width="11.421875" style="173" customWidth="1"/>
    <col min="4353" max="4353" width="13.140625" style="173" bestFit="1" customWidth="1"/>
    <col min="4354" max="4354" width="13.57421875" style="173" customWidth="1"/>
    <col min="4355" max="4355" width="22.140625" style="173" bestFit="1" customWidth="1"/>
    <col min="4356" max="4356" width="27.140625" style="173" bestFit="1" customWidth="1"/>
    <col min="4357" max="4357" width="14.421875" style="173" customWidth="1"/>
    <col min="4358" max="4358" width="16.140625" style="173" customWidth="1"/>
    <col min="4359" max="4359" width="13.8515625" style="173" bestFit="1" customWidth="1"/>
    <col min="4360" max="4360" width="15.140625" style="173" bestFit="1" customWidth="1"/>
    <col min="4361" max="4361" width="14.140625" style="173" bestFit="1" customWidth="1"/>
    <col min="4362" max="4362" width="12.140625" style="173" bestFit="1" customWidth="1"/>
    <col min="4363" max="4364" width="14.140625" style="173" bestFit="1" customWidth="1"/>
    <col min="4365" max="4365" width="12.57421875" style="173" bestFit="1" customWidth="1"/>
    <col min="4366" max="4366" width="14.421875" style="173" bestFit="1" customWidth="1"/>
    <col min="4367" max="4367" width="14.7109375" style="173" bestFit="1" customWidth="1"/>
    <col min="4368" max="4368" width="14.8515625" style="173" bestFit="1" customWidth="1"/>
    <col min="4369" max="4369" width="12.28125" style="173" bestFit="1" customWidth="1"/>
    <col min="4370" max="4370" width="15.140625" style="173" bestFit="1" customWidth="1"/>
    <col min="4371" max="4608" width="11.421875" style="173" customWidth="1"/>
    <col min="4609" max="4609" width="13.140625" style="173" bestFit="1" customWidth="1"/>
    <col min="4610" max="4610" width="13.57421875" style="173" customWidth="1"/>
    <col min="4611" max="4611" width="22.140625" style="173" bestFit="1" customWidth="1"/>
    <col min="4612" max="4612" width="27.140625" style="173" bestFit="1" customWidth="1"/>
    <col min="4613" max="4613" width="14.421875" style="173" customWidth="1"/>
    <col min="4614" max="4614" width="16.140625" style="173" customWidth="1"/>
    <col min="4615" max="4615" width="13.8515625" style="173" bestFit="1" customWidth="1"/>
    <col min="4616" max="4616" width="15.140625" style="173" bestFit="1" customWidth="1"/>
    <col min="4617" max="4617" width="14.140625" style="173" bestFit="1" customWidth="1"/>
    <col min="4618" max="4618" width="12.140625" style="173" bestFit="1" customWidth="1"/>
    <col min="4619" max="4620" width="14.140625" style="173" bestFit="1" customWidth="1"/>
    <col min="4621" max="4621" width="12.57421875" style="173" bestFit="1" customWidth="1"/>
    <col min="4622" max="4622" width="14.421875" style="173" bestFit="1" customWidth="1"/>
    <col min="4623" max="4623" width="14.7109375" style="173" bestFit="1" customWidth="1"/>
    <col min="4624" max="4624" width="14.8515625" style="173" bestFit="1" customWidth="1"/>
    <col min="4625" max="4625" width="12.28125" style="173" bestFit="1" customWidth="1"/>
    <col min="4626" max="4626" width="15.140625" style="173" bestFit="1" customWidth="1"/>
    <col min="4627" max="4864" width="11.421875" style="173" customWidth="1"/>
    <col min="4865" max="4865" width="13.140625" style="173" bestFit="1" customWidth="1"/>
    <col min="4866" max="4866" width="13.57421875" style="173" customWidth="1"/>
    <col min="4867" max="4867" width="22.140625" style="173" bestFit="1" customWidth="1"/>
    <col min="4868" max="4868" width="27.140625" style="173" bestFit="1" customWidth="1"/>
    <col min="4869" max="4869" width="14.421875" style="173" customWidth="1"/>
    <col min="4870" max="4870" width="16.140625" style="173" customWidth="1"/>
    <col min="4871" max="4871" width="13.8515625" style="173" bestFit="1" customWidth="1"/>
    <col min="4872" max="4872" width="15.140625" style="173" bestFit="1" customWidth="1"/>
    <col min="4873" max="4873" width="14.140625" style="173" bestFit="1" customWidth="1"/>
    <col min="4874" max="4874" width="12.140625" style="173" bestFit="1" customWidth="1"/>
    <col min="4875" max="4876" width="14.140625" style="173" bestFit="1" customWidth="1"/>
    <col min="4877" max="4877" width="12.57421875" style="173" bestFit="1" customWidth="1"/>
    <col min="4878" max="4878" width="14.421875" style="173" bestFit="1" customWidth="1"/>
    <col min="4879" max="4879" width="14.7109375" style="173" bestFit="1" customWidth="1"/>
    <col min="4880" max="4880" width="14.8515625" style="173" bestFit="1" customWidth="1"/>
    <col min="4881" max="4881" width="12.28125" style="173" bestFit="1" customWidth="1"/>
    <col min="4882" max="4882" width="15.140625" style="173" bestFit="1" customWidth="1"/>
    <col min="4883" max="5120" width="11.421875" style="173" customWidth="1"/>
    <col min="5121" max="5121" width="13.140625" style="173" bestFit="1" customWidth="1"/>
    <col min="5122" max="5122" width="13.57421875" style="173" customWidth="1"/>
    <col min="5123" max="5123" width="22.140625" style="173" bestFit="1" customWidth="1"/>
    <col min="5124" max="5124" width="27.140625" style="173" bestFit="1" customWidth="1"/>
    <col min="5125" max="5125" width="14.421875" style="173" customWidth="1"/>
    <col min="5126" max="5126" width="16.140625" style="173" customWidth="1"/>
    <col min="5127" max="5127" width="13.8515625" style="173" bestFit="1" customWidth="1"/>
    <col min="5128" max="5128" width="15.140625" style="173" bestFit="1" customWidth="1"/>
    <col min="5129" max="5129" width="14.140625" style="173" bestFit="1" customWidth="1"/>
    <col min="5130" max="5130" width="12.140625" style="173" bestFit="1" customWidth="1"/>
    <col min="5131" max="5132" width="14.140625" style="173" bestFit="1" customWidth="1"/>
    <col min="5133" max="5133" width="12.57421875" style="173" bestFit="1" customWidth="1"/>
    <col min="5134" max="5134" width="14.421875" style="173" bestFit="1" customWidth="1"/>
    <col min="5135" max="5135" width="14.7109375" style="173" bestFit="1" customWidth="1"/>
    <col min="5136" max="5136" width="14.8515625" style="173" bestFit="1" customWidth="1"/>
    <col min="5137" max="5137" width="12.28125" style="173" bestFit="1" customWidth="1"/>
    <col min="5138" max="5138" width="15.140625" style="173" bestFit="1" customWidth="1"/>
    <col min="5139" max="5376" width="11.421875" style="173" customWidth="1"/>
    <col min="5377" max="5377" width="13.140625" style="173" bestFit="1" customWidth="1"/>
    <col min="5378" max="5378" width="13.57421875" style="173" customWidth="1"/>
    <col min="5379" max="5379" width="22.140625" style="173" bestFit="1" customWidth="1"/>
    <col min="5380" max="5380" width="27.140625" style="173" bestFit="1" customWidth="1"/>
    <col min="5381" max="5381" width="14.421875" style="173" customWidth="1"/>
    <col min="5382" max="5382" width="16.140625" style="173" customWidth="1"/>
    <col min="5383" max="5383" width="13.8515625" style="173" bestFit="1" customWidth="1"/>
    <col min="5384" max="5384" width="15.140625" style="173" bestFit="1" customWidth="1"/>
    <col min="5385" max="5385" width="14.140625" style="173" bestFit="1" customWidth="1"/>
    <col min="5386" max="5386" width="12.140625" style="173" bestFit="1" customWidth="1"/>
    <col min="5387" max="5388" width="14.140625" style="173" bestFit="1" customWidth="1"/>
    <col min="5389" max="5389" width="12.57421875" style="173" bestFit="1" customWidth="1"/>
    <col min="5390" max="5390" width="14.421875" style="173" bestFit="1" customWidth="1"/>
    <col min="5391" max="5391" width="14.7109375" style="173" bestFit="1" customWidth="1"/>
    <col min="5392" max="5392" width="14.8515625" style="173" bestFit="1" customWidth="1"/>
    <col min="5393" max="5393" width="12.28125" style="173" bestFit="1" customWidth="1"/>
    <col min="5394" max="5394" width="15.140625" style="173" bestFit="1" customWidth="1"/>
    <col min="5395" max="5632" width="11.421875" style="173" customWidth="1"/>
    <col min="5633" max="5633" width="13.140625" style="173" bestFit="1" customWidth="1"/>
    <col min="5634" max="5634" width="13.57421875" style="173" customWidth="1"/>
    <col min="5635" max="5635" width="22.140625" style="173" bestFit="1" customWidth="1"/>
    <col min="5636" max="5636" width="27.140625" style="173" bestFit="1" customWidth="1"/>
    <col min="5637" max="5637" width="14.421875" style="173" customWidth="1"/>
    <col min="5638" max="5638" width="16.140625" style="173" customWidth="1"/>
    <col min="5639" max="5639" width="13.8515625" style="173" bestFit="1" customWidth="1"/>
    <col min="5640" max="5640" width="15.140625" style="173" bestFit="1" customWidth="1"/>
    <col min="5641" max="5641" width="14.140625" style="173" bestFit="1" customWidth="1"/>
    <col min="5642" max="5642" width="12.140625" style="173" bestFit="1" customWidth="1"/>
    <col min="5643" max="5644" width="14.140625" style="173" bestFit="1" customWidth="1"/>
    <col min="5645" max="5645" width="12.57421875" style="173" bestFit="1" customWidth="1"/>
    <col min="5646" max="5646" width="14.421875" style="173" bestFit="1" customWidth="1"/>
    <col min="5647" max="5647" width="14.7109375" style="173" bestFit="1" customWidth="1"/>
    <col min="5648" max="5648" width="14.8515625" style="173" bestFit="1" customWidth="1"/>
    <col min="5649" max="5649" width="12.28125" style="173" bestFit="1" customWidth="1"/>
    <col min="5650" max="5650" width="15.140625" style="173" bestFit="1" customWidth="1"/>
    <col min="5651" max="5888" width="11.421875" style="173" customWidth="1"/>
    <col min="5889" max="5889" width="13.140625" style="173" bestFit="1" customWidth="1"/>
    <col min="5890" max="5890" width="13.57421875" style="173" customWidth="1"/>
    <col min="5891" max="5891" width="22.140625" style="173" bestFit="1" customWidth="1"/>
    <col min="5892" max="5892" width="27.140625" style="173" bestFit="1" customWidth="1"/>
    <col min="5893" max="5893" width="14.421875" style="173" customWidth="1"/>
    <col min="5894" max="5894" width="16.140625" style="173" customWidth="1"/>
    <col min="5895" max="5895" width="13.8515625" style="173" bestFit="1" customWidth="1"/>
    <col min="5896" max="5896" width="15.140625" style="173" bestFit="1" customWidth="1"/>
    <col min="5897" max="5897" width="14.140625" style="173" bestFit="1" customWidth="1"/>
    <col min="5898" max="5898" width="12.140625" style="173" bestFit="1" customWidth="1"/>
    <col min="5899" max="5900" width="14.140625" style="173" bestFit="1" customWidth="1"/>
    <col min="5901" max="5901" width="12.57421875" style="173" bestFit="1" customWidth="1"/>
    <col min="5902" max="5902" width="14.421875" style="173" bestFit="1" customWidth="1"/>
    <col min="5903" max="5903" width="14.7109375" style="173" bestFit="1" customWidth="1"/>
    <col min="5904" max="5904" width="14.8515625" style="173" bestFit="1" customWidth="1"/>
    <col min="5905" max="5905" width="12.28125" style="173" bestFit="1" customWidth="1"/>
    <col min="5906" max="5906" width="15.140625" style="173" bestFit="1" customWidth="1"/>
    <col min="5907" max="6144" width="11.421875" style="173" customWidth="1"/>
    <col min="6145" max="6145" width="13.140625" style="173" bestFit="1" customWidth="1"/>
    <col min="6146" max="6146" width="13.57421875" style="173" customWidth="1"/>
    <col min="6147" max="6147" width="22.140625" style="173" bestFit="1" customWidth="1"/>
    <col min="6148" max="6148" width="27.140625" style="173" bestFit="1" customWidth="1"/>
    <col min="6149" max="6149" width="14.421875" style="173" customWidth="1"/>
    <col min="6150" max="6150" width="16.140625" style="173" customWidth="1"/>
    <col min="6151" max="6151" width="13.8515625" style="173" bestFit="1" customWidth="1"/>
    <col min="6152" max="6152" width="15.140625" style="173" bestFit="1" customWidth="1"/>
    <col min="6153" max="6153" width="14.140625" style="173" bestFit="1" customWidth="1"/>
    <col min="6154" max="6154" width="12.140625" style="173" bestFit="1" customWidth="1"/>
    <col min="6155" max="6156" width="14.140625" style="173" bestFit="1" customWidth="1"/>
    <col min="6157" max="6157" width="12.57421875" style="173" bestFit="1" customWidth="1"/>
    <col min="6158" max="6158" width="14.421875" style="173" bestFit="1" customWidth="1"/>
    <col min="6159" max="6159" width="14.7109375" style="173" bestFit="1" customWidth="1"/>
    <col min="6160" max="6160" width="14.8515625" style="173" bestFit="1" customWidth="1"/>
    <col min="6161" max="6161" width="12.28125" style="173" bestFit="1" customWidth="1"/>
    <col min="6162" max="6162" width="15.140625" style="173" bestFit="1" customWidth="1"/>
    <col min="6163" max="6400" width="11.421875" style="173" customWidth="1"/>
    <col min="6401" max="6401" width="13.140625" style="173" bestFit="1" customWidth="1"/>
    <col min="6402" max="6402" width="13.57421875" style="173" customWidth="1"/>
    <col min="6403" max="6403" width="22.140625" style="173" bestFit="1" customWidth="1"/>
    <col min="6404" max="6404" width="27.140625" style="173" bestFit="1" customWidth="1"/>
    <col min="6405" max="6405" width="14.421875" style="173" customWidth="1"/>
    <col min="6406" max="6406" width="16.140625" style="173" customWidth="1"/>
    <col min="6407" max="6407" width="13.8515625" style="173" bestFit="1" customWidth="1"/>
    <col min="6408" max="6408" width="15.140625" style="173" bestFit="1" customWidth="1"/>
    <col min="6409" max="6409" width="14.140625" style="173" bestFit="1" customWidth="1"/>
    <col min="6410" max="6410" width="12.140625" style="173" bestFit="1" customWidth="1"/>
    <col min="6411" max="6412" width="14.140625" style="173" bestFit="1" customWidth="1"/>
    <col min="6413" max="6413" width="12.57421875" style="173" bestFit="1" customWidth="1"/>
    <col min="6414" max="6414" width="14.421875" style="173" bestFit="1" customWidth="1"/>
    <col min="6415" max="6415" width="14.7109375" style="173" bestFit="1" customWidth="1"/>
    <col min="6416" max="6416" width="14.8515625" style="173" bestFit="1" customWidth="1"/>
    <col min="6417" max="6417" width="12.28125" style="173" bestFit="1" customWidth="1"/>
    <col min="6418" max="6418" width="15.140625" style="173" bestFit="1" customWidth="1"/>
    <col min="6419" max="6656" width="11.421875" style="173" customWidth="1"/>
    <col min="6657" max="6657" width="13.140625" style="173" bestFit="1" customWidth="1"/>
    <col min="6658" max="6658" width="13.57421875" style="173" customWidth="1"/>
    <col min="6659" max="6659" width="22.140625" style="173" bestFit="1" customWidth="1"/>
    <col min="6660" max="6660" width="27.140625" style="173" bestFit="1" customWidth="1"/>
    <col min="6661" max="6661" width="14.421875" style="173" customWidth="1"/>
    <col min="6662" max="6662" width="16.140625" style="173" customWidth="1"/>
    <col min="6663" max="6663" width="13.8515625" style="173" bestFit="1" customWidth="1"/>
    <col min="6664" max="6664" width="15.140625" style="173" bestFit="1" customWidth="1"/>
    <col min="6665" max="6665" width="14.140625" style="173" bestFit="1" customWidth="1"/>
    <col min="6666" max="6666" width="12.140625" style="173" bestFit="1" customWidth="1"/>
    <col min="6667" max="6668" width="14.140625" style="173" bestFit="1" customWidth="1"/>
    <col min="6669" max="6669" width="12.57421875" style="173" bestFit="1" customWidth="1"/>
    <col min="6670" max="6670" width="14.421875" style="173" bestFit="1" customWidth="1"/>
    <col min="6671" max="6671" width="14.7109375" style="173" bestFit="1" customWidth="1"/>
    <col min="6672" max="6672" width="14.8515625" style="173" bestFit="1" customWidth="1"/>
    <col min="6673" max="6673" width="12.28125" style="173" bestFit="1" customWidth="1"/>
    <col min="6674" max="6674" width="15.140625" style="173" bestFit="1" customWidth="1"/>
    <col min="6675" max="6912" width="11.421875" style="173" customWidth="1"/>
    <col min="6913" max="6913" width="13.140625" style="173" bestFit="1" customWidth="1"/>
    <col min="6914" max="6914" width="13.57421875" style="173" customWidth="1"/>
    <col min="6915" max="6915" width="22.140625" style="173" bestFit="1" customWidth="1"/>
    <col min="6916" max="6916" width="27.140625" style="173" bestFit="1" customWidth="1"/>
    <col min="6917" max="6917" width="14.421875" style="173" customWidth="1"/>
    <col min="6918" max="6918" width="16.140625" style="173" customWidth="1"/>
    <col min="6919" max="6919" width="13.8515625" style="173" bestFit="1" customWidth="1"/>
    <col min="6920" max="6920" width="15.140625" style="173" bestFit="1" customWidth="1"/>
    <col min="6921" max="6921" width="14.140625" style="173" bestFit="1" customWidth="1"/>
    <col min="6922" max="6922" width="12.140625" style="173" bestFit="1" customWidth="1"/>
    <col min="6923" max="6924" width="14.140625" style="173" bestFit="1" customWidth="1"/>
    <col min="6925" max="6925" width="12.57421875" style="173" bestFit="1" customWidth="1"/>
    <col min="6926" max="6926" width="14.421875" style="173" bestFit="1" customWidth="1"/>
    <col min="6927" max="6927" width="14.7109375" style="173" bestFit="1" customWidth="1"/>
    <col min="6928" max="6928" width="14.8515625" style="173" bestFit="1" customWidth="1"/>
    <col min="6929" max="6929" width="12.28125" style="173" bestFit="1" customWidth="1"/>
    <col min="6930" max="6930" width="15.140625" style="173" bestFit="1" customWidth="1"/>
    <col min="6931" max="7168" width="11.421875" style="173" customWidth="1"/>
    <col min="7169" max="7169" width="13.140625" style="173" bestFit="1" customWidth="1"/>
    <col min="7170" max="7170" width="13.57421875" style="173" customWidth="1"/>
    <col min="7171" max="7171" width="22.140625" style="173" bestFit="1" customWidth="1"/>
    <col min="7172" max="7172" width="27.140625" style="173" bestFit="1" customWidth="1"/>
    <col min="7173" max="7173" width="14.421875" style="173" customWidth="1"/>
    <col min="7174" max="7174" width="16.140625" style="173" customWidth="1"/>
    <col min="7175" max="7175" width="13.8515625" style="173" bestFit="1" customWidth="1"/>
    <col min="7176" max="7176" width="15.140625" style="173" bestFit="1" customWidth="1"/>
    <col min="7177" max="7177" width="14.140625" style="173" bestFit="1" customWidth="1"/>
    <col min="7178" max="7178" width="12.140625" style="173" bestFit="1" customWidth="1"/>
    <col min="7179" max="7180" width="14.140625" style="173" bestFit="1" customWidth="1"/>
    <col min="7181" max="7181" width="12.57421875" style="173" bestFit="1" customWidth="1"/>
    <col min="7182" max="7182" width="14.421875" style="173" bestFit="1" customWidth="1"/>
    <col min="7183" max="7183" width="14.7109375" style="173" bestFit="1" customWidth="1"/>
    <col min="7184" max="7184" width="14.8515625" style="173" bestFit="1" customWidth="1"/>
    <col min="7185" max="7185" width="12.28125" style="173" bestFit="1" customWidth="1"/>
    <col min="7186" max="7186" width="15.140625" style="173" bestFit="1" customWidth="1"/>
    <col min="7187" max="7424" width="11.421875" style="173" customWidth="1"/>
    <col min="7425" max="7425" width="13.140625" style="173" bestFit="1" customWidth="1"/>
    <col min="7426" max="7426" width="13.57421875" style="173" customWidth="1"/>
    <col min="7427" max="7427" width="22.140625" style="173" bestFit="1" customWidth="1"/>
    <col min="7428" max="7428" width="27.140625" style="173" bestFit="1" customWidth="1"/>
    <col min="7429" max="7429" width="14.421875" style="173" customWidth="1"/>
    <col min="7430" max="7430" width="16.140625" style="173" customWidth="1"/>
    <col min="7431" max="7431" width="13.8515625" style="173" bestFit="1" customWidth="1"/>
    <col min="7432" max="7432" width="15.140625" style="173" bestFit="1" customWidth="1"/>
    <col min="7433" max="7433" width="14.140625" style="173" bestFit="1" customWidth="1"/>
    <col min="7434" max="7434" width="12.140625" style="173" bestFit="1" customWidth="1"/>
    <col min="7435" max="7436" width="14.140625" style="173" bestFit="1" customWidth="1"/>
    <col min="7437" max="7437" width="12.57421875" style="173" bestFit="1" customWidth="1"/>
    <col min="7438" max="7438" width="14.421875" style="173" bestFit="1" customWidth="1"/>
    <col min="7439" max="7439" width="14.7109375" style="173" bestFit="1" customWidth="1"/>
    <col min="7440" max="7440" width="14.8515625" style="173" bestFit="1" customWidth="1"/>
    <col min="7441" max="7441" width="12.28125" style="173" bestFit="1" customWidth="1"/>
    <col min="7442" max="7442" width="15.140625" style="173" bestFit="1" customWidth="1"/>
    <col min="7443" max="7680" width="11.421875" style="173" customWidth="1"/>
    <col min="7681" max="7681" width="13.140625" style="173" bestFit="1" customWidth="1"/>
    <col min="7682" max="7682" width="13.57421875" style="173" customWidth="1"/>
    <col min="7683" max="7683" width="22.140625" style="173" bestFit="1" customWidth="1"/>
    <col min="7684" max="7684" width="27.140625" style="173" bestFit="1" customWidth="1"/>
    <col min="7685" max="7685" width="14.421875" style="173" customWidth="1"/>
    <col min="7686" max="7686" width="16.140625" style="173" customWidth="1"/>
    <col min="7687" max="7687" width="13.8515625" style="173" bestFit="1" customWidth="1"/>
    <col min="7688" max="7688" width="15.140625" style="173" bestFit="1" customWidth="1"/>
    <col min="7689" max="7689" width="14.140625" style="173" bestFit="1" customWidth="1"/>
    <col min="7690" max="7690" width="12.140625" style="173" bestFit="1" customWidth="1"/>
    <col min="7691" max="7692" width="14.140625" style="173" bestFit="1" customWidth="1"/>
    <col min="7693" max="7693" width="12.57421875" style="173" bestFit="1" customWidth="1"/>
    <col min="7694" max="7694" width="14.421875" style="173" bestFit="1" customWidth="1"/>
    <col min="7695" max="7695" width="14.7109375" style="173" bestFit="1" customWidth="1"/>
    <col min="7696" max="7696" width="14.8515625" style="173" bestFit="1" customWidth="1"/>
    <col min="7697" max="7697" width="12.28125" style="173" bestFit="1" customWidth="1"/>
    <col min="7698" max="7698" width="15.140625" style="173" bestFit="1" customWidth="1"/>
    <col min="7699" max="7936" width="11.421875" style="173" customWidth="1"/>
    <col min="7937" max="7937" width="13.140625" style="173" bestFit="1" customWidth="1"/>
    <col min="7938" max="7938" width="13.57421875" style="173" customWidth="1"/>
    <col min="7939" max="7939" width="22.140625" style="173" bestFit="1" customWidth="1"/>
    <col min="7940" max="7940" width="27.140625" style="173" bestFit="1" customWidth="1"/>
    <col min="7941" max="7941" width="14.421875" style="173" customWidth="1"/>
    <col min="7942" max="7942" width="16.140625" style="173" customWidth="1"/>
    <col min="7943" max="7943" width="13.8515625" style="173" bestFit="1" customWidth="1"/>
    <col min="7944" max="7944" width="15.140625" style="173" bestFit="1" customWidth="1"/>
    <col min="7945" max="7945" width="14.140625" style="173" bestFit="1" customWidth="1"/>
    <col min="7946" max="7946" width="12.140625" style="173" bestFit="1" customWidth="1"/>
    <col min="7947" max="7948" width="14.140625" style="173" bestFit="1" customWidth="1"/>
    <col min="7949" max="7949" width="12.57421875" style="173" bestFit="1" customWidth="1"/>
    <col min="7950" max="7950" width="14.421875" style="173" bestFit="1" customWidth="1"/>
    <col min="7951" max="7951" width="14.7109375" style="173" bestFit="1" customWidth="1"/>
    <col min="7952" max="7952" width="14.8515625" style="173" bestFit="1" customWidth="1"/>
    <col min="7953" max="7953" width="12.28125" style="173" bestFit="1" customWidth="1"/>
    <col min="7954" max="7954" width="15.140625" style="173" bestFit="1" customWidth="1"/>
    <col min="7955" max="8192" width="11.421875" style="173" customWidth="1"/>
    <col min="8193" max="8193" width="13.140625" style="173" bestFit="1" customWidth="1"/>
    <col min="8194" max="8194" width="13.57421875" style="173" customWidth="1"/>
    <col min="8195" max="8195" width="22.140625" style="173" bestFit="1" customWidth="1"/>
    <col min="8196" max="8196" width="27.140625" style="173" bestFit="1" customWidth="1"/>
    <col min="8197" max="8197" width="14.421875" style="173" customWidth="1"/>
    <col min="8198" max="8198" width="16.140625" style="173" customWidth="1"/>
    <col min="8199" max="8199" width="13.8515625" style="173" bestFit="1" customWidth="1"/>
    <col min="8200" max="8200" width="15.140625" style="173" bestFit="1" customWidth="1"/>
    <col min="8201" max="8201" width="14.140625" style="173" bestFit="1" customWidth="1"/>
    <col min="8202" max="8202" width="12.140625" style="173" bestFit="1" customWidth="1"/>
    <col min="8203" max="8204" width="14.140625" style="173" bestFit="1" customWidth="1"/>
    <col min="8205" max="8205" width="12.57421875" style="173" bestFit="1" customWidth="1"/>
    <col min="8206" max="8206" width="14.421875" style="173" bestFit="1" customWidth="1"/>
    <col min="8207" max="8207" width="14.7109375" style="173" bestFit="1" customWidth="1"/>
    <col min="8208" max="8208" width="14.8515625" style="173" bestFit="1" customWidth="1"/>
    <col min="8209" max="8209" width="12.28125" style="173" bestFit="1" customWidth="1"/>
    <col min="8210" max="8210" width="15.140625" style="173" bestFit="1" customWidth="1"/>
    <col min="8211" max="8448" width="11.421875" style="173" customWidth="1"/>
    <col min="8449" max="8449" width="13.140625" style="173" bestFit="1" customWidth="1"/>
    <col min="8450" max="8450" width="13.57421875" style="173" customWidth="1"/>
    <col min="8451" max="8451" width="22.140625" style="173" bestFit="1" customWidth="1"/>
    <col min="8452" max="8452" width="27.140625" style="173" bestFit="1" customWidth="1"/>
    <col min="8453" max="8453" width="14.421875" style="173" customWidth="1"/>
    <col min="8454" max="8454" width="16.140625" style="173" customWidth="1"/>
    <col min="8455" max="8455" width="13.8515625" style="173" bestFit="1" customWidth="1"/>
    <col min="8456" max="8456" width="15.140625" style="173" bestFit="1" customWidth="1"/>
    <col min="8457" max="8457" width="14.140625" style="173" bestFit="1" customWidth="1"/>
    <col min="8458" max="8458" width="12.140625" style="173" bestFit="1" customWidth="1"/>
    <col min="8459" max="8460" width="14.140625" style="173" bestFit="1" customWidth="1"/>
    <col min="8461" max="8461" width="12.57421875" style="173" bestFit="1" customWidth="1"/>
    <col min="8462" max="8462" width="14.421875" style="173" bestFit="1" customWidth="1"/>
    <col min="8463" max="8463" width="14.7109375" style="173" bestFit="1" customWidth="1"/>
    <col min="8464" max="8464" width="14.8515625" style="173" bestFit="1" customWidth="1"/>
    <col min="8465" max="8465" width="12.28125" style="173" bestFit="1" customWidth="1"/>
    <col min="8466" max="8466" width="15.140625" style="173" bestFit="1" customWidth="1"/>
    <col min="8467" max="8704" width="11.421875" style="173" customWidth="1"/>
    <col min="8705" max="8705" width="13.140625" style="173" bestFit="1" customWidth="1"/>
    <col min="8706" max="8706" width="13.57421875" style="173" customWidth="1"/>
    <col min="8707" max="8707" width="22.140625" style="173" bestFit="1" customWidth="1"/>
    <col min="8708" max="8708" width="27.140625" style="173" bestFit="1" customWidth="1"/>
    <col min="8709" max="8709" width="14.421875" style="173" customWidth="1"/>
    <col min="8710" max="8710" width="16.140625" style="173" customWidth="1"/>
    <col min="8711" max="8711" width="13.8515625" style="173" bestFit="1" customWidth="1"/>
    <col min="8712" max="8712" width="15.140625" style="173" bestFit="1" customWidth="1"/>
    <col min="8713" max="8713" width="14.140625" style="173" bestFit="1" customWidth="1"/>
    <col min="8714" max="8714" width="12.140625" style="173" bestFit="1" customWidth="1"/>
    <col min="8715" max="8716" width="14.140625" style="173" bestFit="1" customWidth="1"/>
    <col min="8717" max="8717" width="12.57421875" style="173" bestFit="1" customWidth="1"/>
    <col min="8718" max="8718" width="14.421875" style="173" bestFit="1" customWidth="1"/>
    <col min="8719" max="8719" width="14.7109375" style="173" bestFit="1" customWidth="1"/>
    <col min="8720" max="8720" width="14.8515625" style="173" bestFit="1" customWidth="1"/>
    <col min="8721" max="8721" width="12.28125" style="173" bestFit="1" customWidth="1"/>
    <col min="8722" max="8722" width="15.140625" style="173" bestFit="1" customWidth="1"/>
    <col min="8723" max="8960" width="11.421875" style="173" customWidth="1"/>
    <col min="8961" max="8961" width="13.140625" style="173" bestFit="1" customWidth="1"/>
    <col min="8962" max="8962" width="13.57421875" style="173" customWidth="1"/>
    <col min="8963" max="8963" width="22.140625" style="173" bestFit="1" customWidth="1"/>
    <col min="8964" max="8964" width="27.140625" style="173" bestFit="1" customWidth="1"/>
    <col min="8965" max="8965" width="14.421875" style="173" customWidth="1"/>
    <col min="8966" max="8966" width="16.140625" style="173" customWidth="1"/>
    <col min="8967" max="8967" width="13.8515625" style="173" bestFit="1" customWidth="1"/>
    <col min="8968" max="8968" width="15.140625" style="173" bestFit="1" customWidth="1"/>
    <col min="8969" max="8969" width="14.140625" style="173" bestFit="1" customWidth="1"/>
    <col min="8970" max="8970" width="12.140625" style="173" bestFit="1" customWidth="1"/>
    <col min="8971" max="8972" width="14.140625" style="173" bestFit="1" customWidth="1"/>
    <col min="8973" max="8973" width="12.57421875" style="173" bestFit="1" customWidth="1"/>
    <col min="8974" max="8974" width="14.421875" style="173" bestFit="1" customWidth="1"/>
    <col min="8975" max="8975" width="14.7109375" style="173" bestFit="1" customWidth="1"/>
    <col min="8976" max="8976" width="14.8515625" style="173" bestFit="1" customWidth="1"/>
    <col min="8977" max="8977" width="12.28125" style="173" bestFit="1" customWidth="1"/>
    <col min="8978" max="8978" width="15.140625" style="173" bestFit="1" customWidth="1"/>
    <col min="8979" max="9216" width="11.421875" style="173" customWidth="1"/>
    <col min="9217" max="9217" width="13.140625" style="173" bestFit="1" customWidth="1"/>
    <col min="9218" max="9218" width="13.57421875" style="173" customWidth="1"/>
    <col min="9219" max="9219" width="22.140625" style="173" bestFit="1" customWidth="1"/>
    <col min="9220" max="9220" width="27.140625" style="173" bestFit="1" customWidth="1"/>
    <col min="9221" max="9221" width="14.421875" style="173" customWidth="1"/>
    <col min="9222" max="9222" width="16.140625" style="173" customWidth="1"/>
    <col min="9223" max="9223" width="13.8515625" style="173" bestFit="1" customWidth="1"/>
    <col min="9224" max="9224" width="15.140625" style="173" bestFit="1" customWidth="1"/>
    <col min="9225" max="9225" width="14.140625" style="173" bestFit="1" customWidth="1"/>
    <col min="9226" max="9226" width="12.140625" style="173" bestFit="1" customWidth="1"/>
    <col min="9227" max="9228" width="14.140625" style="173" bestFit="1" customWidth="1"/>
    <col min="9229" max="9229" width="12.57421875" style="173" bestFit="1" customWidth="1"/>
    <col min="9230" max="9230" width="14.421875" style="173" bestFit="1" customWidth="1"/>
    <col min="9231" max="9231" width="14.7109375" style="173" bestFit="1" customWidth="1"/>
    <col min="9232" max="9232" width="14.8515625" style="173" bestFit="1" customWidth="1"/>
    <col min="9233" max="9233" width="12.28125" style="173" bestFit="1" customWidth="1"/>
    <col min="9234" max="9234" width="15.140625" style="173" bestFit="1" customWidth="1"/>
    <col min="9235" max="9472" width="11.421875" style="173" customWidth="1"/>
    <col min="9473" max="9473" width="13.140625" style="173" bestFit="1" customWidth="1"/>
    <col min="9474" max="9474" width="13.57421875" style="173" customWidth="1"/>
    <col min="9475" max="9475" width="22.140625" style="173" bestFit="1" customWidth="1"/>
    <col min="9476" max="9476" width="27.140625" style="173" bestFit="1" customWidth="1"/>
    <col min="9477" max="9477" width="14.421875" style="173" customWidth="1"/>
    <col min="9478" max="9478" width="16.140625" style="173" customWidth="1"/>
    <col min="9479" max="9479" width="13.8515625" style="173" bestFit="1" customWidth="1"/>
    <col min="9480" max="9480" width="15.140625" style="173" bestFit="1" customWidth="1"/>
    <col min="9481" max="9481" width="14.140625" style="173" bestFit="1" customWidth="1"/>
    <col min="9482" max="9482" width="12.140625" style="173" bestFit="1" customWidth="1"/>
    <col min="9483" max="9484" width="14.140625" style="173" bestFit="1" customWidth="1"/>
    <col min="9485" max="9485" width="12.57421875" style="173" bestFit="1" customWidth="1"/>
    <col min="9486" max="9486" width="14.421875" style="173" bestFit="1" customWidth="1"/>
    <col min="9487" max="9487" width="14.7109375" style="173" bestFit="1" customWidth="1"/>
    <col min="9488" max="9488" width="14.8515625" style="173" bestFit="1" customWidth="1"/>
    <col min="9489" max="9489" width="12.28125" style="173" bestFit="1" customWidth="1"/>
    <col min="9490" max="9490" width="15.140625" style="173" bestFit="1" customWidth="1"/>
    <col min="9491" max="9728" width="11.421875" style="173" customWidth="1"/>
    <col min="9729" max="9729" width="13.140625" style="173" bestFit="1" customWidth="1"/>
    <col min="9730" max="9730" width="13.57421875" style="173" customWidth="1"/>
    <col min="9731" max="9731" width="22.140625" style="173" bestFit="1" customWidth="1"/>
    <col min="9732" max="9732" width="27.140625" style="173" bestFit="1" customWidth="1"/>
    <col min="9733" max="9733" width="14.421875" style="173" customWidth="1"/>
    <col min="9734" max="9734" width="16.140625" style="173" customWidth="1"/>
    <col min="9735" max="9735" width="13.8515625" style="173" bestFit="1" customWidth="1"/>
    <col min="9736" max="9736" width="15.140625" style="173" bestFit="1" customWidth="1"/>
    <col min="9737" max="9737" width="14.140625" style="173" bestFit="1" customWidth="1"/>
    <col min="9738" max="9738" width="12.140625" style="173" bestFit="1" customWidth="1"/>
    <col min="9739" max="9740" width="14.140625" style="173" bestFit="1" customWidth="1"/>
    <col min="9741" max="9741" width="12.57421875" style="173" bestFit="1" customWidth="1"/>
    <col min="9742" max="9742" width="14.421875" style="173" bestFit="1" customWidth="1"/>
    <col min="9743" max="9743" width="14.7109375" style="173" bestFit="1" customWidth="1"/>
    <col min="9744" max="9744" width="14.8515625" style="173" bestFit="1" customWidth="1"/>
    <col min="9745" max="9745" width="12.28125" style="173" bestFit="1" customWidth="1"/>
    <col min="9746" max="9746" width="15.140625" style="173" bestFit="1" customWidth="1"/>
    <col min="9747" max="9984" width="11.421875" style="173" customWidth="1"/>
    <col min="9985" max="9985" width="13.140625" style="173" bestFit="1" customWidth="1"/>
    <col min="9986" max="9986" width="13.57421875" style="173" customWidth="1"/>
    <col min="9987" max="9987" width="22.140625" style="173" bestFit="1" customWidth="1"/>
    <col min="9988" max="9988" width="27.140625" style="173" bestFit="1" customWidth="1"/>
    <col min="9989" max="9989" width="14.421875" style="173" customWidth="1"/>
    <col min="9990" max="9990" width="16.140625" style="173" customWidth="1"/>
    <col min="9991" max="9991" width="13.8515625" style="173" bestFit="1" customWidth="1"/>
    <col min="9992" max="9992" width="15.140625" style="173" bestFit="1" customWidth="1"/>
    <col min="9993" max="9993" width="14.140625" style="173" bestFit="1" customWidth="1"/>
    <col min="9994" max="9994" width="12.140625" style="173" bestFit="1" customWidth="1"/>
    <col min="9995" max="9996" width="14.140625" style="173" bestFit="1" customWidth="1"/>
    <col min="9997" max="9997" width="12.57421875" style="173" bestFit="1" customWidth="1"/>
    <col min="9998" max="9998" width="14.421875" style="173" bestFit="1" customWidth="1"/>
    <col min="9999" max="9999" width="14.7109375" style="173" bestFit="1" customWidth="1"/>
    <col min="10000" max="10000" width="14.8515625" style="173" bestFit="1" customWidth="1"/>
    <col min="10001" max="10001" width="12.28125" style="173" bestFit="1" customWidth="1"/>
    <col min="10002" max="10002" width="15.140625" style="173" bestFit="1" customWidth="1"/>
    <col min="10003" max="10240" width="11.421875" style="173" customWidth="1"/>
    <col min="10241" max="10241" width="13.140625" style="173" bestFit="1" customWidth="1"/>
    <col min="10242" max="10242" width="13.57421875" style="173" customWidth="1"/>
    <col min="10243" max="10243" width="22.140625" style="173" bestFit="1" customWidth="1"/>
    <col min="10244" max="10244" width="27.140625" style="173" bestFit="1" customWidth="1"/>
    <col min="10245" max="10245" width="14.421875" style="173" customWidth="1"/>
    <col min="10246" max="10246" width="16.140625" style="173" customWidth="1"/>
    <col min="10247" max="10247" width="13.8515625" style="173" bestFit="1" customWidth="1"/>
    <col min="10248" max="10248" width="15.140625" style="173" bestFit="1" customWidth="1"/>
    <col min="10249" max="10249" width="14.140625" style="173" bestFit="1" customWidth="1"/>
    <col min="10250" max="10250" width="12.140625" style="173" bestFit="1" customWidth="1"/>
    <col min="10251" max="10252" width="14.140625" style="173" bestFit="1" customWidth="1"/>
    <col min="10253" max="10253" width="12.57421875" style="173" bestFit="1" customWidth="1"/>
    <col min="10254" max="10254" width="14.421875" style="173" bestFit="1" customWidth="1"/>
    <col min="10255" max="10255" width="14.7109375" style="173" bestFit="1" customWidth="1"/>
    <col min="10256" max="10256" width="14.8515625" style="173" bestFit="1" customWidth="1"/>
    <col min="10257" max="10257" width="12.28125" style="173" bestFit="1" customWidth="1"/>
    <col min="10258" max="10258" width="15.140625" style="173" bestFit="1" customWidth="1"/>
    <col min="10259" max="10496" width="11.421875" style="173" customWidth="1"/>
    <col min="10497" max="10497" width="13.140625" style="173" bestFit="1" customWidth="1"/>
    <col min="10498" max="10498" width="13.57421875" style="173" customWidth="1"/>
    <col min="10499" max="10499" width="22.140625" style="173" bestFit="1" customWidth="1"/>
    <col min="10500" max="10500" width="27.140625" style="173" bestFit="1" customWidth="1"/>
    <col min="10501" max="10501" width="14.421875" style="173" customWidth="1"/>
    <col min="10502" max="10502" width="16.140625" style="173" customWidth="1"/>
    <col min="10503" max="10503" width="13.8515625" style="173" bestFit="1" customWidth="1"/>
    <col min="10504" max="10504" width="15.140625" style="173" bestFit="1" customWidth="1"/>
    <col min="10505" max="10505" width="14.140625" style="173" bestFit="1" customWidth="1"/>
    <col min="10506" max="10506" width="12.140625" style="173" bestFit="1" customWidth="1"/>
    <col min="10507" max="10508" width="14.140625" style="173" bestFit="1" customWidth="1"/>
    <col min="10509" max="10509" width="12.57421875" style="173" bestFit="1" customWidth="1"/>
    <col min="10510" max="10510" width="14.421875" style="173" bestFit="1" customWidth="1"/>
    <col min="10511" max="10511" width="14.7109375" style="173" bestFit="1" customWidth="1"/>
    <col min="10512" max="10512" width="14.8515625" style="173" bestFit="1" customWidth="1"/>
    <col min="10513" max="10513" width="12.28125" style="173" bestFit="1" customWidth="1"/>
    <col min="10514" max="10514" width="15.140625" style="173" bestFit="1" customWidth="1"/>
    <col min="10515" max="10752" width="11.421875" style="173" customWidth="1"/>
    <col min="10753" max="10753" width="13.140625" style="173" bestFit="1" customWidth="1"/>
    <col min="10754" max="10754" width="13.57421875" style="173" customWidth="1"/>
    <col min="10755" max="10755" width="22.140625" style="173" bestFit="1" customWidth="1"/>
    <col min="10756" max="10756" width="27.140625" style="173" bestFit="1" customWidth="1"/>
    <col min="10757" max="10757" width="14.421875" style="173" customWidth="1"/>
    <col min="10758" max="10758" width="16.140625" style="173" customWidth="1"/>
    <col min="10759" max="10759" width="13.8515625" style="173" bestFit="1" customWidth="1"/>
    <col min="10760" max="10760" width="15.140625" style="173" bestFit="1" customWidth="1"/>
    <col min="10761" max="10761" width="14.140625" style="173" bestFit="1" customWidth="1"/>
    <col min="10762" max="10762" width="12.140625" style="173" bestFit="1" customWidth="1"/>
    <col min="10763" max="10764" width="14.140625" style="173" bestFit="1" customWidth="1"/>
    <col min="10765" max="10765" width="12.57421875" style="173" bestFit="1" customWidth="1"/>
    <col min="10766" max="10766" width="14.421875" style="173" bestFit="1" customWidth="1"/>
    <col min="10767" max="10767" width="14.7109375" style="173" bestFit="1" customWidth="1"/>
    <col min="10768" max="10768" width="14.8515625" style="173" bestFit="1" customWidth="1"/>
    <col min="10769" max="10769" width="12.28125" style="173" bestFit="1" customWidth="1"/>
    <col min="10770" max="10770" width="15.140625" style="173" bestFit="1" customWidth="1"/>
    <col min="10771" max="11008" width="11.421875" style="173" customWidth="1"/>
    <col min="11009" max="11009" width="13.140625" style="173" bestFit="1" customWidth="1"/>
    <col min="11010" max="11010" width="13.57421875" style="173" customWidth="1"/>
    <col min="11011" max="11011" width="22.140625" style="173" bestFit="1" customWidth="1"/>
    <col min="11012" max="11012" width="27.140625" style="173" bestFit="1" customWidth="1"/>
    <col min="11013" max="11013" width="14.421875" style="173" customWidth="1"/>
    <col min="11014" max="11014" width="16.140625" style="173" customWidth="1"/>
    <col min="11015" max="11015" width="13.8515625" style="173" bestFit="1" customWidth="1"/>
    <col min="11016" max="11016" width="15.140625" style="173" bestFit="1" customWidth="1"/>
    <col min="11017" max="11017" width="14.140625" style="173" bestFit="1" customWidth="1"/>
    <col min="11018" max="11018" width="12.140625" style="173" bestFit="1" customWidth="1"/>
    <col min="11019" max="11020" width="14.140625" style="173" bestFit="1" customWidth="1"/>
    <col min="11021" max="11021" width="12.57421875" style="173" bestFit="1" customWidth="1"/>
    <col min="11022" max="11022" width="14.421875" style="173" bestFit="1" customWidth="1"/>
    <col min="11023" max="11023" width="14.7109375" style="173" bestFit="1" customWidth="1"/>
    <col min="11024" max="11024" width="14.8515625" style="173" bestFit="1" customWidth="1"/>
    <col min="11025" max="11025" width="12.28125" style="173" bestFit="1" customWidth="1"/>
    <col min="11026" max="11026" width="15.140625" style="173" bestFit="1" customWidth="1"/>
    <col min="11027" max="11264" width="11.421875" style="173" customWidth="1"/>
    <col min="11265" max="11265" width="13.140625" style="173" bestFit="1" customWidth="1"/>
    <col min="11266" max="11266" width="13.57421875" style="173" customWidth="1"/>
    <col min="11267" max="11267" width="22.140625" style="173" bestFit="1" customWidth="1"/>
    <col min="11268" max="11268" width="27.140625" style="173" bestFit="1" customWidth="1"/>
    <col min="11269" max="11269" width="14.421875" style="173" customWidth="1"/>
    <col min="11270" max="11270" width="16.140625" style="173" customWidth="1"/>
    <col min="11271" max="11271" width="13.8515625" style="173" bestFit="1" customWidth="1"/>
    <col min="11272" max="11272" width="15.140625" style="173" bestFit="1" customWidth="1"/>
    <col min="11273" max="11273" width="14.140625" style="173" bestFit="1" customWidth="1"/>
    <col min="11274" max="11274" width="12.140625" style="173" bestFit="1" customWidth="1"/>
    <col min="11275" max="11276" width="14.140625" style="173" bestFit="1" customWidth="1"/>
    <col min="11277" max="11277" width="12.57421875" style="173" bestFit="1" customWidth="1"/>
    <col min="11278" max="11278" width="14.421875" style="173" bestFit="1" customWidth="1"/>
    <col min="11279" max="11279" width="14.7109375" style="173" bestFit="1" customWidth="1"/>
    <col min="11280" max="11280" width="14.8515625" style="173" bestFit="1" customWidth="1"/>
    <col min="11281" max="11281" width="12.28125" style="173" bestFit="1" customWidth="1"/>
    <col min="11282" max="11282" width="15.140625" style="173" bestFit="1" customWidth="1"/>
    <col min="11283" max="11520" width="11.421875" style="173" customWidth="1"/>
    <col min="11521" max="11521" width="13.140625" style="173" bestFit="1" customWidth="1"/>
    <col min="11522" max="11522" width="13.57421875" style="173" customWidth="1"/>
    <col min="11523" max="11523" width="22.140625" style="173" bestFit="1" customWidth="1"/>
    <col min="11524" max="11524" width="27.140625" style="173" bestFit="1" customWidth="1"/>
    <col min="11525" max="11525" width="14.421875" style="173" customWidth="1"/>
    <col min="11526" max="11526" width="16.140625" style="173" customWidth="1"/>
    <col min="11527" max="11527" width="13.8515625" style="173" bestFit="1" customWidth="1"/>
    <col min="11528" max="11528" width="15.140625" style="173" bestFit="1" customWidth="1"/>
    <col min="11529" max="11529" width="14.140625" style="173" bestFit="1" customWidth="1"/>
    <col min="11530" max="11530" width="12.140625" style="173" bestFit="1" customWidth="1"/>
    <col min="11531" max="11532" width="14.140625" style="173" bestFit="1" customWidth="1"/>
    <col min="11533" max="11533" width="12.57421875" style="173" bestFit="1" customWidth="1"/>
    <col min="11534" max="11534" width="14.421875" style="173" bestFit="1" customWidth="1"/>
    <col min="11535" max="11535" width="14.7109375" style="173" bestFit="1" customWidth="1"/>
    <col min="11536" max="11536" width="14.8515625" style="173" bestFit="1" customWidth="1"/>
    <col min="11537" max="11537" width="12.28125" style="173" bestFit="1" customWidth="1"/>
    <col min="11538" max="11538" width="15.140625" style="173" bestFit="1" customWidth="1"/>
    <col min="11539" max="11776" width="11.421875" style="173" customWidth="1"/>
    <col min="11777" max="11777" width="13.140625" style="173" bestFit="1" customWidth="1"/>
    <col min="11778" max="11778" width="13.57421875" style="173" customWidth="1"/>
    <col min="11779" max="11779" width="22.140625" style="173" bestFit="1" customWidth="1"/>
    <col min="11780" max="11780" width="27.140625" style="173" bestFit="1" customWidth="1"/>
    <col min="11781" max="11781" width="14.421875" style="173" customWidth="1"/>
    <col min="11782" max="11782" width="16.140625" style="173" customWidth="1"/>
    <col min="11783" max="11783" width="13.8515625" style="173" bestFit="1" customWidth="1"/>
    <col min="11784" max="11784" width="15.140625" style="173" bestFit="1" customWidth="1"/>
    <col min="11785" max="11785" width="14.140625" style="173" bestFit="1" customWidth="1"/>
    <col min="11786" max="11786" width="12.140625" style="173" bestFit="1" customWidth="1"/>
    <col min="11787" max="11788" width="14.140625" style="173" bestFit="1" customWidth="1"/>
    <col min="11789" max="11789" width="12.57421875" style="173" bestFit="1" customWidth="1"/>
    <col min="11790" max="11790" width="14.421875" style="173" bestFit="1" customWidth="1"/>
    <col min="11791" max="11791" width="14.7109375" style="173" bestFit="1" customWidth="1"/>
    <col min="11792" max="11792" width="14.8515625" style="173" bestFit="1" customWidth="1"/>
    <col min="11793" max="11793" width="12.28125" style="173" bestFit="1" customWidth="1"/>
    <col min="11794" max="11794" width="15.140625" style="173" bestFit="1" customWidth="1"/>
    <col min="11795" max="12032" width="11.421875" style="173" customWidth="1"/>
    <col min="12033" max="12033" width="13.140625" style="173" bestFit="1" customWidth="1"/>
    <col min="12034" max="12034" width="13.57421875" style="173" customWidth="1"/>
    <col min="12035" max="12035" width="22.140625" style="173" bestFit="1" customWidth="1"/>
    <col min="12036" max="12036" width="27.140625" style="173" bestFit="1" customWidth="1"/>
    <col min="12037" max="12037" width="14.421875" style="173" customWidth="1"/>
    <col min="12038" max="12038" width="16.140625" style="173" customWidth="1"/>
    <col min="12039" max="12039" width="13.8515625" style="173" bestFit="1" customWidth="1"/>
    <col min="12040" max="12040" width="15.140625" style="173" bestFit="1" customWidth="1"/>
    <col min="12041" max="12041" width="14.140625" style="173" bestFit="1" customWidth="1"/>
    <col min="12042" max="12042" width="12.140625" style="173" bestFit="1" customWidth="1"/>
    <col min="12043" max="12044" width="14.140625" style="173" bestFit="1" customWidth="1"/>
    <col min="12045" max="12045" width="12.57421875" style="173" bestFit="1" customWidth="1"/>
    <col min="12046" max="12046" width="14.421875" style="173" bestFit="1" customWidth="1"/>
    <col min="12047" max="12047" width="14.7109375" style="173" bestFit="1" customWidth="1"/>
    <col min="12048" max="12048" width="14.8515625" style="173" bestFit="1" customWidth="1"/>
    <col min="12049" max="12049" width="12.28125" style="173" bestFit="1" customWidth="1"/>
    <col min="12050" max="12050" width="15.140625" style="173" bestFit="1" customWidth="1"/>
    <col min="12051" max="12288" width="11.421875" style="173" customWidth="1"/>
    <col min="12289" max="12289" width="13.140625" style="173" bestFit="1" customWidth="1"/>
    <col min="12290" max="12290" width="13.57421875" style="173" customWidth="1"/>
    <col min="12291" max="12291" width="22.140625" style="173" bestFit="1" customWidth="1"/>
    <col min="12292" max="12292" width="27.140625" style="173" bestFit="1" customWidth="1"/>
    <col min="12293" max="12293" width="14.421875" style="173" customWidth="1"/>
    <col min="12294" max="12294" width="16.140625" style="173" customWidth="1"/>
    <col min="12295" max="12295" width="13.8515625" style="173" bestFit="1" customWidth="1"/>
    <col min="12296" max="12296" width="15.140625" style="173" bestFit="1" customWidth="1"/>
    <col min="12297" max="12297" width="14.140625" style="173" bestFit="1" customWidth="1"/>
    <col min="12298" max="12298" width="12.140625" style="173" bestFit="1" customWidth="1"/>
    <col min="12299" max="12300" width="14.140625" style="173" bestFit="1" customWidth="1"/>
    <col min="12301" max="12301" width="12.57421875" style="173" bestFit="1" customWidth="1"/>
    <col min="12302" max="12302" width="14.421875" style="173" bestFit="1" customWidth="1"/>
    <col min="12303" max="12303" width="14.7109375" style="173" bestFit="1" customWidth="1"/>
    <col min="12304" max="12304" width="14.8515625" style="173" bestFit="1" customWidth="1"/>
    <col min="12305" max="12305" width="12.28125" style="173" bestFit="1" customWidth="1"/>
    <col min="12306" max="12306" width="15.140625" style="173" bestFit="1" customWidth="1"/>
    <col min="12307" max="12544" width="11.421875" style="173" customWidth="1"/>
    <col min="12545" max="12545" width="13.140625" style="173" bestFit="1" customWidth="1"/>
    <col min="12546" max="12546" width="13.57421875" style="173" customWidth="1"/>
    <col min="12547" max="12547" width="22.140625" style="173" bestFit="1" customWidth="1"/>
    <col min="12548" max="12548" width="27.140625" style="173" bestFit="1" customWidth="1"/>
    <col min="12549" max="12549" width="14.421875" style="173" customWidth="1"/>
    <col min="12550" max="12550" width="16.140625" style="173" customWidth="1"/>
    <col min="12551" max="12551" width="13.8515625" style="173" bestFit="1" customWidth="1"/>
    <col min="12552" max="12552" width="15.140625" style="173" bestFit="1" customWidth="1"/>
    <col min="12553" max="12553" width="14.140625" style="173" bestFit="1" customWidth="1"/>
    <col min="12554" max="12554" width="12.140625" style="173" bestFit="1" customWidth="1"/>
    <col min="12555" max="12556" width="14.140625" style="173" bestFit="1" customWidth="1"/>
    <col min="12557" max="12557" width="12.57421875" style="173" bestFit="1" customWidth="1"/>
    <col min="12558" max="12558" width="14.421875" style="173" bestFit="1" customWidth="1"/>
    <col min="12559" max="12559" width="14.7109375" style="173" bestFit="1" customWidth="1"/>
    <col min="12560" max="12560" width="14.8515625" style="173" bestFit="1" customWidth="1"/>
    <col min="12561" max="12561" width="12.28125" style="173" bestFit="1" customWidth="1"/>
    <col min="12562" max="12562" width="15.140625" style="173" bestFit="1" customWidth="1"/>
    <col min="12563" max="12800" width="11.421875" style="173" customWidth="1"/>
    <col min="12801" max="12801" width="13.140625" style="173" bestFit="1" customWidth="1"/>
    <col min="12802" max="12802" width="13.57421875" style="173" customWidth="1"/>
    <col min="12803" max="12803" width="22.140625" style="173" bestFit="1" customWidth="1"/>
    <col min="12804" max="12804" width="27.140625" style="173" bestFit="1" customWidth="1"/>
    <col min="12805" max="12805" width="14.421875" style="173" customWidth="1"/>
    <col min="12806" max="12806" width="16.140625" style="173" customWidth="1"/>
    <col min="12807" max="12807" width="13.8515625" style="173" bestFit="1" customWidth="1"/>
    <col min="12808" max="12808" width="15.140625" style="173" bestFit="1" customWidth="1"/>
    <col min="12809" max="12809" width="14.140625" style="173" bestFit="1" customWidth="1"/>
    <col min="12810" max="12810" width="12.140625" style="173" bestFit="1" customWidth="1"/>
    <col min="12811" max="12812" width="14.140625" style="173" bestFit="1" customWidth="1"/>
    <col min="12813" max="12813" width="12.57421875" style="173" bestFit="1" customWidth="1"/>
    <col min="12814" max="12814" width="14.421875" style="173" bestFit="1" customWidth="1"/>
    <col min="12815" max="12815" width="14.7109375" style="173" bestFit="1" customWidth="1"/>
    <col min="12816" max="12816" width="14.8515625" style="173" bestFit="1" customWidth="1"/>
    <col min="12817" max="12817" width="12.28125" style="173" bestFit="1" customWidth="1"/>
    <col min="12818" max="12818" width="15.140625" style="173" bestFit="1" customWidth="1"/>
    <col min="12819" max="13056" width="11.421875" style="173" customWidth="1"/>
    <col min="13057" max="13057" width="13.140625" style="173" bestFit="1" customWidth="1"/>
    <col min="13058" max="13058" width="13.57421875" style="173" customWidth="1"/>
    <col min="13059" max="13059" width="22.140625" style="173" bestFit="1" customWidth="1"/>
    <col min="13060" max="13060" width="27.140625" style="173" bestFit="1" customWidth="1"/>
    <col min="13061" max="13061" width="14.421875" style="173" customWidth="1"/>
    <col min="13062" max="13062" width="16.140625" style="173" customWidth="1"/>
    <col min="13063" max="13063" width="13.8515625" style="173" bestFit="1" customWidth="1"/>
    <col min="13064" max="13064" width="15.140625" style="173" bestFit="1" customWidth="1"/>
    <col min="13065" max="13065" width="14.140625" style="173" bestFit="1" customWidth="1"/>
    <col min="13066" max="13066" width="12.140625" style="173" bestFit="1" customWidth="1"/>
    <col min="13067" max="13068" width="14.140625" style="173" bestFit="1" customWidth="1"/>
    <col min="13069" max="13069" width="12.57421875" style="173" bestFit="1" customWidth="1"/>
    <col min="13070" max="13070" width="14.421875" style="173" bestFit="1" customWidth="1"/>
    <col min="13071" max="13071" width="14.7109375" style="173" bestFit="1" customWidth="1"/>
    <col min="13072" max="13072" width="14.8515625" style="173" bestFit="1" customWidth="1"/>
    <col min="13073" max="13073" width="12.28125" style="173" bestFit="1" customWidth="1"/>
    <col min="13074" max="13074" width="15.140625" style="173" bestFit="1" customWidth="1"/>
    <col min="13075" max="13312" width="11.421875" style="173" customWidth="1"/>
    <col min="13313" max="13313" width="13.140625" style="173" bestFit="1" customWidth="1"/>
    <col min="13314" max="13314" width="13.57421875" style="173" customWidth="1"/>
    <col min="13315" max="13315" width="22.140625" style="173" bestFit="1" customWidth="1"/>
    <col min="13316" max="13316" width="27.140625" style="173" bestFit="1" customWidth="1"/>
    <col min="13317" max="13317" width="14.421875" style="173" customWidth="1"/>
    <col min="13318" max="13318" width="16.140625" style="173" customWidth="1"/>
    <col min="13319" max="13319" width="13.8515625" style="173" bestFit="1" customWidth="1"/>
    <col min="13320" max="13320" width="15.140625" style="173" bestFit="1" customWidth="1"/>
    <col min="13321" max="13321" width="14.140625" style="173" bestFit="1" customWidth="1"/>
    <col min="13322" max="13322" width="12.140625" style="173" bestFit="1" customWidth="1"/>
    <col min="13323" max="13324" width="14.140625" style="173" bestFit="1" customWidth="1"/>
    <col min="13325" max="13325" width="12.57421875" style="173" bestFit="1" customWidth="1"/>
    <col min="13326" max="13326" width="14.421875" style="173" bestFit="1" customWidth="1"/>
    <col min="13327" max="13327" width="14.7109375" style="173" bestFit="1" customWidth="1"/>
    <col min="13328" max="13328" width="14.8515625" style="173" bestFit="1" customWidth="1"/>
    <col min="13329" max="13329" width="12.28125" style="173" bestFit="1" customWidth="1"/>
    <col min="13330" max="13330" width="15.140625" style="173" bestFit="1" customWidth="1"/>
    <col min="13331" max="13568" width="11.421875" style="173" customWidth="1"/>
    <col min="13569" max="13569" width="13.140625" style="173" bestFit="1" customWidth="1"/>
    <col min="13570" max="13570" width="13.57421875" style="173" customWidth="1"/>
    <col min="13571" max="13571" width="22.140625" style="173" bestFit="1" customWidth="1"/>
    <col min="13572" max="13572" width="27.140625" style="173" bestFit="1" customWidth="1"/>
    <col min="13573" max="13573" width="14.421875" style="173" customWidth="1"/>
    <col min="13574" max="13574" width="16.140625" style="173" customWidth="1"/>
    <col min="13575" max="13575" width="13.8515625" style="173" bestFit="1" customWidth="1"/>
    <col min="13576" max="13576" width="15.140625" style="173" bestFit="1" customWidth="1"/>
    <col min="13577" max="13577" width="14.140625" style="173" bestFit="1" customWidth="1"/>
    <col min="13578" max="13578" width="12.140625" style="173" bestFit="1" customWidth="1"/>
    <col min="13579" max="13580" width="14.140625" style="173" bestFit="1" customWidth="1"/>
    <col min="13581" max="13581" width="12.57421875" style="173" bestFit="1" customWidth="1"/>
    <col min="13582" max="13582" width="14.421875" style="173" bestFit="1" customWidth="1"/>
    <col min="13583" max="13583" width="14.7109375" style="173" bestFit="1" customWidth="1"/>
    <col min="13584" max="13584" width="14.8515625" style="173" bestFit="1" customWidth="1"/>
    <col min="13585" max="13585" width="12.28125" style="173" bestFit="1" customWidth="1"/>
    <col min="13586" max="13586" width="15.140625" style="173" bestFit="1" customWidth="1"/>
    <col min="13587" max="13824" width="11.421875" style="173" customWidth="1"/>
    <col min="13825" max="13825" width="13.140625" style="173" bestFit="1" customWidth="1"/>
    <col min="13826" max="13826" width="13.57421875" style="173" customWidth="1"/>
    <col min="13827" max="13827" width="22.140625" style="173" bestFit="1" customWidth="1"/>
    <col min="13828" max="13828" width="27.140625" style="173" bestFit="1" customWidth="1"/>
    <col min="13829" max="13829" width="14.421875" style="173" customWidth="1"/>
    <col min="13830" max="13830" width="16.140625" style="173" customWidth="1"/>
    <col min="13831" max="13831" width="13.8515625" style="173" bestFit="1" customWidth="1"/>
    <col min="13832" max="13832" width="15.140625" style="173" bestFit="1" customWidth="1"/>
    <col min="13833" max="13833" width="14.140625" style="173" bestFit="1" customWidth="1"/>
    <col min="13834" max="13834" width="12.140625" style="173" bestFit="1" customWidth="1"/>
    <col min="13835" max="13836" width="14.140625" style="173" bestFit="1" customWidth="1"/>
    <col min="13837" max="13837" width="12.57421875" style="173" bestFit="1" customWidth="1"/>
    <col min="13838" max="13838" width="14.421875" style="173" bestFit="1" customWidth="1"/>
    <col min="13839" max="13839" width="14.7109375" style="173" bestFit="1" customWidth="1"/>
    <col min="13840" max="13840" width="14.8515625" style="173" bestFit="1" customWidth="1"/>
    <col min="13841" max="13841" width="12.28125" style="173" bestFit="1" customWidth="1"/>
    <col min="13842" max="13842" width="15.140625" style="173" bestFit="1" customWidth="1"/>
    <col min="13843" max="14080" width="11.421875" style="173" customWidth="1"/>
    <col min="14081" max="14081" width="13.140625" style="173" bestFit="1" customWidth="1"/>
    <col min="14082" max="14082" width="13.57421875" style="173" customWidth="1"/>
    <col min="14083" max="14083" width="22.140625" style="173" bestFit="1" customWidth="1"/>
    <col min="14084" max="14084" width="27.140625" style="173" bestFit="1" customWidth="1"/>
    <col min="14085" max="14085" width="14.421875" style="173" customWidth="1"/>
    <col min="14086" max="14086" width="16.140625" style="173" customWidth="1"/>
    <col min="14087" max="14087" width="13.8515625" style="173" bestFit="1" customWidth="1"/>
    <col min="14088" max="14088" width="15.140625" style="173" bestFit="1" customWidth="1"/>
    <col min="14089" max="14089" width="14.140625" style="173" bestFit="1" customWidth="1"/>
    <col min="14090" max="14090" width="12.140625" style="173" bestFit="1" customWidth="1"/>
    <col min="14091" max="14092" width="14.140625" style="173" bestFit="1" customWidth="1"/>
    <col min="14093" max="14093" width="12.57421875" style="173" bestFit="1" customWidth="1"/>
    <col min="14094" max="14094" width="14.421875" style="173" bestFit="1" customWidth="1"/>
    <col min="14095" max="14095" width="14.7109375" style="173" bestFit="1" customWidth="1"/>
    <col min="14096" max="14096" width="14.8515625" style="173" bestFit="1" customWidth="1"/>
    <col min="14097" max="14097" width="12.28125" style="173" bestFit="1" customWidth="1"/>
    <col min="14098" max="14098" width="15.140625" style="173" bestFit="1" customWidth="1"/>
    <col min="14099" max="14336" width="11.421875" style="173" customWidth="1"/>
    <col min="14337" max="14337" width="13.140625" style="173" bestFit="1" customWidth="1"/>
    <col min="14338" max="14338" width="13.57421875" style="173" customWidth="1"/>
    <col min="14339" max="14339" width="22.140625" style="173" bestFit="1" customWidth="1"/>
    <col min="14340" max="14340" width="27.140625" style="173" bestFit="1" customWidth="1"/>
    <col min="14341" max="14341" width="14.421875" style="173" customWidth="1"/>
    <col min="14342" max="14342" width="16.140625" style="173" customWidth="1"/>
    <col min="14343" max="14343" width="13.8515625" style="173" bestFit="1" customWidth="1"/>
    <col min="14344" max="14344" width="15.140625" style="173" bestFit="1" customWidth="1"/>
    <col min="14345" max="14345" width="14.140625" style="173" bestFit="1" customWidth="1"/>
    <col min="14346" max="14346" width="12.140625" style="173" bestFit="1" customWidth="1"/>
    <col min="14347" max="14348" width="14.140625" style="173" bestFit="1" customWidth="1"/>
    <col min="14349" max="14349" width="12.57421875" style="173" bestFit="1" customWidth="1"/>
    <col min="14350" max="14350" width="14.421875" style="173" bestFit="1" customWidth="1"/>
    <col min="14351" max="14351" width="14.7109375" style="173" bestFit="1" customWidth="1"/>
    <col min="14352" max="14352" width="14.8515625" style="173" bestFit="1" customWidth="1"/>
    <col min="14353" max="14353" width="12.28125" style="173" bestFit="1" customWidth="1"/>
    <col min="14354" max="14354" width="15.140625" style="173" bestFit="1" customWidth="1"/>
    <col min="14355" max="14592" width="11.421875" style="173" customWidth="1"/>
    <col min="14593" max="14593" width="13.140625" style="173" bestFit="1" customWidth="1"/>
    <col min="14594" max="14594" width="13.57421875" style="173" customWidth="1"/>
    <col min="14595" max="14595" width="22.140625" style="173" bestFit="1" customWidth="1"/>
    <col min="14596" max="14596" width="27.140625" style="173" bestFit="1" customWidth="1"/>
    <col min="14597" max="14597" width="14.421875" style="173" customWidth="1"/>
    <col min="14598" max="14598" width="16.140625" style="173" customWidth="1"/>
    <col min="14599" max="14599" width="13.8515625" style="173" bestFit="1" customWidth="1"/>
    <col min="14600" max="14600" width="15.140625" style="173" bestFit="1" customWidth="1"/>
    <col min="14601" max="14601" width="14.140625" style="173" bestFit="1" customWidth="1"/>
    <col min="14602" max="14602" width="12.140625" style="173" bestFit="1" customWidth="1"/>
    <col min="14603" max="14604" width="14.140625" style="173" bestFit="1" customWidth="1"/>
    <col min="14605" max="14605" width="12.57421875" style="173" bestFit="1" customWidth="1"/>
    <col min="14606" max="14606" width="14.421875" style="173" bestFit="1" customWidth="1"/>
    <col min="14607" max="14607" width="14.7109375" style="173" bestFit="1" customWidth="1"/>
    <col min="14608" max="14608" width="14.8515625" style="173" bestFit="1" customWidth="1"/>
    <col min="14609" max="14609" width="12.28125" style="173" bestFit="1" customWidth="1"/>
    <col min="14610" max="14610" width="15.140625" style="173" bestFit="1" customWidth="1"/>
    <col min="14611" max="14848" width="11.421875" style="173" customWidth="1"/>
    <col min="14849" max="14849" width="13.140625" style="173" bestFit="1" customWidth="1"/>
    <col min="14850" max="14850" width="13.57421875" style="173" customWidth="1"/>
    <col min="14851" max="14851" width="22.140625" style="173" bestFit="1" customWidth="1"/>
    <col min="14852" max="14852" width="27.140625" style="173" bestFit="1" customWidth="1"/>
    <col min="14853" max="14853" width="14.421875" style="173" customWidth="1"/>
    <col min="14854" max="14854" width="16.140625" style="173" customWidth="1"/>
    <col min="14855" max="14855" width="13.8515625" style="173" bestFit="1" customWidth="1"/>
    <col min="14856" max="14856" width="15.140625" style="173" bestFit="1" customWidth="1"/>
    <col min="14857" max="14857" width="14.140625" style="173" bestFit="1" customWidth="1"/>
    <col min="14858" max="14858" width="12.140625" style="173" bestFit="1" customWidth="1"/>
    <col min="14859" max="14860" width="14.140625" style="173" bestFit="1" customWidth="1"/>
    <col min="14861" max="14861" width="12.57421875" style="173" bestFit="1" customWidth="1"/>
    <col min="14862" max="14862" width="14.421875" style="173" bestFit="1" customWidth="1"/>
    <col min="14863" max="14863" width="14.7109375" style="173" bestFit="1" customWidth="1"/>
    <col min="14864" max="14864" width="14.8515625" style="173" bestFit="1" customWidth="1"/>
    <col min="14865" max="14865" width="12.28125" style="173" bestFit="1" customWidth="1"/>
    <col min="14866" max="14866" width="15.140625" style="173" bestFit="1" customWidth="1"/>
    <col min="14867" max="15104" width="11.421875" style="173" customWidth="1"/>
    <col min="15105" max="15105" width="13.140625" style="173" bestFit="1" customWidth="1"/>
    <col min="15106" max="15106" width="13.57421875" style="173" customWidth="1"/>
    <col min="15107" max="15107" width="22.140625" style="173" bestFit="1" customWidth="1"/>
    <col min="15108" max="15108" width="27.140625" style="173" bestFit="1" customWidth="1"/>
    <col min="15109" max="15109" width="14.421875" style="173" customWidth="1"/>
    <col min="15110" max="15110" width="16.140625" style="173" customWidth="1"/>
    <col min="15111" max="15111" width="13.8515625" style="173" bestFit="1" customWidth="1"/>
    <col min="15112" max="15112" width="15.140625" style="173" bestFit="1" customWidth="1"/>
    <col min="15113" max="15113" width="14.140625" style="173" bestFit="1" customWidth="1"/>
    <col min="15114" max="15114" width="12.140625" style="173" bestFit="1" customWidth="1"/>
    <col min="15115" max="15116" width="14.140625" style="173" bestFit="1" customWidth="1"/>
    <col min="15117" max="15117" width="12.57421875" style="173" bestFit="1" customWidth="1"/>
    <col min="15118" max="15118" width="14.421875" style="173" bestFit="1" customWidth="1"/>
    <col min="15119" max="15119" width="14.7109375" style="173" bestFit="1" customWidth="1"/>
    <col min="15120" max="15120" width="14.8515625" style="173" bestFit="1" customWidth="1"/>
    <col min="15121" max="15121" width="12.28125" style="173" bestFit="1" customWidth="1"/>
    <col min="15122" max="15122" width="15.140625" style="173" bestFit="1" customWidth="1"/>
    <col min="15123" max="15360" width="11.421875" style="173" customWidth="1"/>
    <col min="15361" max="15361" width="13.140625" style="173" bestFit="1" customWidth="1"/>
    <col min="15362" max="15362" width="13.57421875" style="173" customWidth="1"/>
    <col min="15363" max="15363" width="22.140625" style="173" bestFit="1" customWidth="1"/>
    <col min="15364" max="15364" width="27.140625" style="173" bestFit="1" customWidth="1"/>
    <col min="15365" max="15365" width="14.421875" style="173" customWidth="1"/>
    <col min="15366" max="15366" width="16.140625" style="173" customWidth="1"/>
    <col min="15367" max="15367" width="13.8515625" style="173" bestFit="1" customWidth="1"/>
    <col min="15368" max="15368" width="15.140625" style="173" bestFit="1" customWidth="1"/>
    <col min="15369" max="15369" width="14.140625" style="173" bestFit="1" customWidth="1"/>
    <col min="15370" max="15370" width="12.140625" style="173" bestFit="1" customWidth="1"/>
    <col min="15371" max="15372" width="14.140625" style="173" bestFit="1" customWidth="1"/>
    <col min="15373" max="15373" width="12.57421875" style="173" bestFit="1" customWidth="1"/>
    <col min="15374" max="15374" width="14.421875" style="173" bestFit="1" customWidth="1"/>
    <col min="15375" max="15375" width="14.7109375" style="173" bestFit="1" customWidth="1"/>
    <col min="15376" max="15376" width="14.8515625" style="173" bestFit="1" customWidth="1"/>
    <col min="15377" max="15377" width="12.28125" style="173" bestFit="1" customWidth="1"/>
    <col min="15378" max="15378" width="15.140625" style="173" bestFit="1" customWidth="1"/>
    <col min="15379" max="15616" width="11.421875" style="173" customWidth="1"/>
    <col min="15617" max="15617" width="13.140625" style="173" bestFit="1" customWidth="1"/>
    <col min="15618" max="15618" width="13.57421875" style="173" customWidth="1"/>
    <col min="15619" max="15619" width="22.140625" style="173" bestFit="1" customWidth="1"/>
    <col min="15620" max="15620" width="27.140625" style="173" bestFit="1" customWidth="1"/>
    <col min="15621" max="15621" width="14.421875" style="173" customWidth="1"/>
    <col min="15622" max="15622" width="16.140625" style="173" customWidth="1"/>
    <col min="15623" max="15623" width="13.8515625" style="173" bestFit="1" customWidth="1"/>
    <col min="15624" max="15624" width="15.140625" style="173" bestFit="1" customWidth="1"/>
    <col min="15625" max="15625" width="14.140625" style="173" bestFit="1" customWidth="1"/>
    <col min="15626" max="15626" width="12.140625" style="173" bestFit="1" customWidth="1"/>
    <col min="15627" max="15628" width="14.140625" style="173" bestFit="1" customWidth="1"/>
    <col min="15629" max="15629" width="12.57421875" style="173" bestFit="1" customWidth="1"/>
    <col min="15630" max="15630" width="14.421875" style="173" bestFit="1" customWidth="1"/>
    <col min="15631" max="15631" width="14.7109375" style="173" bestFit="1" customWidth="1"/>
    <col min="15632" max="15632" width="14.8515625" style="173" bestFit="1" customWidth="1"/>
    <col min="15633" max="15633" width="12.28125" style="173" bestFit="1" customWidth="1"/>
    <col min="15634" max="15634" width="15.140625" style="173" bestFit="1" customWidth="1"/>
    <col min="15635" max="15872" width="11.421875" style="173" customWidth="1"/>
    <col min="15873" max="15873" width="13.140625" style="173" bestFit="1" customWidth="1"/>
    <col min="15874" max="15874" width="13.57421875" style="173" customWidth="1"/>
    <col min="15875" max="15875" width="22.140625" style="173" bestFit="1" customWidth="1"/>
    <col min="15876" max="15876" width="27.140625" style="173" bestFit="1" customWidth="1"/>
    <col min="15877" max="15877" width="14.421875" style="173" customWidth="1"/>
    <col min="15878" max="15878" width="16.140625" style="173" customWidth="1"/>
    <col min="15879" max="15879" width="13.8515625" style="173" bestFit="1" customWidth="1"/>
    <col min="15880" max="15880" width="15.140625" style="173" bestFit="1" customWidth="1"/>
    <col min="15881" max="15881" width="14.140625" style="173" bestFit="1" customWidth="1"/>
    <col min="15882" max="15882" width="12.140625" style="173" bestFit="1" customWidth="1"/>
    <col min="15883" max="15884" width="14.140625" style="173" bestFit="1" customWidth="1"/>
    <col min="15885" max="15885" width="12.57421875" style="173" bestFit="1" customWidth="1"/>
    <col min="15886" max="15886" width="14.421875" style="173" bestFit="1" customWidth="1"/>
    <col min="15887" max="15887" width="14.7109375" style="173" bestFit="1" customWidth="1"/>
    <col min="15888" max="15888" width="14.8515625" style="173" bestFit="1" customWidth="1"/>
    <col min="15889" max="15889" width="12.28125" style="173" bestFit="1" customWidth="1"/>
    <col min="15890" max="15890" width="15.140625" style="173" bestFit="1" customWidth="1"/>
    <col min="15891" max="16128" width="11.421875" style="173" customWidth="1"/>
    <col min="16129" max="16129" width="13.140625" style="173" bestFit="1" customWidth="1"/>
    <col min="16130" max="16130" width="13.57421875" style="173" customWidth="1"/>
    <col min="16131" max="16131" width="22.140625" style="173" bestFit="1" customWidth="1"/>
    <col min="16132" max="16132" width="27.140625" style="173" bestFit="1" customWidth="1"/>
    <col min="16133" max="16133" width="14.421875" style="173" customWidth="1"/>
    <col min="16134" max="16134" width="16.140625" style="173" customWidth="1"/>
    <col min="16135" max="16135" width="13.8515625" style="173" bestFit="1" customWidth="1"/>
    <col min="16136" max="16136" width="15.140625" style="173" bestFit="1" customWidth="1"/>
    <col min="16137" max="16137" width="14.140625" style="173" bestFit="1" customWidth="1"/>
    <col min="16138" max="16138" width="12.140625" style="173" bestFit="1" customWidth="1"/>
    <col min="16139" max="16140" width="14.140625" style="173" bestFit="1" customWidth="1"/>
    <col min="16141" max="16141" width="12.57421875" style="173" bestFit="1" customWidth="1"/>
    <col min="16142" max="16142" width="14.421875" style="173" bestFit="1" customWidth="1"/>
    <col min="16143" max="16143" width="14.7109375" style="173" bestFit="1" customWidth="1"/>
    <col min="16144" max="16144" width="14.8515625" style="173" bestFit="1" customWidth="1"/>
    <col min="16145" max="16145" width="12.28125" style="173" bestFit="1" customWidth="1"/>
    <col min="16146" max="16146" width="15.140625" style="173" bestFit="1" customWidth="1"/>
    <col min="16147" max="16384" width="11.421875" style="173" customWidth="1"/>
  </cols>
  <sheetData>
    <row r="1" spans="1:24" ht="14.4">
      <c r="A1" s="313" t="s">
        <v>806</v>
      </c>
      <c r="T1" s="174"/>
      <c r="U1" s="174"/>
      <c r="V1" s="174"/>
      <c r="W1" s="175"/>
      <c r="X1" s="175"/>
    </row>
    <row r="2" spans="1:18" s="177" customFormat="1" ht="27.75" customHeight="1">
      <c r="A2" s="176" t="s">
        <v>194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18" s="177" customFormat="1" ht="17.4">
      <c r="A3" s="178">
        <v>44985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1:18" s="177" customFormat="1" ht="16.8">
      <c r="A4" s="179" t="s">
        <v>195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</row>
    <row r="5" spans="1:18" s="177" customFormat="1" ht="16.8">
      <c r="A5" s="180"/>
      <c r="B5" s="180"/>
      <c r="C5" s="180"/>
      <c r="D5" s="181"/>
      <c r="E5" s="180"/>
      <c r="F5" s="181"/>
      <c r="G5" s="181"/>
      <c r="H5" s="181"/>
      <c r="I5" s="181"/>
      <c r="J5" s="181"/>
      <c r="K5" s="181"/>
      <c r="L5" s="181"/>
      <c r="M5" s="181"/>
      <c r="N5" s="181"/>
      <c r="O5" s="180"/>
      <c r="P5" s="181"/>
      <c r="Q5" s="181"/>
      <c r="R5" s="180"/>
    </row>
    <row r="6" spans="1:18" s="177" customFormat="1" ht="13.5" customHeight="1">
      <c r="A6" s="182" t="s">
        <v>196</v>
      </c>
      <c r="B6" s="183" t="s">
        <v>197</v>
      </c>
      <c r="C6" s="184"/>
      <c r="D6" s="185"/>
      <c r="E6" s="186" t="s">
        <v>198</v>
      </c>
      <c r="F6" s="183" t="s">
        <v>199</v>
      </c>
      <c r="G6" s="184"/>
      <c r="H6" s="185"/>
      <c r="I6" s="183" t="s">
        <v>200</v>
      </c>
      <c r="J6" s="184"/>
      <c r="K6" s="185"/>
      <c r="L6" s="183" t="s">
        <v>201</v>
      </c>
      <c r="M6" s="184"/>
      <c r="N6" s="185"/>
      <c r="O6" s="187" t="s">
        <v>202</v>
      </c>
      <c r="P6" s="188" t="s">
        <v>203</v>
      </c>
      <c r="Q6" s="189"/>
      <c r="R6" s="187" t="s">
        <v>204</v>
      </c>
    </row>
    <row r="7" spans="1:18" s="177" customFormat="1" ht="15">
      <c r="A7" s="190"/>
      <c r="B7" s="191" t="s">
        <v>205</v>
      </c>
      <c r="C7" s="191" t="s">
        <v>206</v>
      </c>
      <c r="D7" s="192" t="s">
        <v>207</v>
      </c>
      <c r="E7" s="193"/>
      <c r="F7" s="194" t="s">
        <v>208</v>
      </c>
      <c r="G7" s="191" t="s">
        <v>209</v>
      </c>
      <c r="H7" s="191" t="s">
        <v>210</v>
      </c>
      <c r="I7" s="191" t="s">
        <v>208</v>
      </c>
      <c r="J7" s="191" t="s">
        <v>209</v>
      </c>
      <c r="K7" s="191" t="s">
        <v>210</v>
      </c>
      <c r="L7" s="191" t="s">
        <v>208</v>
      </c>
      <c r="M7" s="191" t="s">
        <v>209</v>
      </c>
      <c r="N7" s="191" t="s">
        <v>210</v>
      </c>
      <c r="O7" s="195"/>
      <c r="P7" s="191" t="s">
        <v>208</v>
      </c>
      <c r="Q7" s="191" t="s">
        <v>209</v>
      </c>
      <c r="R7" s="195"/>
    </row>
    <row r="8" spans="1:18" ht="15">
      <c r="A8" s="196" t="s">
        <v>211</v>
      </c>
      <c r="B8" s="196" t="s">
        <v>212</v>
      </c>
      <c r="C8" s="196" t="s">
        <v>213</v>
      </c>
      <c r="D8" s="196" t="s">
        <v>213</v>
      </c>
      <c r="E8" s="197">
        <v>3</v>
      </c>
      <c r="F8" s="198">
        <v>19665.254399999998</v>
      </c>
      <c r="G8" s="199">
        <v>0</v>
      </c>
      <c r="H8" s="199">
        <v>19665.254399999998</v>
      </c>
      <c r="I8" s="199">
        <v>55561.19317</v>
      </c>
      <c r="J8" s="199">
        <v>471.47437</v>
      </c>
      <c r="K8" s="199">
        <v>56032.66754</v>
      </c>
      <c r="L8" s="199">
        <v>2539.1472599999997</v>
      </c>
      <c r="M8" s="199">
        <v>4.87872</v>
      </c>
      <c r="N8" s="199">
        <v>2544.02598</v>
      </c>
      <c r="O8" s="199">
        <v>78241.94792</v>
      </c>
      <c r="P8" s="199">
        <v>32669.70795</v>
      </c>
      <c r="Q8" s="199">
        <v>0</v>
      </c>
      <c r="R8" s="200">
        <v>32669.70795</v>
      </c>
    </row>
    <row r="9" spans="1:18" ht="15">
      <c r="A9" s="201"/>
      <c r="B9" s="201"/>
      <c r="C9" s="201"/>
      <c r="D9" s="196" t="s">
        <v>214</v>
      </c>
      <c r="E9" s="197">
        <v>618</v>
      </c>
      <c r="F9" s="198">
        <v>5477.64836</v>
      </c>
      <c r="G9" s="199">
        <v>0</v>
      </c>
      <c r="H9" s="199">
        <v>5477.64836</v>
      </c>
      <c r="I9" s="199">
        <v>2177.78099</v>
      </c>
      <c r="J9" s="199">
        <v>0</v>
      </c>
      <c r="K9" s="199">
        <v>2177.78099</v>
      </c>
      <c r="L9" s="199">
        <v>77.0408</v>
      </c>
      <c r="M9" s="199">
        <v>0</v>
      </c>
      <c r="N9" s="199">
        <v>77.0408</v>
      </c>
      <c r="O9" s="199">
        <v>7732.47015</v>
      </c>
      <c r="P9" s="199">
        <v>17462.35727</v>
      </c>
      <c r="Q9" s="199">
        <v>0</v>
      </c>
      <c r="R9" s="200">
        <v>17462.35727</v>
      </c>
    </row>
    <row r="10" spans="1:18" ht="15">
      <c r="A10" s="201"/>
      <c r="B10" s="201"/>
      <c r="C10" s="196" t="s">
        <v>215</v>
      </c>
      <c r="D10" s="196" t="s">
        <v>215</v>
      </c>
      <c r="E10" s="197">
        <v>1</v>
      </c>
      <c r="F10" s="198">
        <v>75303.29034</v>
      </c>
      <c r="G10" s="199">
        <v>0</v>
      </c>
      <c r="H10" s="199">
        <v>75303.29034</v>
      </c>
      <c r="I10" s="199">
        <v>57957.22165</v>
      </c>
      <c r="J10" s="199">
        <v>861.4730699999999</v>
      </c>
      <c r="K10" s="199">
        <v>58818.69472</v>
      </c>
      <c r="L10" s="199">
        <v>2570.7389700000003</v>
      </c>
      <c r="M10" s="199">
        <v>90.19458999999999</v>
      </c>
      <c r="N10" s="199">
        <v>2660.93356</v>
      </c>
      <c r="O10" s="199">
        <v>136782.91862</v>
      </c>
      <c r="P10" s="199">
        <v>41036.32692</v>
      </c>
      <c r="Q10" s="199">
        <v>0</v>
      </c>
      <c r="R10" s="200">
        <v>41036.32692</v>
      </c>
    </row>
    <row r="11" spans="1:18" ht="15">
      <c r="A11" s="201"/>
      <c r="B11" s="201"/>
      <c r="C11" s="196" t="s">
        <v>216</v>
      </c>
      <c r="D11" s="196" t="s">
        <v>217</v>
      </c>
      <c r="E11" s="197">
        <v>8</v>
      </c>
      <c r="F11" s="198">
        <v>16058.966789999999</v>
      </c>
      <c r="G11" s="199">
        <v>0</v>
      </c>
      <c r="H11" s="199">
        <v>16058.966789999999</v>
      </c>
      <c r="I11" s="199">
        <v>16077.54701</v>
      </c>
      <c r="J11" s="199">
        <v>50.35536</v>
      </c>
      <c r="K11" s="199">
        <v>16127.90237</v>
      </c>
      <c r="L11" s="199">
        <v>2747.6889</v>
      </c>
      <c r="M11" s="199">
        <v>27.00414</v>
      </c>
      <c r="N11" s="199">
        <v>2774.69304</v>
      </c>
      <c r="O11" s="199">
        <v>34961.5622</v>
      </c>
      <c r="P11" s="199">
        <v>21323.94019</v>
      </c>
      <c r="Q11" s="199">
        <v>0</v>
      </c>
      <c r="R11" s="200">
        <v>21323.94019</v>
      </c>
    </row>
    <row r="12" spans="1:18" ht="15">
      <c r="A12" s="201"/>
      <c r="B12" s="201"/>
      <c r="C12" s="201"/>
      <c r="D12" s="196" t="s">
        <v>218</v>
      </c>
      <c r="E12" s="197">
        <v>542</v>
      </c>
      <c r="F12" s="198">
        <v>715.90605</v>
      </c>
      <c r="G12" s="199">
        <v>0</v>
      </c>
      <c r="H12" s="199">
        <v>715.90605</v>
      </c>
      <c r="I12" s="199">
        <v>4950.61103</v>
      </c>
      <c r="J12" s="199">
        <v>0</v>
      </c>
      <c r="K12" s="199">
        <v>4950.61103</v>
      </c>
      <c r="L12" s="199">
        <v>54.378629999999994</v>
      </c>
      <c r="M12" s="199">
        <v>0</v>
      </c>
      <c r="N12" s="199">
        <v>54.378629999999994</v>
      </c>
      <c r="O12" s="199">
        <v>5720.89571</v>
      </c>
      <c r="P12" s="199">
        <v>2111.8460800000003</v>
      </c>
      <c r="Q12" s="199">
        <v>0</v>
      </c>
      <c r="R12" s="200">
        <v>2111.8460800000003</v>
      </c>
    </row>
    <row r="13" spans="1:18" ht="15">
      <c r="A13" s="201"/>
      <c r="B13" s="201"/>
      <c r="C13" s="201"/>
      <c r="D13" s="196" t="s">
        <v>219</v>
      </c>
      <c r="E13" s="197">
        <v>9</v>
      </c>
      <c r="F13" s="198">
        <v>290.82132</v>
      </c>
      <c r="G13" s="199">
        <v>0</v>
      </c>
      <c r="H13" s="199">
        <v>290.82132</v>
      </c>
      <c r="I13" s="199">
        <v>7582.01055</v>
      </c>
      <c r="J13" s="199">
        <v>0.56371</v>
      </c>
      <c r="K13" s="199">
        <v>7582.574259999999</v>
      </c>
      <c r="L13" s="199">
        <v>57.61543</v>
      </c>
      <c r="M13" s="199">
        <v>0</v>
      </c>
      <c r="N13" s="199">
        <v>57.61543</v>
      </c>
      <c r="O13" s="199">
        <v>7931.01101</v>
      </c>
      <c r="P13" s="199">
        <v>2038.64052</v>
      </c>
      <c r="Q13" s="199">
        <v>0</v>
      </c>
      <c r="R13" s="200">
        <v>2038.64052</v>
      </c>
    </row>
    <row r="14" spans="1:18" ht="15">
      <c r="A14" s="201"/>
      <c r="B14" s="201"/>
      <c r="C14" s="196" t="s">
        <v>220</v>
      </c>
      <c r="D14" s="196" t="s">
        <v>221</v>
      </c>
      <c r="E14" s="197">
        <v>7</v>
      </c>
      <c r="F14" s="198">
        <v>5632.594099999999</v>
      </c>
      <c r="G14" s="199">
        <v>0</v>
      </c>
      <c r="H14" s="199">
        <v>5632.594099999999</v>
      </c>
      <c r="I14" s="199">
        <v>18342.52266</v>
      </c>
      <c r="J14" s="199">
        <v>185.32</v>
      </c>
      <c r="K14" s="199">
        <v>18527.84266</v>
      </c>
      <c r="L14" s="199">
        <v>526.04822</v>
      </c>
      <c r="M14" s="199">
        <v>0</v>
      </c>
      <c r="N14" s="199">
        <v>526.04822</v>
      </c>
      <c r="O14" s="199">
        <v>24686.48498</v>
      </c>
      <c r="P14" s="199">
        <v>4982.94604</v>
      </c>
      <c r="Q14" s="199">
        <v>0</v>
      </c>
      <c r="R14" s="200">
        <v>4982.94604</v>
      </c>
    </row>
    <row r="15" spans="1:18" ht="15">
      <c r="A15" s="201"/>
      <c r="B15" s="201"/>
      <c r="C15" s="196" t="s">
        <v>222</v>
      </c>
      <c r="D15" s="196" t="s">
        <v>223</v>
      </c>
      <c r="E15" s="197">
        <v>5</v>
      </c>
      <c r="F15" s="198">
        <v>2358.42149</v>
      </c>
      <c r="G15" s="199">
        <v>0</v>
      </c>
      <c r="H15" s="199">
        <v>2358.42149</v>
      </c>
      <c r="I15" s="199">
        <v>12302.0602</v>
      </c>
      <c r="J15" s="199">
        <v>0.65692</v>
      </c>
      <c r="K15" s="199">
        <v>12302.71712</v>
      </c>
      <c r="L15" s="199">
        <v>460.36183</v>
      </c>
      <c r="M15" s="199">
        <v>0</v>
      </c>
      <c r="N15" s="199">
        <v>460.36183</v>
      </c>
      <c r="O15" s="199">
        <v>15121.50044</v>
      </c>
      <c r="P15" s="199">
        <v>4705.816110000001</v>
      </c>
      <c r="Q15" s="199">
        <v>0</v>
      </c>
      <c r="R15" s="200">
        <v>4705.816110000001</v>
      </c>
    </row>
    <row r="16" spans="1:18" ht="15">
      <c r="A16" s="201"/>
      <c r="B16" s="201"/>
      <c r="C16" s="201"/>
      <c r="D16" s="196" t="s">
        <v>224</v>
      </c>
      <c r="E16" s="197">
        <v>443</v>
      </c>
      <c r="F16" s="198">
        <v>229.24883</v>
      </c>
      <c r="G16" s="199">
        <v>0</v>
      </c>
      <c r="H16" s="199">
        <v>229.24883</v>
      </c>
      <c r="I16" s="199">
        <v>4859.8899599999995</v>
      </c>
      <c r="J16" s="199">
        <v>4.04795</v>
      </c>
      <c r="K16" s="199">
        <v>4863.937910000001</v>
      </c>
      <c r="L16" s="199">
        <v>163.50576</v>
      </c>
      <c r="M16" s="199">
        <v>0</v>
      </c>
      <c r="N16" s="199">
        <v>163.50576</v>
      </c>
      <c r="O16" s="199">
        <v>5256.6925</v>
      </c>
      <c r="P16" s="199">
        <v>1074.03883</v>
      </c>
      <c r="Q16" s="199">
        <v>0</v>
      </c>
      <c r="R16" s="200">
        <v>1074.03883</v>
      </c>
    </row>
    <row r="17" spans="1:18" ht="15">
      <c r="A17" s="201"/>
      <c r="B17" s="201"/>
      <c r="C17" s="196" t="s">
        <v>225</v>
      </c>
      <c r="D17" s="196" t="s">
        <v>226</v>
      </c>
      <c r="E17" s="197">
        <v>455</v>
      </c>
      <c r="F17" s="198">
        <v>47000.081490000004</v>
      </c>
      <c r="G17" s="199">
        <v>0</v>
      </c>
      <c r="H17" s="199">
        <v>47000.081490000004</v>
      </c>
      <c r="I17" s="199">
        <v>12939.291</v>
      </c>
      <c r="J17" s="199">
        <v>0.22299000000000002</v>
      </c>
      <c r="K17" s="199">
        <v>12939.51399</v>
      </c>
      <c r="L17" s="199">
        <v>224.31026</v>
      </c>
      <c r="M17" s="199">
        <v>0</v>
      </c>
      <c r="N17" s="199">
        <v>224.31026</v>
      </c>
      <c r="O17" s="199">
        <v>60163.90574</v>
      </c>
      <c r="P17" s="199">
        <v>17500.331309999998</v>
      </c>
      <c r="Q17" s="199">
        <v>0</v>
      </c>
      <c r="R17" s="200">
        <v>17500.331309999998</v>
      </c>
    </row>
    <row r="18" spans="1:18" ht="15">
      <c r="A18" s="201"/>
      <c r="B18" s="201"/>
      <c r="C18" s="196" t="s">
        <v>227</v>
      </c>
      <c r="D18" s="196" t="s">
        <v>228</v>
      </c>
      <c r="E18" s="197">
        <v>502</v>
      </c>
      <c r="F18" s="198">
        <v>1052.28223</v>
      </c>
      <c r="G18" s="199">
        <v>0</v>
      </c>
      <c r="H18" s="199">
        <v>1052.28223</v>
      </c>
      <c r="I18" s="199">
        <v>16618.99324</v>
      </c>
      <c r="J18" s="199">
        <v>0.01736</v>
      </c>
      <c r="K18" s="199">
        <v>16619.0106</v>
      </c>
      <c r="L18" s="199">
        <v>267.88053</v>
      </c>
      <c r="M18" s="199">
        <v>0</v>
      </c>
      <c r="N18" s="199">
        <v>267.88053</v>
      </c>
      <c r="O18" s="199">
        <v>17939.17336</v>
      </c>
      <c r="P18" s="199">
        <v>2811.77698</v>
      </c>
      <c r="Q18" s="199">
        <v>0</v>
      </c>
      <c r="R18" s="200">
        <v>2811.77698</v>
      </c>
    </row>
    <row r="19" spans="1:18" ht="15">
      <c r="A19" s="201"/>
      <c r="B19" s="201"/>
      <c r="C19" s="201"/>
      <c r="D19" s="196" t="s">
        <v>229</v>
      </c>
      <c r="E19" s="197">
        <v>665</v>
      </c>
      <c r="F19" s="198">
        <v>39.161989999999996</v>
      </c>
      <c r="G19" s="199">
        <v>0</v>
      </c>
      <c r="H19" s="199">
        <v>39.161989999999996</v>
      </c>
      <c r="I19" s="199">
        <v>3366.36441</v>
      </c>
      <c r="J19" s="199">
        <v>0</v>
      </c>
      <c r="K19" s="199">
        <v>3366.36441</v>
      </c>
      <c r="L19" s="199">
        <v>8.7085</v>
      </c>
      <c r="M19" s="199">
        <v>0</v>
      </c>
      <c r="N19" s="199">
        <v>8.7085</v>
      </c>
      <c r="O19" s="199">
        <v>3414.2349</v>
      </c>
      <c r="P19" s="199">
        <v>1476.84574</v>
      </c>
      <c r="Q19" s="199">
        <v>0</v>
      </c>
      <c r="R19" s="200">
        <v>1476.84574</v>
      </c>
    </row>
    <row r="20" spans="1:18" ht="15">
      <c r="A20" s="201"/>
      <c r="B20" s="196" t="s">
        <v>230</v>
      </c>
      <c r="C20" s="196" t="s">
        <v>231</v>
      </c>
      <c r="D20" s="196" t="s">
        <v>231</v>
      </c>
      <c r="E20" s="197">
        <v>106</v>
      </c>
      <c r="F20" s="198">
        <v>16527.67651</v>
      </c>
      <c r="G20" s="199">
        <v>0</v>
      </c>
      <c r="H20" s="199">
        <v>16527.67651</v>
      </c>
      <c r="I20" s="199">
        <v>5502.82532</v>
      </c>
      <c r="J20" s="199">
        <v>21.35961</v>
      </c>
      <c r="K20" s="199">
        <v>5524.184929999999</v>
      </c>
      <c r="L20" s="199">
        <v>1777.1494599999999</v>
      </c>
      <c r="M20" s="199">
        <v>355.9101</v>
      </c>
      <c r="N20" s="199">
        <v>2133.05956</v>
      </c>
      <c r="O20" s="199">
        <v>24184.921</v>
      </c>
      <c r="P20" s="199">
        <v>4504.33527</v>
      </c>
      <c r="Q20" s="199">
        <v>0</v>
      </c>
      <c r="R20" s="200">
        <v>4504.33527</v>
      </c>
    </row>
    <row r="21" spans="1:18" ht="15">
      <c r="A21" s="201"/>
      <c r="B21" s="201"/>
      <c r="C21" s="196" t="s">
        <v>232</v>
      </c>
      <c r="D21" s="196" t="s">
        <v>232</v>
      </c>
      <c r="E21" s="197">
        <v>99</v>
      </c>
      <c r="F21" s="198">
        <v>103813.72129999999</v>
      </c>
      <c r="G21" s="199">
        <v>0</v>
      </c>
      <c r="H21" s="199">
        <v>103813.72129999999</v>
      </c>
      <c r="I21" s="199">
        <v>148134.42961000002</v>
      </c>
      <c r="J21" s="199">
        <v>924.3053199999999</v>
      </c>
      <c r="K21" s="199">
        <v>149058.73493</v>
      </c>
      <c r="L21" s="199">
        <v>20078.10604</v>
      </c>
      <c r="M21" s="199">
        <v>3825.9965</v>
      </c>
      <c r="N21" s="199">
        <v>23904.10254</v>
      </c>
      <c r="O21" s="199">
        <v>276776.55877</v>
      </c>
      <c r="P21" s="199">
        <v>48056.89569</v>
      </c>
      <c r="Q21" s="199">
        <v>0</v>
      </c>
      <c r="R21" s="200">
        <v>48056.89569</v>
      </c>
    </row>
    <row r="22" spans="1:18" ht="15">
      <c r="A22" s="201"/>
      <c r="B22" s="201"/>
      <c r="C22" s="201"/>
      <c r="D22" s="196" t="s">
        <v>233</v>
      </c>
      <c r="E22" s="197">
        <v>632</v>
      </c>
      <c r="F22" s="198">
        <v>3288.90697</v>
      </c>
      <c r="G22" s="199">
        <v>0</v>
      </c>
      <c r="H22" s="199">
        <v>3288.90697</v>
      </c>
      <c r="I22" s="199">
        <v>32268.199</v>
      </c>
      <c r="J22" s="199">
        <v>0</v>
      </c>
      <c r="K22" s="199">
        <v>32268.199</v>
      </c>
      <c r="L22" s="199">
        <v>2357.44573</v>
      </c>
      <c r="M22" s="199">
        <v>0.95911</v>
      </c>
      <c r="N22" s="199">
        <v>2358.4048399999997</v>
      </c>
      <c r="O22" s="199">
        <v>37915.51081</v>
      </c>
      <c r="P22" s="199">
        <v>2508.06975</v>
      </c>
      <c r="Q22" s="199">
        <v>0</v>
      </c>
      <c r="R22" s="200">
        <v>2508.06975</v>
      </c>
    </row>
    <row r="23" spans="1:18" ht="15">
      <c r="A23" s="201"/>
      <c r="B23" s="201"/>
      <c r="C23" s="196" t="s">
        <v>234</v>
      </c>
      <c r="D23" s="196" t="s">
        <v>234</v>
      </c>
      <c r="E23" s="197">
        <v>127</v>
      </c>
      <c r="F23" s="198">
        <v>10957.85003</v>
      </c>
      <c r="G23" s="199">
        <v>0</v>
      </c>
      <c r="H23" s="199">
        <v>10957.85003</v>
      </c>
      <c r="I23" s="199">
        <v>16746.49806</v>
      </c>
      <c r="J23" s="199">
        <v>112.78049</v>
      </c>
      <c r="K23" s="199">
        <v>16859.27855</v>
      </c>
      <c r="L23" s="199">
        <v>968.1808599999999</v>
      </c>
      <c r="M23" s="199">
        <v>6.02733</v>
      </c>
      <c r="N23" s="199">
        <v>974.20819</v>
      </c>
      <c r="O23" s="199">
        <v>28791.336769999998</v>
      </c>
      <c r="P23" s="199">
        <v>2939.50172</v>
      </c>
      <c r="Q23" s="199">
        <v>0</v>
      </c>
      <c r="R23" s="200">
        <v>2939.50172</v>
      </c>
    </row>
    <row r="24" spans="1:18" ht="15">
      <c r="A24" s="201"/>
      <c r="B24" s="201"/>
      <c r="C24" s="196" t="s">
        <v>235</v>
      </c>
      <c r="D24" s="196" t="s">
        <v>236</v>
      </c>
      <c r="E24" s="197">
        <v>107</v>
      </c>
      <c r="F24" s="198">
        <v>9122.52524</v>
      </c>
      <c r="G24" s="199">
        <v>0</v>
      </c>
      <c r="H24" s="199">
        <v>9122.52524</v>
      </c>
      <c r="I24" s="199">
        <v>43852.4183</v>
      </c>
      <c r="J24" s="199">
        <v>672.77546</v>
      </c>
      <c r="K24" s="199">
        <v>44525.193759999995</v>
      </c>
      <c r="L24" s="199">
        <v>1326.97855</v>
      </c>
      <c r="M24" s="199">
        <v>0.00381</v>
      </c>
      <c r="N24" s="199">
        <v>1326.9823600000002</v>
      </c>
      <c r="O24" s="199">
        <v>54974.70136</v>
      </c>
      <c r="P24" s="199">
        <v>11705.84657</v>
      </c>
      <c r="Q24" s="199">
        <v>0</v>
      </c>
      <c r="R24" s="200">
        <v>11705.84657</v>
      </c>
    </row>
    <row r="25" spans="1:18" ht="15">
      <c r="A25" s="201"/>
      <c r="B25" s="201"/>
      <c r="C25" s="201"/>
      <c r="D25" s="196" t="s">
        <v>235</v>
      </c>
      <c r="E25" s="197">
        <v>109</v>
      </c>
      <c r="F25" s="198">
        <v>15.34176</v>
      </c>
      <c r="G25" s="199">
        <v>0</v>
      </c>
      <c r="H25" s="199">
        <v>15.34176</v>
      </c>
      <c r="I25" s="199">
        <v>3493.84722</v>
      </c>
      <c r="J25" s="199">
        <v>0.06246</v>
      </c>
      <c r="K25" s="199">
        <v>3493.90968</v>
      </c>
      <c r="L25" s="199">
        <v>5.917</v>
      </c>
      <c r="M25" s="199">
        <v>0</v>
      </c>
      <c r="N25" s="199">
        <v>5.917</v>
      </c>
      <c r="O25" s="199">
        <v>3515.16844</v>
      </c>
      <c r="P25" s="199">
        <v>714.20441</v>
      </c>
      <c r="Q25" s="199">
        <v>0</v>
      </c>
      <c r="R25" s="200">
        <v>714.20441</v>
      </c>
    </row>
    <row r="26" spans="1:18" ht="15">
      <c r="A26" s="201"/>
      <c r="B26" s="201"/>
      <c r="C26" s="196" t="s">
        <v>237</v>
      </c>
      <c r="D26" s="196" t="s">
        <v>238</v>
      </c>
      <c r="E26" s="197">
        <v>116</v>
      </c>
      <c r="F26" s="198">
        <v>68131.02506</v>
      </c>
      <c r="G26" s="199">
        <v>0</v>
      </c>
      <c r="H26" s="199">
        <v>68131.02506</v>
      </c>
      <c r="I26" s="199">
        <v>92348.14658</v>
      </c>
      <c r="J26" s="199">
        <v>1548.95611</v>
      </c>
      <c r="K26" s="199">
        <v>93897.10269</v>
      </c>
      <c r="L26" s="199">
        <v>62713.23801</v>
      </c>
      <c r="M26" s="199">
        <v>8613.611130000001</v>
      </c>
      <c r="N26" s="199">
        <v>71326.84914</v>
      </c>
      <c r="O26" s="199">
        <v>233354.97689</v>
      </c>
      <c r="P26" s="199">
        <v>111726.40898000001</v>
      </c>
      <c r="Q26" s="199">
        <v>0</v>
      </c>
      <c r="R26" s="200">
        <v>111726.40898000001</v>
      </c>
    </row>
    <row r="27" spans="1:18" ht="15">
      <c r="A27" s="201"/>
      <c r="B27" s="201"/>
      <c r="C27" s="201"/>
      <c r="D27" s="196" t="s">
        <v>239</v>
      </c>
      <c r="E27" s="197">
        <v>564</v>
      </c>
      <c r="F27" s="198">
        <v>11575.15943</v>
      </c>
      <c r="G27" s="199">
        <v>0</v>
      </c>
      <c r="H27" s="199">
        <v>11575.15943</v>
      </c>
      <c r="I27" s="199">
        <v>36990.96084000001</v>
      </c>
      <c r="J27" s="199">
        <v>0</v>
      </c>
      <c r="K27" s="199">
        <v>36990.96084000001</v>
      </c>
      <c r="L27" s="199">
        <v>6154.1979</v>
      </c>
      <c r="M27" s="199">
        <v>826.69829</v>
      </c>
      <c r="N27" s="199">
        <v>6980.89619</v>
      </c>
      <c r="O27" s="199">
        <v>55547.01646</v>
      </c>
      <c r="P27" s="199">
        <v>13844.7705</v>
      </c>
      <c r="Q27" s="199">
        <v>0</v>
      </c>
      <c r="R27" s="200">
        <v>13844.7705</v>
      </c>
    </row>
    <row r="28" spans="1:18" ht="15">
      <c r="A28" s="201"/>
      <c r="B28" s="201"/>
      <c r="C28" s="201"/>
      <c r="D28" s="196" t="s">
        <v>237</v>
      </c>
      <c r="E28" s="197">
        <v>494</v>
      </c>
      <c r="F28" s="198">
        <v>1756.8274199999998</v>
      </c>
      <c r="G28" s="199">
        <v>0</v>
      </c>
      <c r="H28" s="199">
        <v>1756.8274199999998</v>
      </c>
      <c r="I28" s="199">
        <v>13005.067289999999</v>
      </c>
      <c r="J28" s="199">
        <v>26.17782</v>
      </c>
      <c r="K28" s="199">
        <v>13031.24511</v>
      </c>
      <c r="L28" s="199">
        <v>1447.18198</v>
      </c>
      <c r="M28" s="199">
        <v>25.93028</v>
      </c>
      <c r="N28" s="199">
        <v>1473.11226</v>
      </c>
      <c r="O28" s="199">
        <v>16261.18479</v>
      </c>
      <c r="P28" s="199">
        <v>1115.5014099999999</v>
      </c>
      <c r="Q28" s="199">
        <v>0</v>
      </c>
      <c r="R28" s="200">
        <v>1115.5014099999999</v>
      </c>
    </row>
    <row r="29" spans="1:18" ht="15">
      <c r="A29" s="201"/>
      <c r="B29" s="201"/>
      <c r="C29" s="201"/>
      <c r="D29" s="196" t="s">
        <v>240</v>
      </c>
      <c r="E29" s="197">
        <v>119</v>
      </c>
      <c r="F29" s="198">
        <v>1506.48289</v>
      </c>
      <c r="G29" s="199">
        <v>0</v>
      </c>
      <c r="H29" s="199">
        <v>1506.48289</v>
      </c>
      <c r="I29" s="199">
        <v>5715.05034</v>
      </c>
      <c r="J29" s="199">
        <v>5.28733</v>
      </c>
      <c r="K29" s="199">
        <v>5720.33767</v>
      </c>
      <c r="L29" s="199">
        <v>698.97422</v>
      </c>
      <c r="M29" s="199">
        <v>0</v>
      </c>
      <c r="N29" s="199">
        <v>698.97422</v>
      </c>
      <c r="O29" s="199">
        <v>7925.79478</v>
      </c>
      <c r="P29" s="199">
        <v>2062.76997</v>
      </c>
      <c r="Q29" s="199">
        <v>0</v>
      </c>
      <c r="R29" s="200">
        <v>2062.76997</v>
      </c>
    </row>
    <row r="30" spans="1:18" ht="15">
      <c r="A30" s="201"/>
      <c r="B30" s="201"/>
      <c r="C30" s="201"/>
      <c r="D30" s="196" t="s">
        <v>241</v>
      </c>
      <c r="E30" s="197">
        <v>117</v>
      </c>
      <c r="F30" s="198">
        <v>1374.4508600000001</v>
      </c>
      <c r="G30" s="199">
        <v>0</v>
      </c>
      <c r="H30" s="199">
        <v>1374.4508600000001</v>
      </c>
      <c r="I30" s="199">
        <v>5253.36747</v>
      </c>
      <c r="J30" s="199">
        <v>0.32977999999999996</v>
      </c>
      <c r="K30" s="199">
        <v>5253.69725</v>
      </c>
      <c r="L30" s="199">
        <v>213.23218</v>
      </c>
      <c r="M30" s="199">
        <v>0</v>
      </c>
      <c r="N30" s="199">
        <v>213.23218</v>
      </c>
      <c r="O30" s="199">
        <v>6841.38029</v>
      </c>
      <c r="P30" s="199">
        <v>4414.4955899999995</v>
      </c>
      <c r="Q30" s="199">
        <v>0</v>
      </c>
      <c r="R30" s="200">
        <v>4414.4955899999995</v>
      </c>
    </row>
    <row r="31" spans="1:18" ht="15">
      <c r="A31" s="201"/>
      <c r="B31" s="201"/>
      <c r="C31" s="196" t="s">
        <v>242</v>
      </c>
      <c r="D31" s="196" t="s">
        <v>242</v>
      </c>
      <c r="E31" s="197">
        <v>104</v>
      </c>
      <c r="F31" s="198">
        <v>24860.08641</v>
      </c>
      <c r="G31" s="199">
        <v>0</v>
      </c>
      <c r="H31" s="199">
        <v>24860.08641</v>
      </c>
      <c r="I31" s="199">
        <v>24577.88179</v>
      </c>
      <c r="J31" s="199">
        <v>7.886340000000001</v>
      </c>
      <c r="K31" s="199">
        <v>24585.76813</v>
      </c>
      <c r="L31" s="199">
        <v>591.953</v>
      </c>
      <c r="M31" s="199">
        <v>0</v>
      </c>
      <c r="N31" s="199">
        <v>591.953</v>
      </c>
      <c r="O31" s="199">
        <v>50037.80754</v>
      </c>
      <c r="P31" s="199">
        <v>2906.2337599999996</v>
      </c>
      <c r="Q31" s="199">
        <v>0</v>
      </c>
      <c r="R31" s="200">
        <v>2906.2337599999996</v>
      </c>
    </row>
    <row r="32" spans="1:18" ht="15">
      <c r="A32" s="201"/>
      <c r="B32" s="201"/>
      <c r="C32" s="201"/>
      <c r="D32" s="196" t="s">
        <v>243</v>
      </c>
      <c r="E32" s="197">
        <v>105</v>
      </c>
      <c r="F32" s="198">
        <v>25961.28399</v>
      </c>
      <c r="G32" s="199">
        <v>0</v>
      </c>
      <c r="H32" s="199">
        <v>25961.28399</v>
      </c>
      <c r="I32" s="199">
        <v>9405.65882</v>
      </c>
      <c r="J32" s="199">
        <v>0</v>
      </c>
      <c r="K32" s="199">
        <v>9405.65882</v>
      </c>
      <c r="L32" s="199">
        <v>409.10773</v>
      </c>
      <c r="M32" s="199">
        <v>0.38060000000000005</v>
      </c>
      <c r="N32" s="199">
        <v>409.48833</v>
      </c>
      <c r="O32" s="199">
        <v>35776.43114</v>
      </c>
      <c r="P32" s="199">
        <v>653.88117</v>
      </c>
      <c r="Q32" s="199">
        <v>0</v>
      </c>
      <c r="R32" s="200">
        <v>653.88117</v>
      </c>
    </row>
    <row r="33" spans="1:18" ht="15">
      <c r="A33" s="201"/>
      <c r="B33" s="201"/>
      <c r="C33" s="201"/>
      <c r="D33" s="196" t="s">
        <v>244</v>
      </c>
      <c r="E33" s="197">
        <v>586</v>
      </c>
      <c r="F33" s="198">
        <v>4195.8474400000005</v>
      </c>
      <c r="G33" s="199">
        <v>0</v>
      </c>
      <c r="H33" s="199">
        <v>4195.8474400000005</v>
      </c>
      <c r="I33" s="199">
        <v>4186.099279999999</v>
      </c>
      <c r="J33" s="199">
        <v>0</v>
      </c>
      <c r="K33" s="199">
        <v>4186.099279999999</v>
      </c>
      <c r="L33" s="199">
        <v>48.793519999999994</v>
      </c>
      <c r="M33" s="199">
        <v>0</v>
      </c>
      <c r="N33" s="199">
        <v>48.793519999999994</v>
      </c>
      <c r="O33" s="199">
        <v>8430.740240000001</v>
      </c>
      <c r="P33" s="199">
        <v>555.2051700000001</v>
      </c>
      <c r="Q33" s="199">
        <v>0</v>
      </c>
      <c r="R33" s="200">
        <v>555.2051700000001</v>
      </c>
    </row>
    <row r="34" spans="1:18" ht="15">
      <c r="A34" s="201"/>
      <c r="B34" s="201"/>
      <c r="C34" s="201"/>
      <c r="D34" s="196" t="s">
        <v>245</v>
      </c>
      <c r="E34" s="197">
        <v>613</v>
      </c>
      <c r="F34" s="198">
        <v>1935.85224</v>
      </c>
      <c r="G34" s="199">
        <v>0</v>
      </c>
      <c r="H34" s="199">
        <v>1935.85224</v>
      </c>
      <c r="I34" s="199">
        <v>1874.0982</v>
      </c>
      <c r="J34" s="199">
        <v>0</v>
      </c>
      <c r="K34" s="199">
        <v>1874.0982</v>
      </c>
      <c r="L34" s="199">
        <v>8.158</v>
      </c>
      <c r="M34" s="199">
        <v>0</v>
      </c>
      <c r="N34" s="199">
        <v>8.158</v>
      </c>
      <c r="O34" s="199">
        <v>3818.10844</v>
      </c>
      <c r="P34" s="199">
        <v>650.04885</v>
      </c>
      <c r="Q34" s="199">
        <v>0</v>
      </c>
      <c r="R34" s="200">
        <v>650.04885</v>
      </c>
    </row>
    <row r="35" spans="1:18" ht="15">
      <c r="A35" s="201"/>
      <c r="B35" s="201"/>
      <c r="C35" s="196" t="s">
        <v>246</v>
      </c>
      <c r="D35" s="196" t="s">
        <v>246</v>
      </c>
      <c r="E35" s="197">
        <v>102</v>
      </c>
      <c r="F35" s="198">
        <v>6139.51453</v>
      </c>
      <c r="G35" s="199">
        <v>0</v>
      </c>
      <c r="H35" s="199">
        <v>6139.51453</v>
      </c>
      <c r="I35" s="199">
        <v>20978.74316</v>
      </c>
      <c r="J35" s="199">
        <v>0.00278</v>
      </c>
      <c r="K35" s="199">
        <v>20978.74594</v>
      </c>
      <c r="L35" s="199">
        <v>816.9759</v>
      </c>
      <c r="M35" s="199">
        <v>0.19030000000000002</v>
      </c>
      <c r="N35" s="199">
        <v>817.1662</v>
      </c>
      <c r="O35" s="199">
        <v>27935.42667</v>
      </c>
      <c r="P35" s="199">
        <v>1830.0075900000002</v>
      </c>
      <c r="Q35" s="199">
        <v>0</v>
      </c>
      <c r="R35" s="200">
        <v>1830.0075900000002</v>
      </c>
    </row>
    <row r="36" spans="1:18" ht="15">
      <c r="A36" s="201"/>
      <c r="B36" s="201"/>
      <c r="C36" s="196" t="s">
        <v>247</v>
      </c>
      <c r="D36" s="196" t="s">
        <v>247</v>
      </c>
      <c r="E36" s="197">
        <v>121</v>
      </c>
      <c r="F36" s="198">
        <v>5235.92994</v>
      </c>
      <c r="G36" s="199">
        <v>0</v>
      </c>
      <c r="H36" s="199">
        <v>5235.92994</v>
      </c>
      <c r="I36" s="199">
        <v>30587.23577</v>
      </c>
      <c r="J36" s="199">
        <v>17.16665</v>
      </c>
      <c r="K36" s="199">
        <v>30604.402420000002</v>
      </c>
      <c r="L36" s="199">
        <v>464.60192</v>
      </c>
      <c r="M36" s="199">
        <v>11.418</v>
      </c>
      <c r="N36" s="199">
        <v>476.01991999999996</v>
      </c>
      <c r="O36" s="199">
        <v>36316.35228</v>
      </c>
      <c r="P36" s="199">
        <v>3404.6258900000003</v>
      </c>
      <c r="Q36" s="199">
        <v>0</v>
      </c>
      <c r="R36" s="200">
        <v>3404.6258900000003</v>
      </c>
    </row>
    <row r="37" spans="1:18" ht="15">
      <c r="A37" s="201"/>
      <c r="B37" s="201"/>
      <c r="C37" s="196" t="s">
        <v>248</v>
      </c>
      <c r="D37" s="196" t="s">
        <v>248</v>
      </c>
      <c r="E37" s="197">
        <v>115</v>
      </c>
      <c r="F37" s="198">
        <v>2707.6748900000002</v>
      </c>
      <c r="G37" s="199">
        <v>0</v>
      </c>
      <c r="H37" s="199">
        <v>2707.6748900000002</v>
      </c>
      <c r="I37" s="199">
        <v>14701.95399</v>
      </c>
      <c r="J37" s="199">
        <v>0.95021</v>
      </c>
      <c r="K37" s="199">
        <v>14702.904199999999</v>
      </c>
      <c r="L37" s="199">
        <v>358.15062</v>
      </c>
      <c r="M37" s="199">
        <v>7.8099099999999995</v>
      </c>
      <c r="N37" s="199">
        <v>365.96053</v>
      </c>
      <c r="O37" s="199">
        <v>17776.53962</v>
      </c>
      <c r="P37" s="199">
        <v>1290.56549</v>
      </c>
      <c r="Q37" s="199">
        <v>0</v>
      </c>
      <c r="R37" s="200">
        <v>1290.56549</v>
      </c>
    </row>
    <row r="38" spans="1:18" ht="15">
      <c r="A38" s="201"/>
      <c r="B38" s="201"/>
      <c r="C38" s="196" t="s">
        <v>249</v>
      </c>
      <c r="D38" s="196" t="s">
        <v>249</v>
      </c>
      <c r="E38" s="197">
        <v>123</v>
      </c>
      <c r="F38" s="198">
        <v>4878.41945</v>
      </c>
      <c r="G38" s="199">
        <v>0</v>
      </c>
      <c r="H38" s="199">
        <v>4878.41945</v>
      </c>
      <c r="I38" s="199">
        <v>16069.593789999999</v>
      </c>
      <c r="J38" s="199">
        <v>5.28131</v>
      </c>
      <c r="K38" s="199">
        <v>16074.8751</v>
      </c>
      <c r="L38" s="199">
        <v>142.46735</v>
      </c>
      <c r="M38" s="199">
        <v>0</v>
      </c>
      <c r="N38" s="199">
        <v>142.46735</v>
      </c>
      <c r="O38" s="199">
        <v>21095.761899999998</v>
      </c>
      <c r="P38" s="199">
        <v>3052.03565</v>
      </c>
      <c r="Q38" s="199">
        <v>0</v>
      </c>
      <c r="R38" s="200">
        <v>3052.03565</v>
      </c>
    </row>
    <row r="39" spans="1:18" ht="15">
      <c r="A39" s="201"/>
      <c r="B39" s="201"/>
      <c r="C39" s="196" t="s">
        <v>250</v>
      </c>
      <c r="D39" s="196" t="s">
        <v>251</v>
      </c>
      <c r="E39" s="197">
        <v>489</v>
      </c>
      <c r="F39" s="198">
        <v>3527.7945099999997</v>
      </c>
      <c r="G39" s="199">
        <v>0</v>
      </c>
      <c r="H39" s="199">
        <v>3527.7945099999997</v>
      </c>
      <c r="I39" s="199">
        <v>9543.43517</v>
      </c>
      <c r="J39" s="199">
        <v>1.37697</v>
      </c>
      <c r="K39" s="199">
        <v>9544.81214</v>
      </c>
      <c r="L39" s="199">
        <v>427.66835</v>
      </c>
      <c r="M39" s="199">
        <v>0</v>
      </c>
      <c r="N39" s="199">
        <v>427.66835</v>
      </c>
      <c r="O39" s="199">
        <v>13500.275</v>
      </c>
      <c r="P39" s="199">
        <v>1796.23051</v>
      </c>
      <c r="Q39" s="199">
        <v>0</v>
      </c>
      <c r="R39" s="200">
        <v>1796.23051</v>
      </c>
    </row>
    <row r="40" spans="1:18" ht="15">
      <c r="A40" s="201"/>
      <c r="B40" s="201"/>
      <c r="C40" s="201"/>
      <c r="D40" s="196" t="s">
        <v>252</v>
      </c>
      <c r="E40" s="197">
        <v>491</v>
      </c>
      <c r="F40" s="198">
        <v>1240.25123</v>
      </c>
      <c r="G40" s="199">
        <v>0</v>
      </c>
      <c r="H40" s="199">
        <v>1240.25123</v>
      </c>
      <c r="I40" s="199">
        <v>5158.11653</v>
      </c>
      <c r="J40" s="199">
        <v>0.02946</v>
      </c>
      <c r="K40" s="199">
        <v>5158.14599</v>
      </c>
      <c r="L40" s="199">
        <v>34.88533</v>
      </c>
      <c r="M40" s="199">
        <v>0</v>
      </c>
      <c r="N40" s="199">
        <v>34.88533</v>
      </c>
      <c r="O40" s="199">
        <v>6433.28255</v>
      </c>
      <c r="P40" s="199">
        <v>874.84339</v>
      </c>
      <c r="Q40" s="199">
        <v>0</v>
      </c>
      <c r="R40" s="200">
        <v>874.84339</v>
      </c>
    </row>
    <row r="41" spans="1:18" ht="15">
      <c r="A41" s="201"/>
      <c r="B41" s="201"/>
      <c r="C41" s="196" t="s">
        <v>253</v>
      </c>
      <c r="D41" s="196" t="s">
        <v>253</v>
      </c>
      <c r="E41" s="197">
        <v>114</v>
      </c>
      <c r="F41" s="198">
        <v>7461.837320000001</v>
      </c>
      <c r="G41" s="199">
        <v>0</v>
      </c>
      <c r="H41" s="199">
        <v>7461.837320000001</v>
      </c>
      <c r="I41" s="199">
        <v>49277.80901</v>
      </c>
      <c r="J41" s="199">
        <v>0.33216</v>
      </c>
      <c r="K41" s="199">
        <v>49278.14117</v>
      </c>
      <c r="L41" s="199">
        <v>240.21178</v>
      </c>
      <c r="M41" s="199">
        <v>2.20748</v>
      </c>
      <c r="N41" s="199">
        <v>242.41926</v>
      </c>
      <c r="O41" s="199">
        <v>56982.39775</v>
      </c>
      <c r="P41" s="199">
        <v>4384.4098300000005</v>
      </c>
      <c r="Q41" s="199">
        <v>0</v>
      </c>
      <c r="R41" s="200">
        <v>4384.4098300000005</v>
      </c>
    </row>
    <row r="42" spans="1:18" ht="15">
      <c r="A42" s="201"/>
      <c r="B42" s="201"/>
      <c r="C42" s="196" t="s">
        <v>254</v>
      </c>
      <c r="D42" s="196" t="s">
        <v>254</v>
      </c>
      <c r="E42" s="197">
        <v>510</v>
      </c>
      <c r="F42" s="198">
        <v>2924.13585</v>
      </c>
      <c r="G42" s="199">
        <v>0</v>
      </c>
      <c r="H42" s="199">
        <v>2924.13585</v>
      </c>
      <c r="I42" s="199">
        <v>4820.326</v>
      </c>
      <c r="J42" s="199">
        <v>0.034409999999999996</v>
      </c>
      <c r="K42" s="199">
        <v>4820.36041</v>
      </c>
      <c r="L42" s="199">
        <v>41.805839999999996</v>
      </c>
      <c r="M42" s="199">
        <v>0</v>
      </c>
      <c r="N42" s="199">
        <v>41.805839999999996</v>
      </c>
      <c r="O42" s="199">
        <v>7786.3021</v>
      </c>
      <c r="P42" s="199">
        <v>1270.87444</v>
      </c>
      <c r="Q42" s="199">
        <v>0</v>
      </c>
      <c r="R42" s="200">
        <v>1270.87444</v>
      </c>
    </row>
    <row r="43" spans="1:18" ht="15">
      <c r="A43" s="201"/>
      <c r="B43" s="201"/>
      <c r="C43" s="196" t="s">
        <v>255</v>
      </c>
      <c r="D43" s="196" t="s">
        <v>256</v>
      </c>
      <c r="E43" s="197">
        <v>492</v>
      </c>
      <c r="F43" s="198">
        <v>1227.90202</v>
      </c>
      <c r="G43" s="199">
        <v>0</v>
      </c>
      <c r="H43" s="199">
        <v>1227.90202</v>
      </c>
      <c r="I43" s="199">
        <v>11401.71264</v>
      </c>
      <c r="J43" s="199">
        <v>0.18730000000000002</v>
      </c>
      <c r="K43" s="199">
        <v>11401.89994</v>
      </c>
      <c r="L43" s="199">
        <v>90.95841</v>
      </c>
      <c r="M43" s="199">
        <v>0</v>
      </c>
      <c r="N43" s="199">
        <v>90.95841</v>
      </c>
      <c r="O43" s="199">
        <v>12720.76037</v>
      </c>
      <c r="P43" s="199">
        <v>1467.8245</v>
      </c>
      <c r="Q43" s="199">
        <v>0</v>
      </c>
      <c r="R43" s="200">
        <v>1467.8245</v>
      </c>
    </row>
    <row r="44" spans="1:18" ht="15">
      <c r="A44" s="201"/>
      <c r="B44" s="201"/>
      <c r="C44" s="196" t="s">
        <v>257</v>
      </c>
      <c r="D44" s="196" t="s">
        <v>258</v>
      </c>
      <c r="E44" s="197">
        <v>126</v>
      </c>
      <c r="F44" s="198">
        <v>1493.65772</v>
      </c>
      <c r="G44" s="199">
        <v>0</v>
      </c>
      <c r="H44" s="199">
        <v>1493.65772</v>
      </c>
      <c r="I44" s="199">
        <v>9507.44544</v>
      </c>
      <c r="J44" s="199">
        <v>0.00023</v>
      </c>
      <c r="K44" s="199">
        <v>9507.44567</v>
      </c>
      <c r="L44" s="199">
        <v>89.355</v>
      </c>
      <c r="M44" s="199">
        <v>0</v>
      </c>
      <c r="N44" s="199">
        <v>89.355</v>
      </c>
      <c r="O44" s="199">
        <v>11090.45839</v>
      </c>
      <c r="P44" s="199">
        <v>1536.6776200000002</v>
      </c>
      <c r="Q44" s="199">
        <v>0</v>
      </c>
      <c r="R44" s="200">
        <v>1536.6776200000002</v>
      </c>
    </row>
    <row r="45" spans="1:18" ht="15">
      <c r="A45" s="201"/>
      <c r="B45" s="201"/>
      <c r="C45" s="196" t="s">
        <v>259</v>
      </c>
      <c r="D45" s="196" t="s">
        <v>260</v>
      </c>
      <c r="E45" s="197">
        <v>125</v>
      </c>
      <c r="F45" s="198">
        <v>2828.17136</v>
      </c>
      <c r="G45" s="199">
        <v>0</v>
      </c>
      <c r="H45" s="199">
        <v>2828.17136</v>
      </c>
      <c r="I45" s="199">
        <v>12992.84288</v>
      </c>
      <c r="J45" s="199">
        <v>0</v>
      </c>
      <c r="K45" s="199">
        <v>12992.84288</v>
      </c>
      <c r="L45" s="199">
        <v>86.30007</v>
      </c>
      <c r="M45" s="199">
        <v>0</v>
      </c>
      <c r="N45" s="199">
        <v>86.30007</v>
      </c>
      <c r="O45" s="199">
        <v>15907.31431</v>
      </c>
      <c r="P45" s="199">
        <v>1627.23909</v>
      </c>
      <c r="Q45" s="199">
        <v>0</v>
      </c>
      <c r="R45" s="200">
        <v>1627.23909</v>
      </c>
    </row>
    <row r="46" spans="1:18" ht="15">
      <c r="A46" s="201"/>
      <c r="B46" s="201"/>
      <c r="C46" s="196" t="s">
        <v>261</v>
      </c>
      <c r="D46" s="196" t="s">
        <v>261</v>
      </c>
      <c r="E46" s="197">
        <v>103</v>
      </c>
      <c r="F46" s="198">
        <v>3895.7620899999997</v>
      </c>
      <c r="G46" s="199">
        <v>0</v>
      </c>
      <c r="H46" s="199">
        <v>3895.7620899999997</v>
      </c>
      <c r="I46" s="199">
        <v>5958.45918</v>
      </c>
      <c r="J46" s="199">
        <v>0.44712999999999997</v>
      </c>
      <c r="K46" s="199">
        <v>5958.906309999999</v>
      </c>
      <c r="L46" s="199">
        <v>109.76651</v>
      </c>
      <c r="M46" s="199">
        <v>0</v>
      </c>
      <c r="N46" s="199">
        <v>109.76651</v>
      </c>
      <c r="O46" s="199">
        <v>9964.43491</v>
      </c>
      <c r="P46" s="199">
        <v>950.54847</v>
      </c>
      <c r="Q46" s="199">
        <v>0</v>
      </c>
      <c r="R46" s="200">
        <v>950.54847</v>
      </c>
    </row>
    <row r="47" spans="1:18" ht="15">
      <c r="A47" s="201"/>
      <c r="B47" s="201"/>
      <c r="C47" s="196" t="s">
        <v>262</v>
      </c>
      <c r="D47" s="196" t="s">
        <v>263</v>
      </c>
      <c r="E47" s="197">
        <v>122</v>
      </c>
      <c r="F47" s="198">
        <v>4866.02909</v>
      </c>
      <c r="G47" s="199">
        <v>0</v>
      </c>
      <c r="H47" s="199">
        <v>4866.02909</v>
      </c>
      <c r="I47" s="199">
        <v>6840.18426</v>
      </c>
      <c r="J47" s="199">
        <v>2.47607</v>
      </c>
      <c r="K47" s="199">
        <v>6842.66033</v>
      </c>
      <c r="L47" s="199">
        <v>71.05</v>
      </c>
      <c r="M47" s="199">
        <v>0</v>
      </c>
      <c r="N47" s="199">
        <v>71.05</v>
      </c>
      <c r="O47" s="199">
        <v>11779.73942</v>
      </c>
      <c r="P47" s="199">
        <v>2566.47235</v>
      </c>
      <c r="Q47" s="199">
        <v>0</v>
      </c>
      <c r="R47" s="200">
        <v>2566.47235</v>
      </c>
    </row>
    <row r="48" spans="1:18" ht="15">
      <c r="A48" s="201"/>
      <c r="B48" s="201"/>
      <c r="C48" s="196" t="s">
        <v>264</v>
      </c>
      <c r="D48" s="196" t="s">
        <v>264</v>
      </c>
      <c r="E48" s="197">
        <v>493</v>
      </c>
      <c r="F48" s="198">
        <v>1399.08274</v>
      </c>
      <c r="G48" s="199">
        <v>0</v>
      </c>
      <c r="H48" s="199">
        <v>1399.08274</v>
      </c>
      <c r="I48" s="199">
        <v>1885.65146</v>
      </c>
      <c r="J48" s="199">
        <v>0.01408</v>
      </c>
      <c r="K48" s="199">
        <v>1885.66554</v>
      </c>
      <c r="L48" s="199">
        <v>74.53425</v>
      </c>
      <c r="M48" s="199">
        <v>0</v>
      </c>
      <c r="N48" s="199">
        <v>74.53425</v>
      </c>
      <c r="O48" s="199">
        <v>3359.28253</v>
      </c>
      <c r="P48" s="199">
        <v>1027.91647</v>
      </c>
      <c r="Q48" s="199">
        <v>0</v>
      </c>
      <c r="R48" s="200">
        <v>1027.91647</v>
      </c>
    </row>
    <row r="49" spans="1:18" ht="15">
      <c r="A49" s="201"/>
      <c r="B49" s="201"/>
      <c r="C49" s="196" t="s">
        <v>265</v>
      </c>
      <c r="D49" s="196" t="s">
        <v>266</v>
      </c>
      <c r="E49" s="197">
        <v>110</v>
      </c>
      <c r="F49" s="198">
        <v>1391.7585800000002</v>
      </c>
      <c r="G49" s="199">
        <v>0</v>
      </c>
      <c r="H49" s="199">
        <v>1391.7585800000002</v>
      </c>
      <c r="I49" s="199">
        <v>13024.50292</v>
      </c>
      <c r="J49" s="199">
        <v>7.24282</v>
      </c>
      <c r="K49" s="199">
        <v>13031.74574</v>
      </c>
      <c r="L49" s="199">
        <v>156.88778</v>
      </c>
      <c r="M49" s="199">
        <v>0</v>
      </c>
      <c r="N49" s="199">
        <v>156.88778</v>
      </c>
      <c r="O49" s="199">
        <v>14580.3921</v>
      </c>
      <c r="P49" s="199">
        <v>1827.1083500000002</v>
      </c>
      <c r="Q49" s="199">
        <v>0</v>
      </c>
      <c r="R49" s="200">
        <v>1827.1083500000002</v>
      </c>
    </row>
    <row r="50" spans="1:18" ht="15">
      <c r="A50" s="201"/>
      <c r="B50" s="201"/>
      <c r="C50" s="201"/>
      <c r="D50" s="196" t="s">
        <v>267</v>
      </c>
      <c r="E50" s="197">
        <v>614</v>
      </c>
      <c r="F50" s="198">
        <v>262.09669</v>
      </c>
      <c r="G50" s="199">
        <v>0</v>
      </c>
      <c r="H50" s="199">
        <v>262.09669</v>
      </c>
      <c r="I50" s="199">
        <v>1610.3367</v>
      </c>
      <c r="J50" s="199">
        <v>0</v>
      </c>
      <c r="K50" s="199">
        <v>1610.3367</v>
      </c>
      <c r="L50" s="199">
        <v>12.42933</v>
      </c>
      <c r="M50" s="199">
        <v>0</v>
      </c>
      <c r="N50" s="199">
        <v>12.42933</v>
      </c>
      <c r="O50" s="199">
        <v>1884.86272</v>
      </c>
      <c r="P50" s="199">
        <v>923.42162</v>
      </c>
      <c r="Q50" s="199">
        <v>0</v>
      </c>
      <c r="R50" s="200">
        <v>923.42162</v>
      </c>
    </row>
    <row r="51" spans="1:18" ht="15">
      <c r="A51" s="201"/>
      <c r="B51" s="201"/>
      <c r="C51" s="201"/>
      <c r="D51" s="196" t="s">
        <v>268</v>
      </c>
      <c r="E51" s="197">
        <v>111</v>
      </c>
      <c r="F51" s="198">
        <v>436.89685</v>
      </c>
      <c r="G51" s="199">
        <v>0</v>
      </c>
      <c r="H51" s="199">
        <v>436.89685</v>
      </c>
      <c r="I51" s="199">
        <v>4057.9412</v>
      </c>
      <c r="J51" s="199">
        <v>2.06296</v>
      </c>
      <c r="K51" s="199">
        <v>4060.00416</v>
      </c>
      <c r="L51" s="199">
        <v>66.36864</v>
      </c>
      <c r="M51" s="199">
        <v>0</v>
      </c>
      <c r="N51" s="199">
        <v>66.36864</v>
      </c>
      <c r="O51" s="199">
        <v>4563.26965</v>
      </c>
      <c r="P51" s="199">
        <v>1093.3161200000002</v>
      </c>
      <c r="Q51" s="199">
        <v>0</v>
      </c>
      <c r="R51" s="200">
        <v>1093.3161200000002</v>
      </c>
    </row>
    <row r="52" spans="1:18" ht="15">
      <c r="A52" s="201"/>
      <c r="B52" s="201"/>
      <c r="C52" s="201"/>
      <c r="D52" s="196" t="s">
        <v>265</v>
      </c>
      <c r="E52" s="197">
        <v>668</v>
      </c>
      <c r="F52" s="198">
        <v>49.4609</v>
      </c>
      <c r="G52" s="199">
        <v>0</v>
      </c>
      <c r="H52" s="199">
        <v>49.4609</v>
      </c>
      <c r="I52" s="199">
        <v>2325.70378</v>
      </c>
      <c r="J52" s="199">
        <v>0</v>
      </c>
      <c r="K52" s="199">
        <v>2325.70378</v>
      </c>
      <c r="L52" s="199">
        <v>5.4095</v>
      </c>
      <c r="M52" s="199">
        <v>0</v>
      </c>
      <c r="N52" s="199">
        <v>5.4095</v>
      </c>
      <c r="O52" s="199">
        <v>2380.57418</v>
      </c>
      <c r="P52" s="199">
        <v>357.18142</v>
      </c>
      <c r="Q52" s="199">
        <v>0</v>
      </c>
      <c r="R52" s="200">
        <v>357.18142</v>
      </c>
    </row>
    <row r="53" spans="1:18" ht="15">
      <c r="A53" s="201"/>
      <c r="B53" s="196" t="s">
        <v>269</v>
      </c>
      <c r="C53" s="196" t="s">
        <v>270</v>
      </c>
      <c r="D53" s="196" t="s">
        <v>270</v>
      </c>
      <c r="E53" s="197">
        <v>279</v>
      </c>
      <c r="F53" s="198">
        <v>58996.49921</v>
      </c>
      <c r="G53" s="199">
        <v>0</v>
      </c>
      <c r="H53" s="199">
        <v>58996.49921</v>
      </c>
      <c r="I53" s="199">
        <v>126388.43874</v>
      </c>
      <c r="J53" s="199">
        <v>779.37321</v>
      </c>
      <c r="K53" s="199">
        <v>127167.81195</v>
      </c>
      <c r="L53" s="199">
        <v>5739.66984</v>
      </c>
      <c r="M53" s="199">
        <v>819.81575</v>
      </c>
      <c r="N53" s="199">
        <v>6559.48559</v>
      </c>
      <c r="O53" s="199">
        <v>192723.79675</v>
      </c>
      <c r="P53" s="199">
        <v>40953.110689999994</v>
      </c>
      <c r="Q53" s="199">
        <v>0</v>
      </c>
      <c r="R53" s="200">
        <v>40953.110689999994</v>
      </c>
    </row>
    <row r="54" spans="1:18" ht="15">
      <c r="A54" s="201"/>
      <c r="B54" s="201"/>
      <c r="C54" s="201"/>
      <c r="D54" s="196" t="s">
        <v>271</v>
      </c>
      <c r="E54" s="197">
        <v>280</v>
      </c>
      <c r="F54" s="198">
        <v>2730.7424</v>
      </c>
      <c r="G54" s="199">
        <v>0</v>
      </c>
      <c r="H54" s="199">
        <v>2730.7424</v>
      </c>
      <c r="I54" s="199">
        <v>6821.95754</v>
      </c>
      <c r="J54" s="199">
        <v>0.82401</v>
      </c>
      <c r="K54" s="199">
        <v>6822.78155</v>
      </c>
      <c r="L54" s="199">
        <v>647.6041700000001</v>
      </c>
      <c r="M54" s="199">
        <v>0</v>
      </c>
      <c r="N54" s="199">
        <v>647.6041700000001</v>
      </c>
      <c r="O54" s="199">
        <v>10201.12812</v>
      </c>
      <c r="P54" s="199">
        <v>2035.73852</v>
      </c>
      <c r="Q54" s="199">
        <v>0</v>
      </c>
      <c r="R54" s="200">
        <v>2035.73852</v>
      </c>
    </row>
    <row r="55" spans="1:18" ht="15">
      <c r="A55" s="201"/>
      <c r="B55" s="201"/>
      <c r="C55" s="196" t="s">
        <v>272</v>
      </c>
      <c r="D55" s="196" t="s">
        <v>272</v>
      </c>
      <c r="E55" s="197">
        <v>282</v>
      </c>
      <c r="F55" s="198">
        <v>40305.7646</v>
      </c>
      <c r="G55" s="199">
        <v>0</v>
      </c>
      <c r="H55" s="199">
        <v>40305.7646</v>
      </c>
      <c r="I55" s="199">
        <v>84520.59564</v>
      </c>
      <c r="J55" s="199">
        <v>686.30287</v>
      </c>
      <c r="K55" s="199">
        <v>85206.89851</v>
      </c>
      <c r="L55" s="199">
        <v>5893.02959</v>
      </c>
      <c r="M55" s="199">
        <v>31.31196</v>
      </c>
      <c r="N55" s="199">
        <v>5924.34155</v>
      </c>
      <c r="O55" s="199">
        <v>131437.00466</v>
      </c>
      <c r="P55" s="199">
        <v>33240.99218</v>
      </c>
      <c r="Q55" s="199">
        <v>0</v>
      </c>
      <c r="R55" s="200">
        <v>33240.99218</v>
      </c>
    </row>
    <row r="56" spans="1:18" ht="15">
      <c r="A56" s="201"/>
      <c r="B56" s="201"/>
      <c r="C56" s="201"/>
      <c r="D56" s="196" t="s">
        <v>273</v>
      </c>
      <c r="E56" s="197">
        <v>283</v>
      </c>
      <c r="F56" s="198">
        <v>552.9068199999999</v>
      </c>
      <c r="G56" s="199">
        <v>0</v>
      </c>
      <c r="H56" s="199">
        <v>552.9068199999999</v>
      </c>
      <c r="I56" s="199">
        <v>7855.37505</v>
      </c>
      <c r="J56" s="199">
        <v>22.80079</v>
      </c>
      <c r="K56" s="199">
        <v>7878.17584</v>
      </c>
      <c r="L56" s="199">
        <v>611.6696800000001</v>
      </c>
      <c r="M56" s="199">
        <v>0</v>
      </c>
      <c r="N56" s="199">
        <v>611.6696800000001</v>
      </c>
      <c r="O56" s="199">
        <v>9042.75234</v>
      </c>
      <c r="P56" s="199">
        <v>1529.5388500000001</v>
      </c>
      <c r="Q56" s="199">
        <v>0</v>
      </c>
      <c r="R56" s="200">
        <v>1529.5388500000001</v>
      </c>
    </row>
    <row r="57" spans="1:18" ht="15">
      <c r="A57" s="201"/>
      <c r="B57" s="201"/>
      <c r="C57" s="201"/>
      <c r="D57" s="196" t="s">
        <v>274</v>
      </c>
      <c r="E57" s="197">
        <v>633</v>
      </c>
      <c r="F57" s="198">
        <v>1933.41539</v>
      </c>
      <c r="G57" s="199">
        <v>0</v>
      </c>
      <c r="H57" s="199">
        <v>1933.41539</v>
      </c>
      <c r="I57" s="199">
        <v>19478.22065</v>
      </c>
      <c r="J57" s="199">
        <v>0</v>
      </c>
      <c r="K57" s="199">
        <v>19478.22065</v>
      </c>
      <c r="L57" s="199">
        <v>408.9625</v>
      </c>
      <c r="M57" s="199">
        <v>0</v>
      </c>
      <c r="N57" s="199">
        <v>408.9625</v>
      </c>
      <c r="O57" s="199">
        <v>21820.59854</v>
      </c>
      <c r="P57" s="199">
        <v>2022.46811</v>
      </c>
      <c r="Q57" s="199">
        <v>0</v>
      </c>
      <c r="R57" s="200">
        <v>2022.46811</v>
      </c>
    </row>
    <row r="58" spans="1:18" ht="15">
      <c r="A58" s="201"/>
      <c r="B58" s="201"/>
      <c r="C58" s="196" t="s">
        <v>275</v>
      </c>
      <c r="D58" s="196" t="s">
        <v>276</v>
      </c>
      <c r="E58" s="197">
        <v>285</v>
      </c>
      <c r="F58" s="198">
        <v>10794.064779999999</v>
      </c>
      <c r="G58" s="199">
        <v>0</v>
      </c>
      <c r="H58" s="199">
        <v>10794.064779999999</v>
      </c>
      <c r="I58" s="199">
        <v>11035.69484</v>
      </c>
      <c r="J58" s="199">
        <v>0.0229</v>
      </c>
      <c r="K58" s="199">
        <v>11035.71774</v>
      </c>
      <c r="L58" s="199">
        <v>329.69329999999997</v>
      </c>
      <c r="M58" s="199">
        <v>0</v>
      </c>
      <c r="N58" s="199">
        <v>329.69329999999997</v>
      </c>
      <c r="O58" s="199">
        <v>22159.47582</v>
      </c>
      <c r="P58" s="199">
        <v>2748.48902</v>
      </c>
      <c r="Q58" s="199">
        <v>0</v>
      </c>
      <c r="R58" s="200">
        <v>2748.48902</v>
      </c>
    </row>
    <row r="59" spans="1:18" ht="15">
      <c r="A59" s="201"/>
      <c r="B59" s="201"/>
      <c r="C59" s="196" t="s">
        <v>277</v>
      </c>
      <c r="D59" s="196" t="s">
        <v>277</v>
      </c>
      <c r="E59" s="197">
        <v>288</v>
      </c>
      <c r="F59" s="198">
        <v>5103.16869</v>
      </c>
      <c r="G59" s="199">
        <v>0</v>
      </c>
      <c r="H59" s="199">
        <v>5103.16869</v>
      </c>
      <c r="I59" s="199">
        <v>29206.541839999998</v>
      </c>
      <c r="J59" s="199">
        <v>107.27583</v>
      </c>
      <c r="K59" s="199">
        <v>29313.81767</v>
      </c>
      <c r="L59" s="199">
        <v>505.39709999999997</v>
      </c>
      <c r="M59" s="199">
        <v>0.49478</v>
      </c>
      <c r="N59" s="199">
        <v>505.89188</v>
      </c>
      <c r="O59" s="199">
        <v>34922.878240000005</v>
      </c>
      <c r="P59" s="199">
        <v>3453.91806</v>
      </c>
      <c r="Q59" s="199">
        <v>0</v>
      </c>
      <c r="R59" s="200">
        <v>3453.91806</v>
      </c>
    </row>
    <row r="60" spans="1:18" ht="15">
      <c r="A60" s="201"/>
      <c r="B60" s="201"/>
      <c r="C60" s="201"/>
      <c r="D60" s="196" t="s">
        <v>278</v>
      </c>
      <c r="E60" s="197">
        <v>771</v>
      </c>
      <c r="F60" s="198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99">
        <v>10.53534</v>
      </c>
      <c r="M60" s="199">
        <v>0</v>
      </c>
      <c r="N60" s="199">
        <v>10.53534</v>
      </c>
      <c r="O60" s="199">
        <v>10.53534</v>
      </c>
      <c r="P60" s="199">
        <v>0</v>
      </c>
      <c r="Q60" s="199">
        <v>0</v>
      </c>
      <c r="R60" s="200">
        <v>0</v>
      </c>
    </row>
    <row r="61" spans="1:18" ht="15">
      <c r="A61" s="201"/>
      <c r="B61" s="201"/>
      <c r="C61" s="196" t="s">
        <v>279</v>
      </c>
      <c r="D61" s="196" t="s">
        <v>280</v>
      </c>
      <c r="E61" s="197">
        <v>286</v>
      </c>
      <c r="F61" s="198">
        <v>2147.0098199999998</v>
      </c>
      <c r="G61" s="199">
        <v>0</v>
      </c>
      <c r="H61" s="199">
        <v>2147.0098199999998</v>
      </c>
      <c r="I61" s="199">
        <v>12083.315359999999</v>
      </c>
      <c r="J61" s="199">
        <v>0.061700000000000005</v>
      </c>
      <c r="K61" s="199">
        <v>12083.37706</v>
      </c>
      <c r="L61" s="199">
        <v>268.74875</v>
      </c>
      <c r="M61" s="199">
        <v>0</v>
      </c>
      <c r="N61" s="199">
        <v>268.74875</v>
      </c>
      <c r="O61" s="199">
        <v>14499.13563</v>
      </c>
      <c r="P61" s="199">
        <v>2823.31286</v>
      </c>
      <c r="Q61" s="199">
        <v>0</v>
      </c>
      <c r="R61" s="200">
        <v>2823.31286</v>
      </c>
    </row>
    <row r="62" spans="1:18" ht="15">
      <c r="A62" s="201"/>
      <c r="B62" s="201"/>
      <c r="C62" s="196" t="s">
        <v>281</v>
      </c>
      <c r="D62" s="196" t="s">
        <v>282</v>
      </c>
      <c r="E62" s="197">
        <v>460</v>
      </c>
      <c r="F62" s="198">
        <v>2719.14221</v>
      </c>
      <c r="G62" s="199">
        <v>0</v>
      </c>
      <c r="H62" s="199">
        <v>2719.14221</v>
      </c>
      <c r="I62" s="199">
        <v>31198.73646</v>
      </c>
      <c r="J62" s="199">
        <v>3.70034</v>
      </c>
      <c r="K62" s="199">
        <v>31202.4368</v>
      </c>
      <c r="L62" s="199">
        <v>511.44875</v>
      </c>
      <c r="M62" s="199">
        <v>0</v>
      </c>
      <c r="N62" s="199">
        <v>511.44875</v>
      </c>
      <c r="O62" s="199">
        <v>34433.02776</v>
      </c>
      <c r="P62" s="199">
        <v>2490.33221</v>
      </c>
      <c r="Q62" s="199">
        <v>0</v>
      </c>
      <c r="R62" s="200">
        <v>2490.33221</v>
      </c>
    </row>
    <row r="63" spans="1:18" ht="15">
      <c r="A63" s="201"/>
      <c r="B63" s="201"/>
      <c r="C63" s="201"/>
      <c r="D63" s="196" t="s">
        <v>283</v>
      </c>
      <c r="E63" s="197">
        <v>671</v>
      </c>
      <c r="F63" s="198">
        <v>5726.07362</v>
      </c>
      <c r="G63" s="199">
        <v>0</v>
      </c>
      <c r="H63" s="199">
        <v>5726.07362</v>
      </c>
      <c r="I63" s="199">
        <v>4725.00664</v>
      </c>
      <c r="J63" s="199">
        <v>0</v>
      </c>
      <c r="K63" s="199">
        <v>4725.00664</v>
      </c>
      <c r="L63" s="199">
        <v>59.14625</v>
      </c>
      <c r="M63" s="199">
        <v>0</v>
      </c>
      <c r="N63" s="199">
        <v>59.14625</v>
      </c>
      <c r="O63" s="199">
        <v>10510.22651</v>
      </c>
      <c r="P63" s="199">
        <v>2207.07</v>
      </c>
      <c r="Q63" s="199">
        <v>0</v>
      </c>
      <c r="R63" s="200">
        <v>2207.07</v>
      </c>
    </row>
    <row r="64" spans="1:18" ht="15">
      <c r="A64" s="201"/>
      <c r="B64" s="201"/>
      <c r="C64" s="201"/>
      <c r="D64" s="196" t="s">
        <v>284</v>
      </c>
      <c r="E64" s="197">
        <v>782</v>
      </c>
      <c r="F64" s="198">
        <v>18.838</v>
      </c>
      <c r="G64" s="199">
        <v>0</v>
      </c>
      <c r="H64" s="199">
        <v>18.838</v>
      </c>
      <c r="I64" s="199">
        <v>0</v>
      </c>
      <c r="J64" s="199">
        <v>0</v>
      </c>
      <c r="K64" s="199">
        <v>0</v>
      </c>
      <c r="L64" s="199">
        <v>188.66013</v>
      </c>
      <c r="M64" s="199">
        <v>0</v>
      </c>
      <c r="N64" s="199">
        <v>188.66013</v>
      </c>
      <c r="O64" s="199">
        <v>207.49813</v>
      </c>
      <c r="P64" s="199">
        <v>608.03423</v>
      </c>
      <c r="Q64" s="199">
        <v>0</v>
      </c>
      <c r="R64" s="200">
        <v>608.03423</v>
      </c>
    </row>
    <row r="65" spans="1:18" ht="15">
      <c r="A65" s="201"/>
      <c r="B65" s="201"/>
      <c r="C65" s="196" t="s">
        <v>285</v>
      </c>
      <c r="D65" s="196" t="s">
        <v>285</v>
      </c>
      <c r="E65" s="197">
        <v>284</v>
      </c>
      <c r="F65" s="198">
        <v>4230.90925</v>
      </c>
      <c r="G65" s="199">
        <v>0</v>
      </c>
      <c r="H65" s="199">
        <v>4230.90925</v>
      </c>
      <c r="I65" s="199">
        <v>6444.98667</v>
      </c>
      <c r="J65" s="199">
        <v>0.125</v>
      </c>
      <c r="K65" s="199">
        <v>6445.11167</v>
      </c>
      <c r="L65" s="199">
        <v>151.99473999999998</v>
      </c>
      <c r="M65" s="199">
        <v>0</v>
      </c>
      <c r="N65" s="199">
        <v>151.99473999999998</v>
      </c>
      <c r="O65" s="199">
        <v>10828.015660000001</v>
      </c>
      <c r="P65" s="199">
        <v>1264.5875600000002</v>
      </c>
      <c r="Q65" s="199">
        <v>0</v>
      </c>
      <c r="R65" s="200">
        <v>1264.5875600000002</v>
      </c>
    </row>
    <row r="66" spans="1:18" ht="15">
      <c r="A66" s="201"/>
      <c r="B66" s="196" t="s">
        <v>286</v>
      </c>
      <c r="C66" s="196" t="s">
        <v>286</v>
      </c>
      <c r="D66" s="196" t="s">
        <v>286</v>
      </c>
      <c r="E66" s="197">
        <v>567</v>
      </c>
      <c r="F66" s="198">
        <v>2386.79437</v>
      </c>
      <c r="G66" s="199">
        <v>0</v>
      </c>
      <c r="H66" s="199">
        <v>2386.79437</v>
      </c>
      <c r="I66" s="199">
        <v>252.63419</v>
      </c>
      <c r="J66" s="199">
        <v>58.530190000000005</v>
      </c>
      <c r="K66" s="199">
        <v>311.16438</v>
      </c>
      <c r="L66" s="199">
        <v>10543.355019999999</v>
      </c>
      <c r="M66" s="199">
        <v>2955.1684</v>
      </c>
      <c r="N66" s="199">
        <v>13498.52342</v>
      </c>
      <c r="O66" s="199">
        <v>16196.48217</v>
      </c>
      <c r="P66" s="199">
        <v>17468.560329999997</v>
      </c>
      <c r="Q66" s="199">
        <v>0</v>
      </c>
      <c r="R66" s="200">
        <v>17468.560329999997</v>
      </c>
    </row>
    <row r="67" spans="1:18" ht="15">
      <c r="A67" s="201"/>
      <c r="B67" s="201"/>
      <c r="C67" s="201"/>
      <c r="D67" s="201"/>
      <c r="E67" s="202">
        <v>314</v>
      </c>
      <c r="F67" s="203">
        <v>318792.45206</v>
      </c>
      <c r="G67" s="204">
        <v>327.70657</v>
      </c>
      <c r="H67" s="204">
        <v>319120.15863</v>
      </c>
      <c r="I67" s="204">
        <v>268616.22394</v>
      </c>
      <c r="J67" s="204">
        <v>5775.53229</v>
      </c>
      <c r="K67" s="204">
        <v>274391.75623</v>
      </c>
      <c r="L67" s="204">
        <v>68999.29327</v>
      </c>
      <c r="M67" s="204">
        <v>21134.39883</v>
      </c>
      <c r="N67" s="204">
        <v>90133.6921</v>
      </c>
      <c r="O67" s="204">
        <v>683645.60696</v>
      </c>
      <c r="P67" s="204">
        <v>159970.56853</v>
      </c>
      <c r="Q67" s="204">
        <v>0</v>
      </c>
      <c r="R67" s="205">
        <v>159970.56853</v>
      </c>
    </row>
    <row r="68" spans="1:18" ht="15">
      <c r="A68" s="201"/>
      <c r="B68" s="201"/>
      <c r="C68" s="201"/>
      <c r="D68" s="196" t="s">
        <v>287</v>
      </c>
      <c r="E68" s="197">
        <v>478</v>
      </c>
      <c r="F68" s="198">
        <v>14066.043380000001</v>
      </c>
      <c r="G68" s="199">
        <v>0</v>
      </c>
      <c r="H68" s="199">
        <v>14066.043380000001</v>
      </c>
      <c r="I68" s="199">
        <v>13781.31337</v>
      </c>
      <c r="J68" s="199">
        <v>647.5474300000001</v>
      </c>
      <c r="K68" s="199">
        <v>14428.8608</v>
      </c>
      <c r="L68" s="199">
        <v>8614.54704</v>
      </c>
      <c r="M68" s="199">
        <v>1954.7533</v>
      </c>
      <c r="N68" s="199">
        <v>10569.30034</v>
      </c>
      <c r="O68" s="199">
        <v>39064.20452000001</v>
      </c>
      <c r="P68" s="199">
        <v>23648.070379999997</v>
      </c>
      <c r="Q68" s="199">
        <v>0</v>
      </c>
      <c r="R68" s="200">
        <v>23648.070379999997</v>
      </c>
    </row>
    <row r="69" spans="1:18" ht="15">
      <c r="A69" s="201"/>
      <c r="B69" s="201"/>
      <c r="C69" s="201"/>
      <c r="D69" s="196" t="s">
        <v>288</v>
      </c>
      <c r="E69" s="197">
        <v>571</v>
      </c>
      <c r="F69" s="198">
        <v>9285.392619999999</v>
      </c>
      <c r="G69" s="199">
        <v>0</v>
      </c>
      <c r="H69" s="199">
        <v>9285.392619999999</v>
      </c>
      <c r="I69" s="199">
        <v>620.747</v>
      </c>
      <c r="J69" s="199">
        <v>1191.40774</v>
      </c>
      <c r="K69" s="199">
        <v>1812.15474</v>
      </c>
      <c r="L69" s="199">
        <v>6563.1151</v>
      </c>
      <c r="M69" s="199">
        <v>1636.82457</v>
      </c>
      <c r="N69" s="199">
        <v>8199.93967</v>
      </c>
      <c r="O69" s="199">
        <v>19297.48703</v>
      </c>
      <c r="P69" s="199">
        <v>32945.64993</v>
      </c>
      <c r="Q69" s="199">
        <v>0</v>
      </c>
      <c r="R69" s="200">
        <v>32945.64993</v>
      </c>
    </row>
    <row r="70" spans="1:18" ht="15">
      <c r="A70" s="201"/>
      <c r="B70" s="201"/>
      <c r="C70" s="201"/>
      <c r="D70" s="196" t="s">
        <v>289</v>
      </c>
      <c r="E70" s="197">
        <v>315</v>
      </c>
      <c r="F70" s="198">
        <v>2940.70258</v>
      </c>
      <c r="G70" s="199">
        <v>0</v>
      </c>
      <c r="H70" s="199">
        <v>2940.70258</v>
      </c>
      <c r="I70" s="199">
        <v>10189.36625</v>
      </c>
      <c r="J70" s="199">
        <v>0.03528</v>
      </c>
      <c r="K70" s="199">
        <v>10189.40153</v>
      </c>
      <c r="L70" s="199">
        <v>331.18413</v>
      </c>
      <c r="M70" s="199">
        <v>0</v>
      </c>
      <c r="N70" s="199">
        <v>331.18413</v>
      </c>
      <c r="O70" s="199">
        <v>13461.28824</v>
      </c>
      <c r="P70" s="199">
        <v>2823.2134</v>
      </c>
      <c r="Q70" s="199">
        <v>0</v>
      </c>
      <c r="R70" s="200">
        <v>2823.2134</v>
      </c>
    </row>
    <row r="71" spans="1:18" ht="15">
      <c r="A71" s="201"/>
      <c r="B71" s="201"/>
      <c r="C71" s="201"/>
      <c r="D71" s="196" t="s">
        <v>290</v>
      </c>
      <c r="E71" s="197">
        <v>530</v>
      </c>
      <c r="F71" s="198">
        <v>5625.46577</v>
      </c>
      <c r="G71" s="199">
        <v>0</v>
      </c>
      <c r="H71" s="199">
        <v>5625.46577</v>
      </c>
      <c r="I71" s="199">
        <v>84853.83203</v>
      </c>
      <c r="J71" s="199">
        <v>717.96511</v>
      </c>
      <c r="K71" s="199">
        <v>85571.79714</v>
      </c>
      <c r="L71" s="199">
        <v>5278.495889999999</v>
      </c>
      <c r="M71" s="199">
        <v>681.1755400000001</v>
      </c>
      <c r="N71" s="199">
        <v>5959.671429999999</v>
      </c>
      <c r="O71" s="199">
        <v>97156.93434</v>
      </c>
      <c r="P71" s="199">
        <v>28560.95046</v>
      </c>
      <c r="Q71" s="199">
        <v>0</v>
      </c>
      <c r="R71" s="200">
        <v>28560.95046</v>
      </c>
    </row>
    <row r="72" spans="1:18" ht="15">
      <c r="A72" s="201"/>
      <c r="B72" s="201"/>
      <c r="C72" s="201"/>
      <c r="D72" s="196" t="s">
        <v>291</v>
      </c>
      <c r="E72" s="197">
        <v>746</v>
      </c>
      <c r="F72" s="198">
        <v>0</v>
      </c>
      <c r="G72" s="199">
        <v>0</v>
      </c>
      <c r="H72" s="199">
        <v>0</v>
      </c>
      <c r="I72" s="199">
        <v>0</v>
      </c>
      <c r="J72" s="199">
        <v>0</v>
      </c>
      <c r="K72" s="199">
        <v>0</v>
      </c>
      <c r="L72" s="199">
        <v>326.48684000000003</v>
      </c>
      <c r="M72" s="199">
        <v>28.1644</v>
      </c>
      <c r="N72" s="199">
        <v>354.65124</v>
      </c>
      <c r="O72" s="199">
        <v>354.65124</v>
      </c>
      <c r="P72" s="199">
        <v>0</v>
      </c>
      <c r="Q72" s="199">
        <v>0</v>
      </c>
      <c r="R72" s="200">
        <v>0</v>
      </c>
    </row>
    <row r="73" spans="1:18" ht="15">
      <c r="A73" s="201"/>
      <c r="B73" s="201"/>
      <c r="C73" s="196" t="s">
        <v>292</v>
      </c>
      <c r="D73" s="196" t="s">
        <v>292</v>
      </c>
      <c r="E73" s="197">
        <v>318</v>
      </c>
      <c r="F73" s="198">
        <v>11862.66683</v>
      </c>
      <c r="G73" s="199">
        <v>0</v>
      </c>
      <c r="H73" s="199">
        <v>11862.66683</v>
      </c>
      <c r="I73" s="199">
        <v>16998.11829</v>
      </c>
      <c r="J73" s="199">
        <v>694.76367</v>
      </c>
      <c r="K73" s="199">
        <v>17692.881960000002</v>
      </c>
      <c r="L73" s="199">
        <v>3125.2182000000003</v>
      </c>
      <c r="M73" s="199">
        <v>266.62918</v>
      </c>
      <c r="N73" s="199">
        <v>3391.8473799999997</v>
      </c>
      <c r="O73" s="199">
        <v>32947.39617</v>
      </c>
      <c r="P73" s="199">
        <v>17507.481239999997</v>
      </c>
      <c r="Q73" s="199">
        <v>0</v>
      </c>
      <c r="R73" s="200">
        <v>17507.481239999997</v>
      </c>
    </row>
    <row r="74" spans="1:18" ht="15">
      <c r="A74" s="201"/>
      <c r="B74" s="201"/>
      <c r="C74" s="201"/>
      <c r="D74" s="196" t="s">
        <v>293</v>
      </c>
      <c r="E74" s="197">
        <v>319</v>
      </c>
      <c r="F74" s="198">
        <v>1593.1103400000002</v>
      </c>
      <c r="G74" s="199">
        <v>0</v>
      </c>
      <c r="H74" s="199">
        <v>1593.1103400000002</v>
      </c>
      <c r="I74" s="199">
        <v>5801.455559999999</v>
      </c>
      <c r="J74" s="199">
        <v>19.275380000000002</v>
      </c>
      <c r="K74" s="199">
        <v>5820.73094</v>
      </c>
      <c r="L74" s="199">
        <v>190.09493</v>
      </c>
      <c r="M74" s="199">
        <v>0</v>
      </c>
      <c r="N74" s="199">
        <v>190.09493</v>
      </c>
      <c r="O74" s="199">
        <v>7603.93621</v>
      </c>
      <c r="P74" s="199">
        <v>421.02287</v>
      </c>
      <c r="Q74" s="199">
        <v>0</v>
      </c>
      <c r="R74" s="200">
        <v>421.02287</v>
      </c>
    </row>
    <row r="75" spans="1:18" ht="15">
      <c r="A75" s="201"/>
      <c r="B75" s="201"/>
      <c r="C75" s="196" t="s">
        <v>294</v>
      </c>
      <c r="D75" s="196" t="s">
        <v>294</v>
      </c>
      <c r="E75" s="197">
        <v>320</v>
      </c>
      <c r="F75" s="198">
        <v>4310.06409</v>
      </c>
      <c r="G75" s="199">
        <v>0</v>
      </c>
      <c r="H75" s="199">
        <v>4310.06409</v>
      </c>
      <c r="I75" s="199">
        <v>6220.95605</v>
      </c>
      <c r="J75" s="199">
        <v>58.307660000000006</v>
      </c>
      <c r="K75" s="199">
        <v>6279.26371</v>
      </c>
      <c r="L75" s="199">
        <v>501.98821000000004</v>
      </c>
      <c r="M75" s="199">
        <v>0.38060000000000005</v>
      </c>
      <c r="N75" s="199">
        <v>502.36881</v>
      </c>
      <c r="O75" s="199">
        <v>11091.696609999999</v>
      </c>
      <c r="P75" s="199">
        <v>779.2765</v>
      </c>
      <c r="Q75" s="199">
        <v>0</v>
      </c>
      <c r="R75" s="200">
        <v>779.2765</v>
      </c>
    </row>
    <row r="76" spans="1:18" ht="15">
      <c r="A76" s="201"/>
      <c r="B76" s="201"/>
      <c r="C76" s="201"/>
      <c r="D76" s="196" t="s">
        <v>295</v>
      </c>
      <c r="E76" s="197">
        <v>323</v>
      </c>
      <c r="F76" s="198">
        <v>9301.05235</v>
      </c>
      <c r="G76" s="199">
        <v>0</v>
      </c>
      <c r="H76" s="199">
        <v>9301.05235</v>
      </c>
      <c r="I76" s="199">
        <v>8228.36664</v>
      </c>
      <c r="J76" s="199">
        <v>0.059789999999999996</v>
      </c>
      <c r="K76" s="199">
        <v>8228.42643</v>
      </c>
      <c r="L76" s="199">
        <v>513.67048</v>
      </c>
      <c r="M76" s="199">
        <v>0</v>
      </c>
      <c r="N76" s="199">
        <v>513.67048</v>
      </c>
      <c r="O76" s="199">
        <v>18043.149260000002</v>
      </c>
      <c r="P76" s="199">
        <v>1202.3065100000001</v>
      </c>
      <c r="Q76" s="199">
        <v>0</v>
      </c>
      <c r="R76" s="200">
        <v>1202.3065100000001</v>
      </c>
    </row>
    <row r="77" spans="1:18" ht="15">
      <c r="A77" s="201"/>
      <c r="B77" s="201"/>
      <c r="C77" s="201"/>
      <c r="D77" s="196" t="s">
        <v>296</v>
      </c>
      <c r="E77" s="197">
        <v>316</v>
      </c>
      <c r="F77" s="198">
        <v>2869.34757</v>
      </c>
      <c r="G77" s="199">
        <v>0</v>
      </c>
      <c r="H77" s="199">
        <v>2869.34757</v>
      </c>
      <c r="I77" s="199">
        <v>8093.67739</v>
      </c>
      <c r="J77" s="199">
        <v>29.262439999999998</v>
      </c>
      <c r="K77" s="199">
        <v>8122.93983</v>
      </c>
      <c r="L77" s="199">
        <v>425.00751</v>
      </c>
      <c r="M77" s="199">
        <v>0</v>
      </c>
      <c r="N77" s="199">
        <v>425.00751</v>
      </c>
      <c r="O77" s="199">
        <v>11417.29491</v>
      </c>
      <c r="P77" s="199">
        <v>1620.20438</v>
      </c>
      <c r="Q77" s="199">
        <v>0</v>
      </c>
      <c r="R77" s="200">
        <v>1620.20438</v>
      </c>
    </row>
    <row r="78" spans="1:18" ht="15">
      <c r="A78" s="201"/>
      <c r="B78" s="201"/>
      <c r="C78" s="201"/>
      <c r="D78" s="196" t="s">
        <v>297</v>
      </c>
      <c r="E78" s="197">
        <v>317</v>
      </c>
      <c r="F78" s="198">
        <v>2341.85712</v>
      </c>
      <c r="G78" s="199">
        <v>0</v>
      </c>
      <c r="H78" s="199">
        <v>2341.85712</v>
      </c>
      <c r="I78" s="199">
        <v>7196.64736</v>
      </c>
      <c r="J78" s="199">
        <v>1.92299</v>
      </c>
      <c r="K78" s="199">
        <v>7198.57035</v>
      </c>
      <c r="L78" s="199">
        <v>167.96864000000002</v>
      </c>
      <c r="M78" s="199">
        <v>0.7612000000000001</v>
      </c>
      <c r="N78" s="199">
        <v>168.72984</v>
      </c>
      <c r="O78" s="199">
        <v>9709.15731</v>
      </c>
      <c r="P78" s="199">
        <v>831.1891999999999</v>
      </c>
      <c r="Q78" s="199">
        <v>0</v>
      </c>
      <c r="R78" s="200">
        <v>831.1891999999999</v>
      </c>
    </row>
    <row r="79" spans="1:18" ht="15">
      <c r="A79" s="201"/>
      <c r="B79" s="201"/>
      <c r="C79" s="201"/>
      <c r="D79" s="196" t="s">
        <v>298</v>
      </c>
      <c r="E79" s="197">
        <v>324</v>
      </c>
      <c r="F79" s="198">
        <v>927.8425699999999</v>
      </c>
      <c r="G79" s="199">
        <v>0</v>
      </c>
      <c r="H79" s="199">
        <v>927.8425699999999</v>
      </c>
      <c r="I79" s="199">
        <v>3492.2381800000003</v>
      </c>
      <c r="J79" s="199">
        <v>0.00041999999999999996</v>
      </c>
      <c r="K79" s="199">
        <v>3492.2386</v>
      </c>
      <c r="L79" s="199">
        <v>27.78488</v>
      </c>
      <c r="M79" s="199">
        <v>0</v>
      </c>
      <c r="N79" s="199">
        <v>27.78488</v>
      </c>
      <c r="O79" s="199">
        <v>4447.86605</v>
      </c>
      <c r="P79" s="199">
        <v>812.69893</v>
      </c>
      <c r="Q79" s="199">
        <v>0</v>
      </c>
      <c r="R79" s="200">
        <v>812.69893</v>
      </c>
    </row>
    <row r="80" spans="1:18" ht="15">
      <c r="A80" s="201"/>
      <c r="B80" s="201"/>
      <c r="C80" s="196" t="s">
        <v>299</v>
      </c>
      <c r="D80" s="196" t="s">
        <v>300</v>
      </c>
      <c r="E80" s="197">
        <v>325</v>
      </c>
      <c r="F80" s="198">
        <v>11174.521050000001</v>
      </c>
      <c r="G80" s="199">
        <v>0</v>
      </c>
      <c r="H80" s="199">
        <v>11174.521050000001</v>
      </c>
      <c r="I80" s="199">
        <v>22128.47354</v>
      </c>
      <c r="J80" s="199">
        <v>742.3387700000001</v>
      </c>
      <c r="K80" s="199">
        <v>22870.812309999998</v>
      </c>
      <c r="L80" s="199">
        <v>588.10789</v>
      </c>
      <c r="M80" s="199">
        <v>0</v>
      </c>
      <c r="N80" s="199">
        <v>588.10789</v>
      </c>
      <c r="O80" s="199">
        <v>34633.44125</v>
      </c>
      <c r="P80" s="199">
        <v>3834.01755</v>
      </c>
      <c r="Q80" s="199">
        <v>0</v>
      </c>
      <c r="R80" s="200">
        <v>3834.01755</v>
      </c>
    </row>
    <row r="81" spans="1:18" ht="15">
      <c r="A81" s="201"/>
      <c r="B81" s="201"/>
      <c r="C81" s="201"/>
      <c r="D81" s="196" t="s">
        <v>301</v>
      </c>
      <c r="E81" s="197">
        <v>328</v>
      </c>
      <c r="F81" s="198">
        <v>428.89484999999996</v>
      </c>
      <c r="G81" s="199">
        <v>0</v>
      </c>
      <c r="H81" s="199">
        <v>428.89484999999996</v>
      </c>
      <c r="I81" s="199">
        <v>3002.4361200000003</v>
      </c>
      <c r="J81" s="199">
        <v>97.3724</v>
      </c>
      <c r="K81" s="199">
        <v>3099.80852</v>
      </c>
      <c r="L81" s="199">
        <v>78.24385000000001</v>
      </c>
      <c r="M81" s="199">
        <v>13.130700000000001</v>
      </c>
      <c r="N81" s="199">
        <v>91.37455</v>
      </c>
      <c r="O81" s="199">
        <v>3620.0779199999997</v>
      </c>
      <c r="P81" s="199">
        <v>1040.48683</v>
      </c>
      <c r="Q81" s="199">
        <v>0</v>
      </c>
      <c r="R81" s="200">
        <v>1040.48683</v>
      </c>
    </row>
    <row r="82" spans="1:18" ht="15">
      <c r="A82" s="201"/>
      <c r="B82" s="201"/>
      <c r="C82" s="201"/>
      <c r="D82" s="196" t="s">
        <v>302</v>
      </c>
      <c r="E82" s="197">
        <v>439</v>
      </c>
      <c r="F82" s="198">
        <v>3350.7346000000002</v>
      </c>
      <c r="G82" s="199">
        <v>0</v>
      </c>
      <c r="H82" s="199">
        <v>3350.7346000000002</v>
      </c>
      <c r="I82" s="199">
        <v>5530.7609</v>
      </c>
      <c r="J82" s="199">
        <v>0.22836</v>
      </c>
      <c r="K82" s="199">
        <v>5530.989259999999</v>
      </c>
      <c r="L82" s="199">
        <v>122.49096</v>
      </c>
      <c r="M82" s="199">
        <v>0</v>
      </c>
      <c r="N82" s="199">
        <v>122.49096</v>
      </c>
      <c r="O82" s="199">
        <v>9004.214820000001</v>
      </c>
      <c r="P82" s="199">
        <v>447.49205</v>
      </c>
      <c r="Q82" s="199">
        <v>0</v>
      </c>
      <c r="R82" s="200">
        <v>447.49205</v>
      </c>
    </row>
    <row r="83" spans="1:18" ht="15">
      <c r="A83" s="201"/>
      <c r="B83" s="201"/>
      <c r="C83" s="201"/>
      <c r="D83" s="196" t="s">
        <v>303</v>
      </c>
      <c r="E83" s="197">
        <v>729</v>
      </c>
      <c r="F83" s="198">
        <v>290.10040999999995</v>
      </c>
      <c r="G83" s="199">
        <v>0</v>
      </c>
      <c r="H83" s="199">
        <v>290.10040999999995</v>
      </c>
      <c r="I83" s="199">
        <v>1319.52303</v>
      </c>
      <c r="J83" s="199">
        <v>0</v>
      </c>
      <c r="K83" s="199">
        <v>1319.52303</v>
      </c>
      <c r="L83" s="199">
        <v>33.71664</v>
      </c>
      <c r="M83" s="199">
        <v>0</v>
      </c>
      <c r="N83" s="199">
        <v>33.71664</v>
      </c>
      <c r="O83" s="199">
        <v>1643.3400800000002</v>
      </c>
      <c r="P83" s="199">
        <v>542.9142099999999</v>
      </c>
      <c r="Q83" s="199">
        <v>0</v>
      </c>
      <c r="R83" s="200">
        <v>542.9142099999999</v>
      </c>
    </row>
    <row r="84" spans="1:18" ht="15">
      <c r="A84" s="201"/>
      <c r="B84" s="201"/>
      <c r="C84" s="196" t="s">
        <v>304</v>
      </c>
      <c r="D84" s="196" t="s">
        <v>305</v>
      </c>
      <c r="E84" s="197">
        <v>330</v>
      </c>
      <c r="F84" s="198">
        <v>2081.15238</v>
      </c>
      <c r="G84" s="199">
        <v>0</v>
      </c>
      <c r="H84" s="199">
        <v>2081.15238</v>
      </c>
      <c r="I84" s="199">
        <v>10802.275880000001</v>
      </c>
      <c r="J84" s="199">
        <v>0</v>
      </c>
      <c r="K84" s="199">
        <v>10802.275880000001</v>
      </c>
      <c r="L84" s="199">
        <v>528.47082</v>
      </c>
      <c r="M84" s="199">
        <v>0</v>
      </c>
      <c r="N84" s="199">
        <v>528.47082</v>
      </c>
      <c r="O84" s="199">
        <v>13411.89908</v>
      </c>
      <c r="P84" s="199">
        <v>1603.595</v>
      </c>
      <c r="Q84" s="199">
        <v>0</v>
      </c>
      <c r="R84" s="200">
        <v>1603.595</v>
      </c>
    </row>
    <row r="85" spans="1:18" ht="15">
      <c r="A85" s="201"/>
      <c r="B85" s="201"/>
      <c r="C85" s="201"/>
      <c r="D85" s="196" t="s">
        <v>306</v>
      </c>
      <c r="E85" s="197">
        <v>537</v>
      </c>
      <c r="F85" s="198">
        <v>9535.81179</v>
      </c>
      <c r="G85" s="199">
        <v>0</v>
      </c>
      <c r="H85" s="199">
        <v>9535.81179</v>
      </c>
      <c r="I85" s="199">
        <v>9024.40106</v>
      </c>
      <c r="J85" s="199">
        <v>0.01705</v>
      </c>
      <c r="K85" s="199">
        <v>9024.418109999999</v>
      </c>
      <c r="L85" s="199">
        <v>2346.30987</v>
      </c>
      <c r="M85" s="199">
        <v>50.17419</v>
      </c>
      <c r="N85" s="199">
        <v>2396.48406</v>
      </c>
      <c r="O85" s="199">
        <v>20956.71396</v>
      </c>
      <c r="P85" s="199">
        <v>2107.78707</v>
      </c>
      <c r="Q85" s="199">
        <v>0</v>
      </c>
      <c r="R85" s="200">
        <v>2107.78707</v>
      </c>
    </row>
    <row r="86" spans="1:18" ht="15">
      <c r="A86" s="201"/>
      <c r="B86" s="201"/>
      <c r="C86" s="196" t="s">
        <v>307</v>
      </c>
      <c r="D86" s="196" t="s">
        <v>308</v>
      </c>
      <c r="E86" s="197">
        <v>334</v>
      </c>
      <c r="F86" s="198">
        <v>2601.84179</v>
      </c>
      <c r="G86" s="199">
        <v>400.25426</v>
      </c>
      <c r="H86" s="199">
        <v>3002.0960499999997</v>
      </c>
      <c r="I86" s="199">
        <v>3998.3713199999997</v>
      </c>
      <c r="J86" s="199">
        <v>0.07612000000000001</v>
      </c>
      <c r="K86" s="199">
        <v>3998.44744</v>
      </c>
      <c r="L86" s="199">
        <v>155.81005</v>
      </c>
      <c r="M86" s="199">
        <v>0</v>
      </c>
      <c r="N86" s="199">
        <v>155.81005</v>
      </c>
      <c r="O86" s="199">
        <v>7156.35354</v>
      </c>
      <c r="P86" s="199">
        <v>1497.20981</v>
      </c>
      <c r="Q86" s="199">
        <v>0</v>
      </c>
      <c r="R86" s="200">
        <v>1497.20981</v>
      </c>
    </row>
    <row r="87" spans="1:18" ht="15">
      <c r="A87" s="201"/>
      <c r="B87" s="201"/>
      <c r="C87" s="201"/>
      <c r="D87" s="196" t="s">
        <v>309</v>
      </c>
      <c r="E87" s="197">
        <v>333</v>
      </c>
      <c r="F87" s="198">
        <v>10770.3306</v>
      </c>
      <c r="G87" s="199">
        <v>605.5830500000001</v>
      </c>
      <c r="H87" s="199">
        <v>11375.91365</v>
      </c>
      <c r="I87" s="199">
        <v>7609.35995</v>
      </c>
      <c r="J87" s="199">
        <v>1020.4660200000001</v>
      </c>
      <c r="K87" s="199">
        <v>8629.82597</v>
      </c>
      <c r="L87" s="199">
        <v>4173.30324</v>
      </c>
      <c r="M87" s="199">
        <v>325.51287</v>
      </c>
      <c r="N87" s="199">
        <v>4498.816110000001</v>
      </c>
      <c r="O87" s="199">
        <v>24504.55573</v>
      </c>
      <c r="P87" s="199">
        <v>12183.41927</v>
      </c>
      <c r="Q87" s="199">
        <v>0</v>
      </c>
      <c r="R87" s="200">
        <v>12183.41927</v>
      </c>
    </row>
    <row r="88" spans="1:18" ht="15">
      <c r="A88" s="201"/>
      <c r="B88" s="201"/>
      <c r="C88" s="201"/>
      <c r="D88" s="196" t="s">
        <v>310</v>
      </c>
      <c r="E88" s="197">
        <v>336</v>
      </c>
      <c r="F88" s="198">
        <v>1096.07995</v>
      </c>
      <c r="G88" s="199">
        <v>157.69278</v>
      </c>
      <c r="H88" s="199">
        <v>1253.77273</v>
      </c>
      <c r="I88" s="199">
        <v>3964.97681</v>
      </c>
      <c r="J88" s="199">
        <v>16.59899</v>
      </c>
      <c r="K88" s="199">
        <v>3981.5757999999996</v>
      </c>
      <c r="L88" s="199">
        <v>55.554019999999994</v>
      </c>
      <c r="M88" s="199">
        <v>0</v>
      </c>
      <c r="N88" s="199">
        <v>55.554019999999994</v>
      </c>
      <c r="O88" s="199">
        <v>5290.90255</v>
      </c>
      <c r="P88" s="199">
        <v>1390.8476</v>
      </c>
      <c r="Q88" s="199">
        <v>0</v>
      </c>
      <c r="R88" s="200">
        <v>1390.8476</v>
      </c>
    </row>
    <row r="89" spans="1:18" ht="15">
      <c r="A89" s="201"/>
      <c r="B89" s="201"/>
      <c r="C89" s="201"/>
      <c r="D89" s="196" t="s">
        <v>307</v>
      </c>
      <c r="E89" s="197">
        <v>332</v>
      </c>
      <c r="F89" s="198">
        <v>1656.84971</v>
      </c>
      <c r="G89" s="199">
        <v>0</v>
      </c>
      <c r="H89" s="199">
        <v>1656.84971</v>
      </c>
      <c r="I89" s="199">
        <v>7583.48537</v>
      </c>
      <c r="J89" s="199">
        <v>0.76588</v>
      </c>
      <c r="K89" s="199">
        <v>7584.25125</v>
      </c>
      <c r="L89" s="199">
        <v>65.07516</v>
      </c>
      <c r="M89" s="199">
        <v>0</v>
      </c>
      <c r="N89" s="199">
        <v>65.07516</v>
      </c>
      <c r="O89" s="199">
        <v>9306.17612</v>
      </c>
      <c r="P89" s="199">
        <v>1236.3154</v>
      </c>
      <c r="Q89" s="199">
        <v>0</v>
      </c>
      <c r="R89" s="200">
        <v>1236.3154</v>
      </c>
    </row>
    <row r="90" spans="1:18" ht="15">
      <c r="A90" s="201"/>
      <c r="B90" s="201"/>
      <c r="C90" s="196" t="s">
        <v>311</v>
      </c>
      <c r="D90" s="196" t="s">
        <v>312</v>
      </c>
      <c r="E90" s="197">
        <v>337</v>
      </c>
      <c r="F90" s="198">
        <v>2589.83341</v>
      </c>
      <c r="G90" s="199">
        <v>0</v>
      </c>
      <c r="H90" s="199">
        <v>2589.83341</v>
      </c>
      <c r="I90" s="199">
        <v>10104.14984</v>
      </c>
      <c r="J90" s="199">
        <v>6.4754499999999995</v>
      </c>
      <c r="K90" s="199">
        <v>10110.62529</v>
      </c>
      <c r="L90" s="199">
        <v>229.52278</v>
      </c>
      <c r="M90" s="199">
        <v>0</v>
      </c>
      <c r="N90" s="199">
        <v>229.52278</v>
      </c>
      <c r="O90" s="199">
        <v>12929.98148</v>
      </c>
      <c r="P90" s="199">
        <v>2472.9071</v>
      </c>
      <c r="Q90" s="199">
        <v>0</v>
      </c>
      <c r="R90" s="200">
        <v>2472.9071</v>
      </c>
    </row>
    <row r="91" spans="1:18" ht="15">
      <c r="A91" s="201"/>
      <c r="B91" s="201"/>
      <c r="C91" s="196" t="s">
        <v>313</v>
      </c>
      <c r="D91" s="196" t="s">
        <v>314</v>
      </c>
      <c r="E91" s="197">
        <v>488</v>
      </c>
      <c r="F91" s="198">
        <v>992.84591</v>
      </c>
      <c r="G91" s="199">
        <v>0</v>
      </c>
      <c r="H91" s="199">
        <v>992.84591</v>
      </c>
      <c r="I91" s="199">
        <v>7963.23516</v>
      </c>
      <c r="J91" s="199">
        <v>70.89216</v>
      </c>
      <c r="K91" s="199">
        <v>8034.1273200000005</v>
      </c>
      <c r="L91" s="199">
        <v>158.84717</v>
      </c>
      <c r="M91" s="199">
        <v>0</v>
      </c>
      <c r="N91" s="199">
        <v>158.84717</v>
      </c>
      <c r="O91" s="199">
        <v>9185.8204</v>
      </c>
      <c r="P91" s="199">
        <v>1752.64002</v>
      </c>
      <c r="Q91" s="199">
        <v>0</v>
      </c>
      <c r="R91" s="200">
        <v>1752.64002</v>
      </c>
    </row>
    <row r="92" spans="1:18" ht="15">
      <c r="A92" s="201"/>
      <c r="B92" s="196" t="s">
        <v>315</v>
      </c>
      <c r="C92" s="196" t="s">
        <v>316</v>
      </c>
      <c r="D92" s="196" t="s">
        <v>315</v>
      </c>
      <c r="E92" s="197">
        <v>187</v>
      </c>
      <c r="F92" s="198">
        <v>163622.05529</v>
      </c>
      <c r="G92" s="199">
        <v>302.2652</v>
      </c>
      <c r="H92" s="199">
        <v>163924.32049</v>
      </c>
      <c r="I92" s="199">
        <v>127671.66515999999</v>
      </c>
      <c r="J92" s="199">
        <v>815.8198000000001</v>
      </c>
      <c r="K92" s="199">
        <v>128487.48495999999</v>
      </c>
      <c r="L92" s="199">
        <v>16430.32073</v>
      </c>
      <c r="M92" s="199">
        <v>3121.10356</v>
      </c>
      <c r="N92" s="199">
        <v>19551.42429</v>
      </c>
      <c r="O92" s="199">
        <v>311963.22974</v>
      </c>
      <c r="P92" s="199">
        <v>85710.54992</v>
      </c>
      <c r="Q92" s="199">
        <v>0</v>
      </c>
      <c r="R92" s="200">
        <v>85710.54992</v>
      </c>
    </row>
    <row r="93" spans="1:18" ht="15">
      <c r="A93" s="201"/>
      <c r="B93" s="201"/>
      <c r="C93" s="196" t="s">
        <v>317</v>
      </c>
      <c r="D93" s="196" t="s">
        <v>317</v>
      </c>
      <c r="E93" s="197">
        <v>190</v>
      </c>
      <c r="F93" s="198">
        <v>13512.990699999998</v>
      </c>
      <c r="G93" s="199">
        <v>0</v>
      </c>
      <c r="H93" s="199">
        <v>13512.990699999998</v>
      </c>
      <c r="I93" s="199">
        <v>60648.05358</v>
      </c>
      <c r="J93" s="199">
        <v>614.1273100000001</v>
      </c>
      <c r="K93" s="199">
        <v>61262.18089</v>
      </c>
      <c r="L93" s="199">
        <v>2721.3572200000003</v>
      </c>
      <c r="M93" s="199">
        <v>17.43148</v>
      </c>
      <c r="N93" s="199">
        <v>2738.7887</v>
      </c>
      <c r="O93" s="199">
        <v>77513.96029</v>
      </c>
      <c r="P93" s="199">
        <v>24165.153449999998</v>
      </c>
      <c r="Q93" s="199">
        <v>0</v>
      </c>
      <c r="R93" s="200">
        <v>24165.153449999998</v>
      </c>
    </row>
    <row r="94" spans="1:18" ht="15">
      <c r="A94" s="201"/>
      <c r="B94" s="201"/>
      <c r="C94" s="201"/>
      <c r="D94" s="196" t="s">
        <v>318</v>
      </c>
      <c r="E94" s="197">
        <v>603</v>
      </c>
      <c r="F94" s="198">
        <v>4373.65913</v>
      </c>
      <c r="G94" s="199">
        <v>0</v>
      </c>
      <c r="H94" s="199">
        <v>4373.65913</v>
      </c>
      <c r="I94" s="199">
        <v>4198.24349</v>
      </c>
      <c r="J94" s="199">
        <v>0</v>
      </c>
      <c r="K94" s="199">
        <v>4198.24349</v>
      </c>
      <c r="L94" s="199">
        <v>70.4815</v>
      </c>
      <c r="M94" s="199">
        <v>0</v>
      </c>
      <c r="N94" s="199">
        <v>70.4815</v>
      </c>
      <c r="O94" s="199">
        <v>8642.384119999999</v>
      </c>
      <c r="P94" s="199">
        <v>3417.13748</v>
      </c>
      <c r="Q94" s="199">
        <v>0</v>
      </c>
      <c r="R94" s="200">
        <v>3417.13748</v>
      </c>
    </row>
    <row r="95" spans="1:18" ht="15">
      <c r="A95" s="201"/>
      <c r="B95" s="201"/>
      <c r="C95" s="201"/>
      <c r="D95" s="196" t="s">
        <v>319</v>
      </c>
      <c r="E95" s="197">
        <v>837</v>
      </c>
      <c r="F95" s="198">
        <v>344.61725</v>
      </c>
      <c r="G95" s="199">
        <v>0</v>
      </c>
      <c r="H95" s="199">
        <v>344.61725</v>
      </c>
      <c r="I95" s="199">
        <v>655.16775</v>
      </c>
      <c r="J95" s="199">
        <v>0</v>
      </c>
      <c r="K95" s="199">
        <v>655.16775</v>
      </c>
      <c r="L95" s="199">
        <v>51.52841</v>
      </c>
      <c r="M95" s="199">
        <v>0</v>
      </c>
      <c r="N95" s="199">
        <v>51.52841</v>
      </c>
      <c r="O95" s="199">
        <v>1051.31341</v>
      </c>
      <c r="P95" s="199">
        <v>704.33878</v>
      </c>
      <c r="Q95" s="199">
        <v>0</v>
      </c>
      <c r="R95" s="200">
        <v>704.33878</v>
      </c>
    </row>
    <row r="96" spans="1:18" ht="15">
      <c r="A96" s="201"/>
      <c r="B96" s="201"/>
      <c r="C96" s="201"/>
      <c r="D96" s="196" t="s">
        <v>320</v>
      </c>
      <c r="E96" s="197">
        <v>814</v>
      </c>
      <c r="F96" s="198">
        <v>0</v>
      </c>
      <c r="G96" s="199">
        <v>0</v>
      </c>
      <c r="H96" s="199">
        <v>0</v>
      </c>
      <c r="I96" s="199">
        <v>0</v>
      </c>
      <c r="J96" s="199">
        <v>0</v>
      </c>
      <c r="K96" s="199">
        <v>0</v>
      </c>
      <c r="L96" s="199">
        <v>9.3125</v>
      </c>
      <c r="M96" s="199">
        <v>0</v>
      </c>
      <c r="N96" s="199">
        <v>9.3125</v>
      </c>
      <c r="O96" s="199">
        <v>9.3125</v>
      </c>
      <c r="P96" s="199">
        <v>0</v>
      </c>
      <c r="Q96" s="199">
        <v>0</v>
      </c>
      <c r="R96" s="200">
        <v>0</v>
      </c>
    </row>
    <row r="97" spans="1:18" ht="15">
      <c r="A97" s="201"/>
      <c r="B97" s="201"/>
      <c r="C97" s="196" t="s">
        <v>321</v>
      </c>
      <c r="D97" s="196" t="s">
        <v>322</v>
      </c>
      <c r="E97" s="197">
        <v>459</v>
      </c>
      <c r="F97" s="198">
        <v>10813.31581</v>
      </c>
      <c r="G97" s="199">
        <v>0</v>
      </c>
      <c r="H97" s="199">
        <v>10813.31581</v>
      </c>
      <c r="I97" s="199">
        <v>15675.29605</v>
      </c>
      <c r="J97" s="199">
        <v>45.1774</v>
      </c>
      <c r="K97" s="199">
        <v>15720.47345</v>
      </c>
      <c r="L97" s="199">
        <v>1549.12929</v>
      </c>
      <c r="M97" s="199">
        <v>1.5224000000000002</v>
      </c>
      <c r="N97" s="199">
        <v>1550.65169</v>
      </c>
      <c r="O97" s="199">
        <v>28084.44095</v>
      </c>
      <c r="P97" s="199">
        <v>6985.876200000001</v>
      </c>
      <c r="Q97" s="199">
        <v>0</v>
      </c>
      <c r="R97" s="200">
        <v>6985.876200000001</v>
      </c>
    </row>
    <row r="98" spans="1:18" ht="15">
      <c r="A98" s="201"/>
      <c r="B98" s="201"/>
      <c r="C98" s="201"/>
      <c r="D98" s="196" t="s">
        <v>323</v>
      </c>
      <c r="E98" s="197">
        <v>191</v>
      </c>
      <c r="F98" s="198">
        <v>3182.96599</v>
      </c>
      <c r="G98" s="199">
        <v>0</v>
      </c>
      <c r="H98" s="199">
        <v>3182.96599</v>
      </c>
      <c r="I98" s="199">
        <v>23156.418879999997</v>
      </c>
      <c r="J98" s="199">
        <v>0.24899000000000002</v>
      </c>
      <c r="K98" s="199">
        <v>23156.66787</v>
      </c>
      <c r="L98" s="199">
        <v>648.7569</v>
      </c>
      <c r="M98" s="199">
        <v>0</v>
      </c>
      <c r="N98" s="199">
        <v>648.7569</v>
      </c>
      <c r="O98" s="199">
        <v>26988.390760000002</v>
      </c>
      <c r="P98" s="199">
        <v>3674.1091699999997</v>
      </c>
      <c r="Q98" s="199">
        <v>0</v>
      </c>
      <c r="R98" s="200">
        <v>3674.1091699999997</v>
      </c>
    </row>
    <row r="99" spans="1:18" ht="15">
      <c r="A99" s="201"/>
      <c r="B99" s="201"/>
      <c r="C99" s="201"/>
      <c r="D99" s="196" t="s">
        <v>324</v>
      </c>
      <c r="E99" s="197">
        <v>193</v>
      </c>
      <c r="F99" s="198">
        <v>785.98802</v>
      </c>
      <c r="G99" s="199">
        <v>0</v>
      </c>
      <c r="H99" s="199">
        <v>785.98802</v>
      </c>
      <c r="I99" s="199">
        <v>3338.90841</v>
      </c>
      <c r="J99" s="199">
        <v>23.266209999999997</v>
      </c>
      <c r="K99" s="199">
        <v>3362.1746200000002</v>
      </c>
      <c r="L99" s="199">
        <v>90.967</v>
      </c>
      <c r="M99" s="199">
        <v>0</v>
      </c>
      <c r="N99" s="199">
        <v>90.967</v>
      </c>
      <c r="O99" s="199">
        <v>4239.12964</v>
      </c>
      <c r="P99" s="199">
        <v>2511.0838599999997</v>
      </c>
      <c r="Q99" s="199">
        <v>0</v>
      </c>
      <c r="R99" s="200">
        <v>2511.0838599999997</v>
      </c>
    </row>
    <row r="100" spans="1:18" ht="15">
      <c r="A100" s="201"/>
      <c r="B100" s="201"/>
      <c r="C100" s="201"/>
      <c r="D100" s="196" t="s">
        <v>325</v>
      </c>
      <c r="E100" s="197">
        <v>825</v>
      </c>
      <c r="F100" s="198">
        <v>0.348</v>
      </c>
      <c r="G100" s="199">
        <v>0</v>
      </c>
      <c r="H100" s="199">
        <v>0.348</v>
      </c>
      <c r="I100" s="199">
        <v>415.77774</v>
      </c>
      <c r="J100" s="199">
        <v>0</v>
      </c>
      <c r="K100" s="199">
        <v>415.77774</v>
      </c>
      <c r="L100" s="199">
        <v>1</v>
      </c>
      <c r="M100" s="199">
        <v>0</v>
      </c>
      <c r="N100" s="199">
        <v>1</v>
      </c>
      <c r="O100" s="199">
        <v>417.12574</v>
      </c>
      <c r="P100" s="199">
        <v>575.10248</v>
      </c>
      <c r="Q100" s="199">
        <v>0</v>
      </c>
      <c r="R100" s="200">
        <v>575.10248</v>
      </c>
    </row>
    <row r="101" spans="1:18" ht="15">
      <c r="A101" s="201"/>
      <c r="B101" s="201"/>
      <c r="C101" s="196" t="s">
        <v>326</v>
      </c>
      <c r="D101" s="196" t="s">
        <v>266</v>
      </c>
      <c r="E101" s="197">
        <v>569</v>
      </c>
      <c r="F101" s="198">
        <v>1429.70393</v>
      </c>
      <c r="G101" s="199">
        <v>0</v>
      </c>
      <c r="H101" s="199">
        <v>1429.70393</v>
      </c>
      <c r="I101" s="199">
        <v>2989.81733</v>
      </c>
      <c r="J101" s="199">
        <v>0</v>
      </c>
      <c r="K101" s="199">
        <v>2989.81733</v>
      </c>
      <c r="L101" s="199">
        <v>7.97</v>
      </c>
      <c r="M101" s="199">
        <v>0</v>
      </c>
      <c r="N101" s="199">
        <v>7.97</v>
      </c>
      <c r="O101" s="199">
        <v>4427.49126</v>
      </c>
      <c r="P101" s="199">
        <v>1220.6059599999999</v>
      </c>
      <c r="Q101" s="199">
        <v>0</v>
      </c>
      <c r="R101" s="200">
        <v>1220.6059599999999</v>
      </c>
    </row>
    <row r="102" spans="1:18" ht="15">
      <c r="A102" s="201"/>
      <c r="B102" s="201"/>
      <c r="C102" s="201"/>
      <c r="D102" s="196" t="s">
        <v>327</v>
      </c>
      <c r="E102" s="197">
        <v>194</v>
      </c>
      <c r="F102" s="198">
        <v>13095.71592</v>
      </c>
      <c r="G102" s="199">
        <v>0</v>
      </c>
      <c r="H102" s="199">
        <v>13095.71592</v>
      </c>
      <c r="I102" s="199">
        <v>32985.90875</v>
      </c>
      <c r="J102" s="199">
        <v>25.54229</v>
      </c>
      <c r="K102" s="199">
        <v>33011.45104</v>
      </c>
      <c r="L102" s="199">
        <v>626.85179</v>
      </c>
      <c r="M102" s="199">
        <v>0.47575</v>
      </c>
      <c r="N102" s="199">
        <v>627.32754</v>
      </c>
      <c r="O102" s="199">
        <v>46734.4945</v>
      </c>
      <c r="P102" s="199">
        <v>2846.8054500000003</v>
      </c>
      <c r="Q102" s="199">
        <v>0</v>
      </c>
      <c r="R102" s="200">
        <v>2846.8054500000003</v>
      </c>
    </row>
    <row r="103" spans="1:18" ht="15">
      <c r="A103" s="201"/>
      <c r="B103" s="201"/>
      <c r="C103" s="201"/>
      <c r="D103" s="196" t="s">
        <v>328</v>
      </c>
      <c r="E103" s="197">
        <v>539</v>
      </c>
      <c r="F103" s="198">
        <v>3.0598400000000003</v>
      </c>
      <c r="G103" s="199">
        <v>0</v>
      </c>
      <c r="H103" s="199">
        <v>3.0598400000000003</v>
      </c>
      <c r="I103" s="199">
        <v>1146.7246699999998</v>
      </c>
      <c r="J103" s="199">
        <v>6.8239399999999995</v>
      </c>
      <c r="K103" s="199">
        <v>1153.54861</v>
      </c>
      <c r="L103" s="199">
        <v>5.910399999999999</v>
      </c>
      <c r="M103" s="199">
        <v>0</v>
      </c>
      <c r="N103" s="199">
        <v>5.910399999999999</v>
      </c>
      <c r="O103" s="199">
        <v>1162.5188500000002</v>
      </c>
      <c r="P103" s="199">
        <v>701.36436</v>
      </c>
      <c r="Q103" s="199">
        <v>0</v>
      </c>
      <c r="R103" s="200">
        <v>701.36436</v>
      </c>
    </row>
    <row r="104" spans="1:18" ht="15">
      <c r="A104" s="201"/>
      <c r="B104" s="201"/>
      <c r="C104" s="196" t="s">
        <v>329</v>
      </c>
      <c r="D104" s="196" t="s">
        <v>330</v>
      </c>
      <c r="E104" s="197">
        <v>197</v>
      </c>
      <c r="F104" s="198">
        <v>6278.705730000001</v>
      </c>
      <c r="G104" s="199">
        <v>0</v>
      </c>
      <c r="H104" s="199">
        <v>6278.705730000001</v>
      </c>
      <c r="I104" s="199">
        <v>19974.19941</v>
      </c>
      <c r="J104" s="199">
        <v>1.8896099999999998</v>
      </c>
      <c r="K104" s="199">
        <v>19976.08902</v>
      </c>
      <c r="L104" s="199">
        <v>389.67918</v>
      </c>
      <c r="M104" s="199">
        <v>0</v>
      </c>
      <c r="N104" s="199">
        <v>389.67918</v>
      </c>
      <c r="O104" s="199">
        <v>26644.47393</v>
      </c>
      <c r="P104" s="199">
        <v>5850.82624</v>
      </c>
      <c r="Q104" s="199">
        <v>0</v>
      </c>
      <c r="R104" s="200">
        <v>5850.82624</v>
      </c>
    </row>
    <row r="105" spans="1:18" ht="15">
      <c r="A105" s="201"/>
      <c r="B105" s="201"/>
      <c r="C105" s="201"/>
      <c r="D105" s="196" t="s">
        <v>331</v>
      </c>
      <c r="E105" s="197">
        <v>718</v>
      </c>
      <c r="F105" s="198">
        <v>142.29923000000002</v>
      </c>
      <c r="G105" s="199">
        <v>0</v>
      </c>
      <c r="H105" s="199">
        <v>142.29923000000002</v>
      </c>
      <c r="I105" s="199">
        <v>1701.75387</v>
      </c>
      <c r="J105" s="199">
        <v>0</v>
      </c>
      <c r="K105" s="199">
        <v>1701.75387</v>
      </c>
      <c r="L105" s="199">
        <v>10.654200000000001</v>
      </c>
      <c r="M105" s="199">
        <v>0</v>
      </c>
      <c r="N105" s="199">
        <v>10.654200000000001</v>
      </c>
      <c r="O105" s="199">
        <v>1854.7073</v>
      </c>
      <c r="P105" s="199">
        <v>988.35732</v>
      </c>
      <c r="Q105" s="199">
        <v>0</v>
      </c>
      <c r="R105" s="200">
        <v>988.35732</v>
      </c>
    </row>
    <row r="106" spans="1:18" ht="15">
      <c r="A106" s="201"/>
      <c r="B106" s="201"/>
      <c r="C106" s="196" t="s">
        <v>332</v>
      </c>
      <c r="D106" s="196" t="s">
        <v>332</v>
      </c>
      <c r="E106" s="197">
        <v>188</v>
      </c>
      <c r="F106" s="198">
        <v>1138.24128</v>
      </c>
      <c r="G106" s="199">
        <v>0</v>
      </c>
      <c r="H106" s="199">
        <v>1138.24128</v>
      </c>
      <c r="I106" s="199">
        <v>19951.956260000003</v>
      </c>
      <c r="J106" s="199">
        <v>2.90942</v>
      </c>
      <c r="K106" s="199">
        <v>19954.86568</v>
      </c>
      <c r="L106" s="199">
        <v>147.04489999999998</v>
      </c>
      <c r="M106" s="199">
        <v>0</v>
      </c>
      <c r="N106" s="199">
        <v>147.04489999999998</v>
      </c>
      <c r="O106" s="199">
        <v>21240.151859999998</v>
      </c>
      <c r="P106" s="199">
        <v>5293.608679999999</v>
      </c>
      <c r="Q106" s="199">
        <v>0</v>
      </c>
      <c r="R106" s="200">
        <v>5293.608679999999</v>
      </c>
    </row>
    <row r="107" spans="1:18" ht="15">
      <c r="A107" s="201"/>
      <c r="B107" s="201"/>
      <c r="C107" s="196" t="s">
        <v>333</v>
      </c>
      <c r="D107" s="196" t="s">
        <v>334</v>
      </c>
      <c r="E107" s="197">
        <v>501</v>
      </c>
      <c r="F107" s="198">
        <v>1246.91467</v>
      </c>
      <c r="G107" s="199">
        <v>0</v>
      </c>
      <c r="H107" s="199">
        <v>1246.91467</v>
      </c>
      <c r="I107" s="199">
        <v>9291.28852</v>
      </c>
      <c r="J107" s="199">
        <v>0.004</v>
      </c>
      <c r="K107" s="199">
        <v>9291.292519999999</v>
      </c>
      <c r="L107" s="199">
        <v>105.09097</v>
      </c>
      <c r="M107" s="199">
        <v>0</v>
      </c>
      <c r="N107" s="199">
        <v>105.09097</v>
      </c>
      <c r="O107" s="199">
        <v>10643.29816</v>
      </c>
      <c r="P107" s="199">
        <v>2328.09274</v>
      </c>
      <c r="Q107" s="199">
        <v>0</v>
      </c>
      <c r="R107" s="200">
        <v>2328.09274</v>
      </c>
    </row>
    <row r="108" spans="1:18" ht="15">
      <c r="A108" s="201"/>
      <c r="B108" s="201"/>
      <c r="C108" s="196" t="s">
        <v>335</v>
      </c>
      <c r="D108" s="196" t="s">
        <v>336</v>
      </c>
      <c r="E108" s="197">
        <v>498</v>
      </c>
      <c r="F108" s="198">
        <v>978.1311800000001</v>
      </c>
      <c r="G108" s="199">
        <v>0</v>
      </c>
      <c r="H108" s="199">
        <v>978.1311800000001</v>
      </c>
      <c r="I108" s="199">
        <v>5839.63516</v>
      </c>
      <c r="J108" s="199">
        <v>14.929</v>
      </c>
      <c r="K108" s="199">
        <v>5854.56416</v>
      </c>
      <c r="L108" s="199">
        <v>69.274</v>
      </c>
      <c r="M108" s="199">
        <v>0</v>
      </c>
      <c r="N108" s="199">
        <v>69.274</v>
      </c>
      <c r="O108" s="199">
        <v>6901.96934</v>
      </c>
      <c r="P108" s="199">
        <v>2374.37993</v>
      </c>
      <c r="Q108" s="199">
        <v>0</v>
      </c>
      <c r="R108" s="200">
        <v>2374.37993</v>
      </c>
    </row>
    <row r="109" spans="1:18" ht="15">
      <c r="A109" s="201"/>
      <c r="B109" s="201"/>
      <c r="C109" s="196" t="s">
        <v>337</v>
      </c>
      <c r="D109" s="196" t="s">
        <v>338</v>
      </c>
      <c r="E109" s="197">
        <v>500</v>
      </c>
      <c r="F109" s="198">
        <v>3153.85923</v>
      </c>
      <c r="G109" s="199">
        <v>0</v>
      </c>
      <c r="H109" s="199">
        <v>3153.85923</v>
      </c>
      <c r="I109" s="199">
        <v>10593.17959</v>
      </c>
      <c r="J109" s="199">
        <v>0</v>
      </c>
      <c r="K109" s="199">
        <v>10593.17959</v>
      </c>
      <c r="L109" s="199">
        <v>211.90325</v>
      </c>
      <c r="M109" s="199">
        <v>0</v>
      </c>
      <c r="N109" s="199">
        <v>211.90325</v>
      </c>
      <c r="O109" s="199">
        <v>13958.942070000001</v>
      </c>
      <c r="P109" s="199">
        <v>3535.14892</v>
      </c>
      <c r="Q109" s="199">
        <v>0</v>
      </c>
      <c r="R109" s="200">
        <v>3535.14892</v>
      </c>
    </row>
    <row r="110" spans="1:18" ht="15">
      <c r="A110" s="201"/>
      <c r="B110" s="201"/>
      <c r="C110" s="196" t="s">
        <v>339</v>
      </c>
      <c r="D110" s="196" t="s">
        <v>340</v>
      </c>
      <c r="E110" s="197">
        <v>198</v>
      </c>
      <c r="F110" s="198">
        <v>3834.9386600000003</v>
      </c>
      <c r="G110" s="199">
        <v>0</v>
      </c>
      <c r="H110" s="199">
        <v>3834.9386600000003</v>
      </c>
      <c r="I110" s="199">
        <v>7374.77533</v>
      </c>
      <c r="J110" s="199">
        <v>11.44906</v>
      </c>
      <c r="K110" s="199">
        <v>7386.224389999999</v>
      </c>
      <c r="L110" s="199">
        <v>124.8793</v>
      </c>
      <c r="M110" s="199">
        <v>0</v>
      </c>
      <c r="N110" s="199">
        <v>124.8793</v>
      </c>
      <c r="O110" s="199">
        <v>11346.04235</v>
      </c>
      <c r="P110" s="199">
        <v>2648.68425</v>
      </c>
      <c r="Q110" s="199">
        <v>0</v>
      </c>
      <c r="R110" s="200">
        <v>2648.68425</v>
      </c>
    </row>
    <row r="111" spans="1:18" ht="15">
      <c r="A111" s="201"/>
      <c r="B111" s="201"/>
      <c r="C111" s="196" t="s">
        <v>341</v>
      </c>
      <c r="D111" s="196" t="s">
        <v>341</v>
      </c>
      <c r="E111" s="197">
        <v>509</v>
      </c>
      <c r="F111" s="198">
        <v>3137.7434</v>
      </c>
      <c r="G111" s="199">
        <v>0</v>
      </c>
      <c r="H111" s="199">
        <v>3137.7434</v>
      </c>
      <c r="I111" s="199">
        <v>8082.03067</v>
      </c>
      <c r="J111" s="199">
        <v>0</v>
      </c>
      <c r="K111" s="199">
        <v>8082.03067</v>
      </c>
      <c r="L111" s="199">
        <v>136.60369</v>
      </c>
      <c r="M111" s="199">
        <v>0</v>
      </c>
      <c r="N111" s="199">
        <v>136.60369</v>
      </c>
      <c r="O111" s="199">
        <v>11356.37776</v>
      </c>
      <c r="P111" s="199">
        <v>1799.34792</v>
      </c>
      <c r="Q111" s="199">
        <v>0</v>
      </c>
      <c r="R111" s="200">
        <v>1799.34792</v>
      </c>
    </row>
    <row r="112" spans="1:18" ht="15">
      <c r="A112" s="201"/>
      <c r="B112" s="196" t="s">
        <v>342</v>
      </c>
      <c r="C112" s="196" t="s">
        <v>343</v>
      </c>
      <c r="D112" s="196" t="s">
        <v>343</v>
      </c>
      <c r="E112" s="197">
        <v>12</v>
      </c>
      <c r="F112" s="198">
        <v>9840.034679999999</v>
      </c>
      <c r="G112" s="199">
        <v>0</v>
      </c>
      <c r="H112" s="199">
        <v>9840.034679999999</v>
      </c>
      <c r="I112" s="199">
        <v>24484.37294</v>
      </c>
      <c r="J112" s="199">
        <v>19.580009999999998</v>
      </c>
      <c r="K112" s="199">
        <v>24503.95295</v>
      </c>
      <c r="L112" s="199">
        <v>1545.33501</v>
      </c>
      <c r="M112" s="199">
        <v>0.9515</v>
      </c>
      <c r="N112" s="199">
        <v>1546.28651</v>
      </c>
      <c r="O112" s="199">
        <v>35890.27414</v>
      </c>
      <c r="P112" s="199">
        <v>4375.13421</v>
      </c>
      <c r="Q112" s="199">
        <v>0</v>
      </c>
      <c r="R112" s="200">
        <v>4375.13421</v>
      </c>
    </row>
    <row r="113" spans="1:18" ht="15">
      <c r="A113" s="201"/>
      <c r="B113" s="201"/>
      <c r="C113" s="196" t="s">
        <v>342</v>
      </c>
      <c r="D113" s="196" t="s">
        <v>342</v>
      </c>
      <c r="E113" s="197">
        <v>10</v>
      </c>
      <c r="F113" s="198">
        <v>90449.69347</v>
      </c>
      <c r="G113" s="199">
        <v>0</v>
      </c>
      <c r="H113" s="199">
        <v>90449.69347</v>
      </c>
      <c r="I113" s="199">
        <v>173635.90111</v>
      </c>
      <c r="J113" s="199">
        <v>1531.05096</v>
      </c>
      <c r="K113" s="199">
        <v>175166.95207</v>
      </c>
      <c r="L113" s="199">
        <v>65804.40779</v>
      </c>
      <c r="M113" s="199">
        <v>4285.10583</v>
      </c>
      <c r="N113" s="199">
        <v>70089.51362</v>
      </c>
      <c r="O113" s="199">
        <v>335706.15916000004</v>
      </c>
      <c r="P113" s="199">
        <v>64159.57282</v>
      </c>
      <c r="Q113" s="199">
        <v>0</v>
      </c>
      <c r="R113" s="200">
        <v>64159.57282</v>
      </c>
    </row>
    <row r="114" spans="1:18" ht="15">
      <c r="A114" s="201"/>
      <c r="B114" s="201"/>
      <c r="C114" s="201"/>
      <c r="D114" s="201"/>
      <c r="E114" s="202">
        <v>808</v>
      </c>
      <c r="F114" s="203">
        <v>0</v>
      </c>
      <c r="G114" s="204">
        <v>0</v>
      </c>
      <c r="H114" s="204">
        <v>0</v>
      </c>
      <c r="I114" s="204">
        <v>0</v>
      </c>
      <c r="J114" s="204">
        <v>0</v>
      </c>
      <c r="K114" s="204">
        <v>0</v>
      </c>
      <c r="L114" s="204">
        <v>0</v>
      </c>
      <c r="M114" s="204">
        <v>0</v>
      </c>
      <c r="N114" s="204">
        <v>0</v>
      </c>
      <c r="O114" s="204">
        <v>0</v>
      </c>
      <c r="P114" s="204">
        <v>2.1071</v>
      </c>
      <c r="Q114" s="204">
        <v>0</v>
      </c>
      <c r="R114" s="205">
        <v>2.1071</v>
      </c>
    </row>
    <row r="115" spans="1:18" ht="15">
      <c r="A115" s="201"/>
      <c r="B115" s="201"/>
      <c r="C115" s="201"/>
      <c r="D115" s="196" t="s">
        <v>344</v>
      </c>
      <c r="E115" s="197">
        <v>621</v>
      </c>
      <c r="F115" s="198">
        <v>7249.57833</v>
      </c>
      <c r="G115" s="199">
        <v>0</v>
      </c>
      <c r="H115" s="199">
        <v>7249.57833</v>
      </c>
      <c r="I115" s="199">
        <v>29336.786760000003</v>
      </c>
      <c r="J115" s="199">
        <v>73.63564</v>
      </c>
      <c r="K115" s="199">
        <v>29410.4224</v>
      </c>
      <c r="L115" s="199">
        <v>1873.58979</v>
      </c>
      <c r="M115" s="199">
        <v>191.07262</v>
      </c>
      <c r="N115" s="199">
        <v>2064.66241</v>
      </c>
      <c r="O115" s="199">
        <v>38724.663140000004</v>
      </c>
      <c r="P115" s="199">
        <v>4713.24291</v>
      </c>
      <c r="Q115" s="199">
        <v>0</v>
      </c>
      <c r="R115" s="200">
        <v>4713.24291</v>
      </c>
    </row>
    <row r="116" spans="1:18" ht="15">
      <c r="A116" s="201"/>
      <c r="B116" s="201"/>
      <c r="C116" s="196" t="s">
        <v>345</v>
      </c>
      <c r="D116" s="196" t="s">
        <v>345</v>
      </c>
      <c r="E116" s="197">
        <v>13</v>
      </c>
      <c r="F116" s="198">
        <v>10146.99964</v>
      </c>
      <c r="G116" s="199">
        <v>0</v>
      </c>
      <c r="H116" s="199">
        <v>10146.99964</v>
      </c>
      <c r="I116" s="199">
        <v>30627.731780000002</v>
      </c>
      <c r="J116" s="199">
        <v>370.24690000000004</v>
      </c>
      <c r="K116" s="199">
        <v>30997.97868</v>
      </c>
      <c r="L116" s="199">
        <v>1631.42058</v>
      </c>
      <c r="M116" s="199">
        <v>0</v>
      </c>
      <c r="N116" s="199">
        <v>1631.42058</v>
      </c>
      <c r="O116" s="199">
        <v>42776.3989</v>
      </c>
      <c r="P116" s="199">
        <v>10075.42792</v>
      </c>
      <c r="Q116" s="199">
        <v>0</v>
      </c>
      <c r="R116" s="200">
        <v>10075.42792</v>
      </c>
    </row>
    <row r="117" spans="1:18" ht="15">
      <c r="A117" s="201"/>
      <c r="B117" s="201"/>
      <c r="C117" s="201"/>
      <c r="D117" s="196" t="s">
        <v>346</v>
      </c>
      <c r="E117" s="197">
        <v>637</v>
      </c>
      <c r="F117" s="198">
        <v>10.84262</v>
      </c>
      <c r="G117" s="199">
        <v>0</v>
      </c>
      <c r="H117" s="199">
        <v>10.84262</v>
      </c>
      <c r="I117" s="199">
        <v>1678.98216</v>
      </c>
      <c r="J117" s="199">
        <v>0</v>
      </c>
      <c r="K117" s="199">
        <v>1678.98216</v>
      </c>
      <c r="L117" s="199">
        <v>21.297</v>
      </c>
      <c r="M117" s="199">
        <v>0</v>
      </c>
      <c r="N117" s="199">
        <v>21.297</v>
      </c>
      <c r="O117" s="199">
        <v>1711.12178</v>
      </c>
      <c r="P117" s="199">
        <v>489.55555</v>
      </c>
      <c r="Q117" s="199">
        <v>0</v>
      </c>
      <c r="R117" s="200">
        <v>489.55555</v>
      </c>
    </row>
    <row r="118" spans="1:18" ht="15">
      <c r="A118" s="201"/>
      <c r="B118" s="201"/>
      <c r="C118" s="196" t="s">
        <v>347</v>
      </c>
      <c r="D118" s="196" t="s">
        <v>347</v>
      </c>
      <c r="E118" s="197">
        <v>24</v>
      </c>
      <c r="F118" s="198">
        <v>24707.72313</v>
      </c>
      <c r="G118" s="199">
        <v>0</v>
      </c>
      <c r="H118" s="199">
        <v>24707.72313</v>
      </c>
      <c r="I118" s="199">
        <v>65582.09617</v>
      </c>
      <c r="J118" s="199">
        <v>146.82239</v>
      </c>
      <c r="K118" s="199">
        <v>65728.91856</v>
      </c>
      <c r="L118" s="199">
        <v>3221.3499300000003</v>
      </c>
      <c r="M118" s="199">
        <v>48.64449</v>
      </c>
      <c r="N118" s="199">
        <v>3269.99442</v>
      </c>
      <c r="O118" s="199">
        <v>93706.63610999999</v>
      </c>
      <c r="P118" s="199">
        <v>24252.048629999998</v>
      </c>
      <c r="Q118" s="199">
        <v>0</v>
      </c>
      <c r="R118" s="200">
        <v>24252.048629999998</v>
      </c>
    </row>
    <row r="119" spans="1:18" ht="15">
      <c r="A119" s="201"/>
      <c r="B119" s="201"/>
      <c r="C119" s="201"/>
      <c r="D119" s="196" t="s">
        <v>348</v>
      </c>
      <c r="E119" s="197">
        <v>607</v>
      </c>
      <c r="F119" s="198">
        <v>55.52241</v>
      </c>
      <c r="G119" s="199">
        <v>0</v>
      </c>
      <c r="H119" s="199">
        <v>55.52241</v>
      </c>
      <c r="I119" s="199">
        <v>191.8916</v>
      </c>
      <c r="J119" s="199">
        <v>0</v>
      </c>
      <c r="K119" s="199">
        <v>191.8916</v>
      </c>
      <c r="L119" s="199">
        <v>15.931</v>
      </c>
      <c r="M119" s="199">
        <v>0</v>
      </c>
      <c r="N119" s="199">
        <v>15.931</v>
      </c>
      <c r="O119" s="199">
        <v>263.34501</v>
      </c>
      <c r="P119" s="199">
        <v>36.219519999999996</v>
      </c>
      <c r="Q119" s="199">
        <v>0</v>
      </c>
      <c r="R119" s="200">
        <v>36.219519999999996</v>
      </c>
    </row>
    <row r="120" spans="1:18" ht="15">
      <c r="A120" s="201"/>
      <c r="B120" s="201"/>
      <c r="C120" s="201"/>
      <c r="D120" s="196" t="s">
        <v>349</v>
      </c>
      <c r="E120" s="197">
        <v>30</v>
      </c>
      <c r="F120" s="198">
        <v>4265.4126</v>
      </c>
      <c r="G120" s="199">
        <v>0</v>
      </c>
      <c r="H120" s="199">
        <v>4265.4126</v>
      </c>
      <c r="I120" s="199">
        <v>4970.00154</v>
      </c>
      <c r="J120" s="199">
        <v>0</v>
      </c>
      <c r="K120" s="199">
        <v>4970.00154</v>
      </c>
      <c r="L120" s="199">
        <v>110.49038</v>
      </c>
      <c r="M120" s="199">
        <v>0</v>
      </c>
      <c r="N120" s="199">
        <v>110.49038</v>
      </c>
      <c r="O120" s="199">
        <v>9345.90452</v>
      </c>
      <c r="P120" s="199">
        <v>880.6772</v>
      </c>
      <c r="Q120" s="199">
        <v>0</v>
      </c>
      <c r="R120" s="200">
        <v>880.6772</v>
      </c>
    </row>
    <row r="121" spans="1:18" ht="15">
      <c r="A121" s="201"/>
      <c r="B121" s="201"/>
      <c r="C121" s="201"/>
      <c r="D121" s="196" t="s">
        <v>350</v>
      </c>
      <c r="E121" s="197">
        <v>26</v>
      </c>
      <c r="F121" s="198">
        <v>413.78297</v>
      </c>
      <c r="G121" s="199">
        <v>0</v>
      </c>
      <c r="H121" s="199">
        <v>413.78297</v>
      </c>
      <c r="I121" s="199">
        <v>3475.3423900000003</v>
      </c>
      <c r="J121" s="199">
        <v>0.38631</v>
      </c>
      <c r="K121" s="199">
        <v>3475.7287</v>
      </c>
      <c r="L121" s="199">
        <v>64.501</v>
      </c>
      <c r="M121" s="199">
        <v>0</v>
      </c>
      <c r="N121" s="199">
        <v>64.501</v>
      </c>
      <c r="O121" s="199">
        <v>3954.01267</v>
      </c>
      <c r="P121" s="199">
        <v>1128.5578799999998</v>
      </c>
      <c r="Q121" s="199">
        <v>0</v>
      </c>
      <c r="R121" s="200">
        <v>1128.5578799999998</v>
      </c>
    </row>
    <row r="122" spans="1:18" ht="15">
      <c r="A122" s="201"/>
      <c r="B122" s="201"/>
      <c r="C122" s="201"/>
      <c r="D122" s="196" t="s">
        <v>351</v>
      </c>
      <c r="E122" s="197">
        <v>29</v>
      </c>
      <c r="F122" s="198">
        <v>2296.5593</v>
      </c>
      <c r="G122" s="199">
        <v>0</v>
      </c>
      <c r="H122" s="199">
        <v>2296.5593</v>
      </c>
      <c r="I122" s="199">
        <v>4476.7113899999995</v>
      </c>
      <c r="J122" s="199">
        <v>0.03928</v>
      </c>
      <c r="K122" s="199">
        <v>4476.75067</v>
      </c>
      <c r="L122" s="199">
        <v>38.39179</v>
      </c>
      <c r="M122" s="199">
        <v>0</v>
      </c>
      <c r="N122" s="199">
        <v>38.39179</v>
      </c>
      <c r="O122" s="199">
        <v>6811.70176</v>
      </c>
      <c r="P122" s="199">
        <v>699.19612</v>
      </c>
      <c r="Q122" s="199">
        <v>0</v>
      </c>
      <c r="R122" s="200">
        <v>699.19612</v>
      </c>
    </row>
    <row r="123" spans="1:18" ht="15">
      <c r="A123" s="201"/>
      <c r="B123" s="201"/>
      <c r="C123" s="196" t="s">
        <v>352</v>
      </c>
      <c r="D123" s="196" t="s">
        <v>353</v>
      </c>
      <c r="E123" s="197">
        <v>17</v>
      </c>
      <c r="F123" s="198">
        <v>860.2275699999999</v>
      </c>
      <c r="G123" s="199">
        <v>0</v>
      </c>
      <c r="H123" s="199">
        <v>860.2275699999999</v>
      </c>
      <c r="I123" s="199">
        <v>4688.7269400000005</v>
      </c>
      <c r="J123" s="199">
        <v>0.010539999999999999</v>
      </c>
      <c r="K123" s="199">
        <v>4688.737480000001</v>
      </c>
      <c r="L123" s="199">
        <v>167.9864</v>
      </c>
      <c r="M123" s="199">
        <v>0</v>
      </c>
      <c r="N123" s="199">
        <v>167.9864</v>
      </c>
      <c r="O123" s="199">
        <v>5716.9514500000005</v>
      </c>
      <c r="P123" s="199">
        <v>1912.3058700000001</v>
      </c>
      <c r="Q123" s="199">
        <v>0</v>
      </c>
      <c r="R123" s="200">
        <v>1912.3058700000001</v>
      </c>
    </row>
    <row r="124" spans="1:18" ht="15">
      <c r="A124" s="201"/>
      <c r="B124" s="201"/>
      <c r="C124" s="201"/>
      <c r="D124" s="196" t="s">
        <v>352</v>
      </c>
      <c r="E124" s="197">
        <v>15</v>
      </c>
      <c r="F124" s="198">
        <v>618.06945</v>
      </c>
      <c r="G124" s="199">
        <v>0</v>
      </c>
      <c r="H124" s="199">
        <v>618.06945</v>
      </c>
      <c r="I124" s="199">
        <v>12132.69539</v>
      </c>
      <c r="J124" s="199">
        <v>0.02225</v>
      </c>
      <c r="K124" s="199">
        <v>12132.71764</v>
      </c>
      <c r="L124" s="199">
        <v>229.98386</v>
      </c>
      <c r="M124" s="199">
        <v>0</v>
      </c>
      <c r="N124" s="199">
        <v>229.98386</v>
      </c>
      <c r="O124" s="199">
        <v>12980.77095</v>
      </c>
      <c r="P124" s="199">
        <v>2832.00362</v>
      </c>
      <c r="Q124" s="199">
        <v>0</v>
      </c>
      <c r="R124" s="200">
        <v>2832.00362</v>
      </c>
    </row>
    <row r="125" spans="1:18" ht="15">
      <c r="A125" s="201"/>
      <c r="B125" s="201"/>
      <c r="C125" s="201"/>
      <c r="D125" s="196" t="s">
        <v>354</v>
      </c>
      <c r="E125" s="197">
        <v>18</v>
      </c>
      <c r="F125" s="198">
        <v>177.70587</v>
      </c>
      <c r="G125" s="199">
        <v>0</v>
      </c>
      <c r="H125" s="199">
        <v>177.70587</v>
      </c>
      <c r="I125" s="199">
        <v>4363.73072</v>
      </c>
      <c r="J125" s="199">
        <v>0.42151</v>
      </c>
      <c r="K125" s="199">
        <v>4364.152230000001</v>
      </c>
      <c r="L125" s="199">
        <v>104.07655</v>
      </c>
      <c r="M125" s="199">
        <v>0</v>
      </c>
      <c r="N125" s="199">
        <v>104.07655</v>
      </c>
      <c r="O125" s="199">
        <v>4645.93465</v>
      </c>
      <c r="P125" s="199">
        <v>2120.7472799999996</v>
      </c>
      <c r="Q125" s="199">
        <v>0</v>
      </c>
      <c r="R125" s="200">
        <v>2120.7472799999996</v>
      </c>
    </row>
    <row r="126" spans="1:18" ht="15">
      <c r="A126" s="201"/>
      <c r="B126" s="201"/>
      <c r="C126" s="196" t="s">
        <v>355</v>
      </c>
      <c r="D126" s="196" t="s">
        <v>355</v>
      </c>
      <c r="E126" s="197">
        <v>19</v>
      </c>
      <c r="F126" s="198">
        <v>15938.13989</v>
      </c>
      <c r="G126" s="199">
        <v>0</v>
      </c>
      <c r="H126" s="199">
        <v>15938.13989</v>
      </c>
      <c r="I126" s="199">
        <v>54916.109469999996</v>
      </c>
      <c r="J126" s="199">
        <v>145.10110999999998</v>
      </c>
      <c r="K126" s="199">
        <v>55061.21058</v>
      </c>
      <c r="L126" s="199">
        <v>2159.4503999999997</v>
      </c>
      <c r="M126" s="199">
        <v>76.5006</v>
      </c>
      <c r="N126" s="199">
        <v>2235.951</v>
      </c>
      <c r="O126" s="199">
        <v>73235.30147</v>
      </c>
      <c r="P126" s="199">
        <v>12685.34953</v>
      </c>
      <c r="Q126" s="199">
        <v>0</v>
      </c>
      <c r="R126" s="200">
        <v>12685.34953</v>
      </c>
    </row>
    <row r="127" spans="1:18" ht="15">
      <c r="A127" s="201"/>
      <c r="B127" s="201"/>
      <c r="C127" s="201"/>
      <c r="D127" s="196" t="s">
        <v>356</v>
      </c>
      <c r="E127" s="197">
        <v>592</v>
      </c>
      <c r="F127" s="198">
        <v>534.6685200000001</v>
      </c>
      <c r="G127" s="199">
        <v>0</v>
      </c>
      <c r="H127" s="199">
        <v>534.6685200000001</v>
      </c>
      <c r="I127" s="199">
        <v>2041.34692</v>
      </c>
      <c r="J127" s="199">
        <v>0</v>
      </c>
      <c r="K127" s="199">
        <v>2041.34692</v>
      </c>
      <c r="L127" s="199">
        <v>62.801230000000004</v>
      </c>
      <c r="M127" s="199">
        <v>0</v>
      </c>
      <c r="N127" s="199">
        <v>62.801230000000004</v>
      </c>
      <c r="O127" s="199">
        <v>2638.8166699999997</v>
      </c>
      <c r="P127" s="199">
        <v>2440.03514</v>
      </c>
      <c r="Q127" s="199">
        <v>0</v>
      </c>
      <c r="R127" s="200">
        <v>2440.03514</v>
      </c>
    </row>
    <row r="128" spans="1:18" ht="15">
      <c r="A128" s="201"/>
      <c r="B128" s="201"/>
      <c r="C128" s="201"/>
      <c r="D128" s="196" t="s">
        <v>357</v>
      </c>
      <c r="E128" s="197">
        <v>22</v>
      </c>
      <c r="F128" s="198">
        <v>761.94183</v>
      </c>
      <c r="G128" s="199">
        <v>0</v>
      </c>
      <c r="H128" s="199">
        <v>761.94183</v>
      </c>
      <c r="I128" s="199">
        <v>5792.454610000001</v>
      </c>
      <c r="J128" s="199">
        <v>0</v>
      </c>
      <c r="K128" s="199">
        <v>5792.454610000001</v>
      </c>
      <c r="L128" s="199">
        <v>11.862</v>
      </c>
      <c r="M128" s="199">
        <v>0</v>
      </c>
      <c r="N128" s="199">
        <v>11.862</v>
      </c>
      <c r="O128" s="199">
        <v>6566.2584400000005</v>
      </c>
      <c r="P128" s="199">
        <v>1267.91868</v>
      </c>
      <c r="Q128" s="199">
        <v>0</v>
      </c>
      <c r="R128" s="200">
        <v>1267.91868</v>
      </c>
    </row>
    <row r="129" spans="1:18" ht="15">
      <c r="A129" s="201"/>
      <c r="B129" s="201"/>
      <c r="C129" s="201"/>
      <c r="D129" s="196" t="s">
        <v>358</v>
      </c>
      <c r="E129" s="197">
        <v>23</v>
      </c>
      <c r="F129" s="198">
        <v>1127.72426</v>
      </c>
      <c r="G129" s="199">
        <v>0</v>
      </c>
      <c r="H129" s="199">
        <v>1127.72426</v>
      </c>
      <c r="I129" s="199">
        <v>5515.526940000001</v>
      </c>
      <c r="J129" s="199">
        <v>0</v>
      </c>
      <c r="K129" s="199">
        <v>5515.526940000001</v>
      </c>
      <c r="L129" s="199">
        <v>42.0355</v>
      </c>
      <c r="M129" s="199">
        <v>0</v>
      </c>
      <c r="N129" s="199">
        <v>42.0355</v>
      </c>
      <c r="O129" s="199">
        <v>6685.286700000001</v>
      </c>
      <c r="P129" s="199">
        <v>1409.25147</v>
      </c>
      <c r="Q129" s="199">
        <v>0</v>
      </c>
      <c r="R129" s="200">
        <v>1409.25147</v>
      </c>
    </row>
    <row r="130" spans="1:18" ht="15">
      <c r="A130" s="201"/>
      <c r="B130" s="201"/>
      <c r="C130" s="196" t="s">
        <v>359</v>
      </c>
      <c r="D130" s="196" t="s">
        <v>360</v>
      </c>
      <c r="E130" s="197">
        <v>32</v>
      </c>
      <c r="F130" s="198">
        <v>8937.55751</v>
      </c>
      <c r="G130" s="199">
        <v>0</v>
      </c>
      <c r="H130" s="199">
        <v>8937.55751</v>
      </c>
      <c r="I130" s="199">
        <v>18176.680579999997</v>
      </c>
      <c r="J130" s="199">
        <v>32.55121</v>
      </c>
      <c r="K130" s="199">
        <v>18209.231789999998</v>
      </c>
      <c r="L130" s="199">
        <v>1472.30625</v>
      </c>
      <c r="M130" s="199">
        <v>38.06</v>
      </c>
      <c r="N130" s="199">
        <v>1510.36625</v>
      </c>
      <c r="O130" s="199">
        <v>28657.15555</v>
      </c>
      <c r="P130" s="199">
        <v>3757.41259</v>
      </c>
      <c r="Q130" s="199">
        <v>0</v>
      </c>
      <c r="R130" s="200">
        <v>3757.41259</v>
      </c>
    </row>
    <row r="131" spans="1:18" ht="15">
      <c r="A131" s="201"/>
      <c r="B131" s="201"/>
      <c r="C131" s="201"/>
      <c r="D131" s="196" t="s">
        <v>359</v>
      </c>
      <c r="E131" s="197">
        <v>33</v>
      </c>
      <c r="F131" s="198">
        <v>982.58534</v>
      </c>
      <c r="G131" s="199">
        <v>0</v>
      </c>
      <c r="H131" s="199">
        <v>982.58534</v>
      </c>
      <c r="I131" s="199">
        <v>10310.62016</v>
      </c>
      <c r="J131" s="199">
        <v>13.019870000000001</v>
      </c>
      <c r="K131" s="199">
        <v>10323.640029999999</v>
      </c>
      <c r="L131" s="199">
        <v>163.82979999999998</v>
      </c>
      <c r="M131" s="199">
        <v>0</v>
      </c>
      <c r="N131" s="199">
        <v>163.82979999999998</v>
      </c>
      <c r="O131" s="199">
        <v>11470.05517</v>
      </c>
      <c r="P131" s="199">
        <v>846.5600400000001</v>
      </c>
      <c r="Q131" s="199">
        <v>0</v>
      </c>
      <c r="R131" s="200">
        <v>846.5600400000001</v>
      </c>
    </row>
    <row r="132" spans="1:18" ht="15">
      <c r="A132" s="201"/>
      <c r="B132" s="201"/>
      <c r="C132" s="196" t="s">
        <v>361</v>
      </c>
      <c r="D132" s="196" t="s">
        <v>361</v>
      </c>
      <c r="E132" s="197">
        <v>34</v>
      </c>
      <c r="F132" s="198">
        <v>49335.697909999995</v>
      </c>
      <c r="G132" s="199">
        <v>0</v>
      </c>
      <c r="H132" s="199">
        <v>49335.697909999995</v>
      </c>
      <c r="I132" s="199">
        <v>71535.20977</v>
      </c>
      <c r="J132" s="199">
        <v>71.70567</v>
      </c>
      <c r="K132" s="199">
        <v>71606.91544</v>
      </c>
      <c r="L132" s="199">
        <v>9557.648630000002</v>
      </c>
      <c r="M132" s="199">
        <v>600.0858199999999</v>
      </c>
      <c r="N132" s="199">
        <v>10157.73445</v>
      </c>
      <c r="O132" s="199">
        <v>131100.3478</v>
      </c>
      <c r="P132" s="199">
        <v>43628.120950000004</v>
      </c>
      <c r="Q132" s="199">
        <v>0</v>
      </c>
      <c r="R132" s="200">
        <v>43628.120950000004</v>
      </c>
    </row>
    <row r="133" spans="1:18" ht="15">
      <c r="A133" s="201"/>
      <c r="B133" s="201"/>
      <c r="C133" s="201"/>
      <c r="D133" s="196" t="s">
        <v>362</v>
      </c>
      <c r="E133" s="197">
        <v>503</v>
      </c>
      <c r="F133" s="198">
        <v>548.48745</v>
      </c>
      <c r="G133" s="199">
        <v>0</v>
      </c>
      <c r="H133" s="199">
        <v>548.48745</v>
      </c>
      <c r="I133" s="199">
        <v>17709.70824</v>
      </c>
      <c r="J133" s="199">
        <v>0.4576</v>
      </c>
      <c r="K133" s="199">
        <v>17710.16584</v>
      </c>
      <c r="L133" s="199">
        <v>124.80891</v>
      </c>
      <c r="M133" s="199">
        <v>0</v>
      </c>
      <c r="N133" s="199">
        <v>124.80891</v>
      </c>
      <c r="O133" s="199">
        <v>18383.462199999998</v>
      </c>
      <c r="P133" s="199">
        <v>2617.102</v>
      </c>
      <c r="Q133" s="199">
        <v>0</v>
      </c>
      <c r="R133" s="200">
        <v>2617.102</v>
      </c>
    </row>
    <row r="134" spans="1:18" ht="15">
      <c r="A134" s="201"/>
      <c r="B134" s="201"/>
      <c r="C134" s="201"/>
      <c r="D134" s="196" t="s">
        <v>363</v>
      </c>
      <c r="E134" s="197">
        <v>751</v>
      </c>
      <c r="F134" s="198">
        <v>18.55133</v>
      </c>
      <c r="G134" s="199">
        <v>0</v>
      </c>
      <c r="H134" s="199">
        <v>18.55133</v>
      </c>
      <c r="I134" s="199">
        <v>2436.6220099999996</v>
      </c>
      <c r="J134" s="199">
        <v>0</v>
      </c>
      <c r="K134" s="199">
        <v>2436.6220099999996</v>
      </c>
      <c r="L134" s="199">
        <v>38.85886</v>
      </c>
      <c r="M134" s="199">
        <v>0</v>
      </c>
      <c r="N134" s="199">
        <v>38.85886</v>
      </c>
      <c r="O134" s="199">
        <v>2494.0322</v>
      </c>
      <c r="P134" s="199">
        <v>1415.46915</v>
      </c>
      <c r="Q134" s="199">
        <v>0</v>
      </c>
      <c r="R134" s="200">
        <v>1415.46915</v>
      </c>
    </row>
    <row r="135" spans="1:18" ht="15">
      <c r="A135" s="201"/>
      <c r="B135" s="201"/>
      <c r="C135" s="196" t="s">
        <v>364</v>
      </c>
      <c r="D135" s="196" t="s">
        <v>364</v>
      </c>
      <c r="E135" s="197">
        <v>40</v>
      </c>
      <c r="F135" s="198">
        <v>15181.124890000001</v>
      </c>
      <c r="G135" s="199">
        <v>0</v>
      </c>
      <c r="H135" s="199">
        <v>15181.124890000001</v>
      </c>
      <c r="I135" s="199">
        <v>30525.257739999997</v>
      </c>
      <c r="J135" s="199">
        <v>0.29267000000000004</v>
      </c>
      <c r="K135" s="199">
        <v>30525.55041</v>
      </c>
      <c r="L135" s="199">
        <v>1470.2198999999998</v>
      </c>
      <c r="M135" s="199">
        <v>0</v>
      </c>
      <c r="N135" s="199">
        <v>1470.2198999999998</v>
      </c>
      <c r="O135" s="199">
        <v>47176.895200000006</v>
      </c>
      <c r="P135" s="199">
        <v>7665.13508</v>
      </c>
      <c r="Q135" s="199">
        <v>0</v>
      </c>
      <c r="R135" s="200">
        <v>7665.13508</v>
      </c>
    </row>
    <row r="136" spans="1:18" ht="15">
      <c r="A136" s="201"/>
      <c r="B136" s="201"/>
      <c r="C136" s="201"/>
      <c r="D136" s="196" t="s">
        <v>365</v>
      </c>
      <c r="E136" s="197">
        <v>696</v>
      </c>
      <c r="F136" s="198">
        <v>175.40817</v>
      </c>
      <c r="G136" s="199">
        <v>0</v>
      </c>
      <c r="H136" s="199">
        <v>175.40817</v>
      </c>
      <c r="I136" s="199">
        <v>1169.75467</v>
      </c>
      <c r="J136" s="199">
        <v>0</v>
      </c>
      <c r="K136" s="199">
        <v>1169.75467</v>
      </c>
      <c r="L136" s="199">
        <v>103.5836</v>
      </c>
      <c r="M136" s="199">
        <v>0</v>
      </c>
      <c r="N136" s="199">
        <v>103.5836</v>
      </c>
      <c r="O136" s="199">
        <v>1448.74644</v>
      </c>
      <c r="P136" s="199">
        <v>2245.52271</v>
      </c>
      <c r="Q136" s="199">
        <v>0</v>
      </c>
      <c r="R136" s="200">
        <v>2245.52271</v>
      </c>
    </row>
    <row r="137" spans="1:18" ht="15">
      <c r="A137" s="201"/>
      <c r="B137" s="201"/>
      <c r="C137" s="196" t="s">
        <v>243</v>
      </c>
      <c r="D137" s="196" t="s">
        <v>366</v>
      </c>
      <c r="E137" s="197">
        <v>43</v>
      </c>
      <c r="F137" s="198">
        <v>3554.00367</v>
      </c>
      <c r="G137" s="199">
        <v>0</v>
      </c>
      <c r="H137" s="199">
        <v>3554.00367</v>
      </c>
      <c r="I137" s="199">
        <v>21893.208329999998</v>
      </c>
      <c r="J137" s="199">
        <v>78.65598</v>
      </c>
      <c r="K137" s="199">
        <v>21971.864309999997</v>
      </c>
      <c r="L137" s="199">
        <v>510.76426000000004</v>
      </c>
      <c r="M137" s="199">
        <v>33.75001</v>
      </c>
      <c r="N137" s="199">
        <v>544.51427</v>
      </c>
      <c r="O137" s="199">
        <v>26070.38225</v>
      </c>
      <c r="P137" s="199">
        <v>2864.67796</v>
      </c>
      <c r="Q137" s="199">
        <v>0</v>
      </c>
      <c r="R137" s="200">
        <v>2864.67796</v>
      </c>
    </row>
    <row r="138" spans="1:18" ht="15">
      <c r="A138" s="201"/>
      <c r="B138" s="201"/>
      <c r="C138" s="196" t="s">
        <v>367</v>
      </c>
      <c r="D138" s="196" t="s">
        <v>367</v>
      </c>
      <c r="E138" s="197">
        <v>41</v>
      </c>
      <c r="F138" s="198">
        <v>1070.37894</v>
      </c>
      <c r="G138" s="199">
        <v>0</v>
      </c>
      <c r="H138" s="199">
        <v>1070.37894</v>
      </c>
      <c r="I138" s="199">
        <v>11065.70507</v>
      </c>
      <c r="J138" s="199">
        <v>19.47877</v>
      </c>
      <c r="K138" s="199">
        <v>11085.18384</v>
      </c>
      <c r="L138" s="199">
        <v>203.32052</v>
      </c>
      <c r="M138" s="199">
        <v>0</v>
      </c>
      <c r="N138" s="199">
        <v>203.32052</v>
      </c>
      <c r="O138" s="199">
        <v>12358.883300000001</v>
      </c>
      <c r="P138" s="199">
        <v>2953.02937</v>
      </c>
      <c r="Q138" s="199">
        <v>0</v>
      </c>
      <c r="R138" s="200">
        <v>2953.02937</v>
      </c>
    </row>
    <row r="139" spans="1:18" ht="15">
      <c r="A139" s="201"/>
      <c r="B139" s="201"/>
      <c r="C139" s="196" t="s">
        <v>323</v>
      </c>
      <c r="D139" s="196" t="s">
        <v>323</v>
      </c>
      <c r="E139" s="197">
        <v>38</v>
      </c>
      <c r="F139" s="198">
        <v>2127.03681</v>
      </c>
      <c r="G139" s="199">
        <v>0</v>
      </c>
      <c r="H139" s="199">
        <v>2127.03681</v>
      </c>
      <c r="I139" s="199">
        <v>12274.074990000001</v>
      </c>
      <c r="J139" s="199">
        <v>0</v>
      </c>
      <c r="K139" s="199">
        <v>12274.074990000001</v>
      </c>
      <c r="L139" s="199">
        <v>370.49265</v>
      </c>
      <c r="M139" s="199">
        <v>0</v>
      </c>
      <c r="N139" s="199">
        <v>370.49265</v>
      </c>
      <c r="O139" s="199">
        <v>14771.604449999999</v>
      </c>
      <c r="P139" s="199">
        <v>2539.89064</v>
      </c>
      <c r="Q139" s="199">
        <v>0</v>
      </c>
      <c r="R139" s="200">
        <v>2539.89064</v>
      </c>
    </row>
    <row r="140" spans="1:18" ht="15">
      <c r="A140" s="201"/>
      <c r="B140" s="201"/>
      <c r="C140" s="201"/>
      <c r="D140" s="196" t="s">
        <v>368</v>
      </c>
      <c r="E140" s="197">
        <v>588</v>
      </c>
      <c r="F140" s="198">
        <v>280.64279999999997</v>
      </c>
      <c r="G140" s="199">
        <v>0</v>
      </c>
      <c r="H140" s="199">
        <v>280.64279999999997</v>
      </c>
      <c r="I140" s="199">
        <v>2849.45247</v>
      </c>
      <c r="J140" s="199">
        <v>0</v>
      </c>
      <c r="K140" s="199">
        <v>2849.45247</v>
      </c>
      <c r="L140" s="199">
        <v>113.57549</v>
      </c>
      <c r="M140" s="199">
        <v>0</v>
      </c>
      <c r="N140" s="199">
        <v>113.57549</v>
      </c>
      <c r="O140" s="199">
        <v>3243.67076</v>
      </c>
      <c r="P140" s="199">
        <v>472.83551</v>
      </c>
      <c r="Q140" s="199">
        <v>0</v>
      </c>
      <c r="R140" s="200">
        <v>472.83551</v>
      </c>
    </row>
    <row r="141" spans="1:18" ht="15">
      <c r="A141" s="201"/>
      <c r="B141" s="201"/>
      <c r="C141" s="201"/>
      <c r="D141" s="196" t="s">
        <v>369</v>
      </c>
      <c r="E141" s="197">
        <v>39</v>
      </c>
      <c r="F141" s="198">
        <v>144.20736</v>
      </c>
      <c r="G141" s="199">
        <v>0</v>
      </c>
      <c r="H141" s="199">
        <v>144.20736</v>
      </c>
      <c r="I141" s="199">
        <v>2042.1548500000001</v>
      </c>
      <c r="J141" s="199">
        <v>0</v>
      </c>
      <c r="K141" s="199">
        <v>2042.1548500000001</v>
      </c>
      <c r="L141" s="199">
        <v>110.1822</v>
      </c>
      <c r="M141" s="199">
        <v>0</v>
      </c>
      <c r="N141" s="199">
        <v>110.1822</v>
      </c>
      <c r="O141" s="199">
        <v>2296.54441</v>
      </c>
      <c r="P141" s="199">
        <v>892.53166</v>
      </c>
      <c r="Q141" s="199">
        <v>0</v>
      </c>
      <c r="R141" s="200">
        <v>892.53166</v>
      </c>
    </row>
    <row r="142" spans="1:18" ht="15">
      <c r="A142" s="201"/>
      <c r="B142" s="201"/>
      <c r="C142" s="196" t="s">
        <v>370</v>
      </c>
      <c r="D142" s="196" t="s">
        <v>370</v>
      </c>
      <c r="E142" s="197">
        <v>36</v>
      </c>
      <c r="F142" s="198">
        <v>4834.745269999999</v>
      </c>
      <c r="G142" s="199">
        <v>0</v>
      </c>
      <c r="H142" s="199">
        <v>4834.745269999999</v>
      </c>
      <c r="I142" s="199">
        <v>18356.148289999997</v>
      </c>
      <c r="J142" s="199">
        <v>0.00701</v>
      </c>
      <c r="K142" s="199">
        <v>18356.155300000002</v>
      </c>
      <c r="L142" s="199">
        <v>606.67916</v>
      </c>
      <c r="M142" s="199">
        <v>0</v>
      </c>
      <c r="N142" s="199">
        <v>606.67916</v>
      </c>
      <c r="O142" s="199">
        <v>23797.57973</v>
      </c>
      <c r="P142" s="199">
        <v>2834.79501</v>
      </c>
      <c r="Q142" s="199">
        <v>0</v>
      </c>
      <c r="R142" s="200">
        <v>2834.79501</v>
      </c>
    </row>
    <row r="143" spans="1:18" ht="15">
      <c r="A143" s="201"/>
      <c r="B143" s="201"/>
      <c r="C143" s="201"/>
      <c r="D143" s="196" t="s">
        <v>371</v>
      </c>
      <c r="E143" s="197">
        <v>466</v>
      </c>
      <c r="F143" s="198">
        <v>706.33899</v>
      </c>
      <c r="G143" s="199">
        <v>0</v>
      </c>
      <c r="H143" s="199">
        <v>706.33899</v>
      </c>
      <c r="I143" s="199">
        <v>2309.10446</v>
      </c>
      <c r="J143" s="199">
        <v>0.00053</v>
      </c>
      <c r="K143" s="199">
        <v>2309.1049900000003</v>
      </c>
      <c r="L143" s="199">
        <v>3</v>
      </c>
      <c r="M143" s="199">
        <v>0</v>
      </c>
      <c r="N143" s="199">
        <v>3</v>
      </c>
      <c r="O143" s="199">
        <v>3018.44398</v>
      </c>
      <c r="P143" s="199">
        <v>799.95378</v>
      </c>
      <c r="Q143" s="199">
        <v>0</v>
      </c>
      <c r="R143" s="200">
        <v>799.95378</v>
      </c>
    </row>
    <row r="144" spans="1:18" ht="15">
      <c r="A144" s="201"/>
      <c r="B144" s="201"/>
      <c r="C144" s="201"/>
      <c r="D144" s="196" t="s">
        <v>372</v>
      </c>
      <c r="E144" s="197">
        <v>589</v>
      </c>
      <c r="F144" s="198">
        <v>16.8327</v>
      </c>
      <c r="G144" s="199">
        <v>0</v>
      </c>
      <c r="H144" s="199">
        <v>16.8327</v>
      </c>
      <c r="I144" s="199">
        <v>867.4005999999999</v>
      </c>
      <c r="J144" s="199">
        <v>0</v>
      </c>
      <c r="K144" s="199">
        <v>867.4005999999999</v>
      </c>
      <c r="L144" s="199">
        <v>34.2166</v>
      </c>
      <c r="M144" s="199">
        <v>0</v>
      </c>
      <c r="N144" s="199">
        <v>34.2166</v>
      </c>
      <c r="O144" s="199">
        <v>918.4499000000001</v>
      </c>
      <c r="P144" s="199">
        <v>688.09675</v>
      </c>
      <c r="Q144" s="199">
        <v>0</v>
      </c>
      <c r="R144" s="200">
        <v>688.09675</v>
      </c>
    </row>
    <row r="145" spans="1:18" ht="15">
      <c r="A145" s="201"/>
      <c r="B145" s="201"/>
      <c r="C145" s="201"/>
      <c r="D145" s="196" t="s">
        <v>373</v>
      </c>
      <c r="E145" s="197">
        <v>709</v>
      </c>
      <c r="F145" s="198">
        <v>0</v>
      </c>
      <c r="G145" s="199">
        <v>0</v>
      </c>
      <c r="H145" s="199">
        <v>0</v>
      </c>
      <c r="I145" s="199">
        <v>0</v>
      </c>
      <c r="J145" s="199">
        <v>0</v>
      </c>
      <c r="K145" s="199">
        <v>0</v>
      </c>
      <c r="L145" s="199">
        <v>3.07325</v>
      </c>
      <c r="M145" s="199">
        <v>0</v>
      </c>
      <c r="N145" s="199">
        <v>3.07325</v>
      </c>
      <c r="O145" s="199">
        <v>3.07325</v>
      </c>
      <c r="P145" s="199">
        <v>0</v>
      </c>
      <c r="Q145" s="199">
        <v>0</v>
      </c>
      <c r="R145" s="200">
        <v>0</v>
      </c>
    </row>
    <row r="146" spans="1:18" ht="15">
      <c r="A146" s="201"/>
      <c r="B146" s="196" t="s">
        <v>374</v>
      </c>
      <c r="C146" s="196" t="s">
        <v>375</v>
      </c>
      <c r="D146" s="196" t="s">
        <v>376</v>
      </c>
      <c r="E146" s="197">
        <v>698</v>
      </c>
      <c r="F146" s="198">
        <v>105.70658999999999</v>
      </c>
      <c r="G146" s="199">
        <v>0</v>
      </c>
      <c r="H146" s="199">
        <v>105.70658999999999</v>
      </c>
      <c r="I146" s="199">
        <v>90660.04245000001</v>
      </c>
      <c r="J146" s="199">
        <v>0</v>
      </c>
      <c r="K146" s="199">
        <v>90660.04245000001</v>
      </c>
      <c r="L146" s="199">
        <v>21.78493</v>
      </c>
      <c r="M146" s="199">
        <v>0</v>
      </c>
      <c r="N146" s="199">
        <v>21.78493</v>
      </c>
      <c r="O146" s="199">
        <v>90787.53397</v>
      </c>
      <c r="P146" s="199">
        <v>0</v>
      </c>
      <c r="Q146" s="199">
        <v>0</v>
      </c>
      <c r="R146" s="200">
        <v>0</v>
      </c>
    </row>
    <row r="147" spans="1:18" ht="15">
      <c r="A147" s="201"/>
      <c r="B147" s="201"/>
      <c r="C147" s="201"/>
      <c r="D147" s="196" t="s">
        <v>374</v>
      </c>
      <c r="E147" s="197">
        <v>372</v>
      </c>
      <c r="F147" s="198">
        <v>36549.4998</v>
      </c>
      <c r="G147" s="199">
        <v>0</v>
      </c>
      <c r="H147" s="199">
        <v>36549.4998</v>
      </c>
      <c r="I147" s="199">
        <v>840.91453</v>
      </c>
      <c r="J147" s="199">
        <v>3002.6424500000003</v>
      </c>
      <c r="K147" s="199">
        <v>3843.55698</v>
      </c>
      <c r="L147" s="199">
        <v>26974.37302</v>
      </c>
      <c r="M147" s="199">
        <v>4403.59186</v>
      </c>
      <c r="N147" s="199">
        <v>31377.96488</v>
      </c>
      <c r="O147" s="199">
        <v>71771.02166</v>
      </c>
      <c r="P147" s="199">
        <v>30844.694620000002</v>
      </c>
      <c r="Q147" s="199">
        <v>0</v>
      </c>
      <c r="R147" s="200">
        <v>30844.694620000002</v>
      </c>
    </row>
    <row r="148" spans="1:18" ht="15">
      <c r="A148" s="201"/>
      <c r="B148" s="201"/>
      <c r="C148" s="201"/>
      <c r="D148" s="201"/>
      <c r="E148" s="202">
        <v>556</v>
      </c>
      <c r="F148" s="203">
        <v>203.65576000000001</v>
      </c>
      <c r="G148" s="204">
        <v>0</v>
      </c>
      <c r="H148" s="204">
        <v>203.65576000000001</v>
      </c>
      <c r="I148" s="204">
        <v>63538.587439999996</v>
      </c>
      <c r="J148" s="204">
        <v>722.57457</v>
      </c>
      <c r="K148" s="204">
        <v>64261.16201</v>
      </c>
      <c r="L148" s="204">
        <v>713.53501</v>
      </c>
      <c r="M148" s="204">
        <v>0</v>
      </c>
      <c r="N148" s="204">
        <v>713.53501</v>
      </c>
      <c r="O148" s="204">
        <v>65178.35278</v>
      </c>
      <c r="P148" s="204">
        <v>6645.27909</v>
      </c>
      <c r="Q148" s="204">
        <v>0</v>
      </c>
      <c r="R148" s="205">
        <v>6645.27909</v>
      </c>
    </row>
    <row r="149" spans="1:18" ht="15">
      <c r="A149" s="201"/>
      <c r="B149" s="201"/>
      <c r="C149" s="201"/>
      <c r="D149" s="201"/>
      <c r="E149" s="202">
        <v>557</v>
      </c>
      <c r="F149" s="203">
        <v>28.54372</v>
      </c>
      <c r="G149" s="204">
        <v>0</v>
      </c>
      <c r="H149" s="204">
        <v>28.54372</v>
      </c>
      <c r="I149" s="204">
        <v>124570.72351000001</v>
      </c>
      <c r="J149" s="204">
        <v>1049.52054</v>
      </c>
      <c r="K149" s="204">
        <v>125620.24405</v>
      </c>
      <c r="L149" s="204">
        <v>4863.73247</v>
      </c>
      <c r="M149" s="204">
        <v>171.8409</v>
      </c>
      <c r="N149" s="204">
        <v>5035.57337</v>
      </c>
      <c r="O149" s="204">
        <v>130684.36114</v>
      </c>
      <c r="P149" s="204">
        <v>4730.90889</v>
      </c>
      <c r="Q149" s="204">
        <v>0</v>
      </c>
      <c r="R149" s="205">
        <v>4730.90889</v>
      </c>
    </row>
    <row r="150" spans="1:18" ht="15">
      <c r="A150" s="201"/>
      <c r="B150" s="201"/>
      <c r="C150" s="201"/>
      <c r="D150" s="201"/>
      <c r="E150" s="202">
        <v>566</v>
      </c>
      <c r="F150" s="203">
        <v>21195.16946</v>
      </c>
      <c r="G150" s="204">
        <v>0</v>
      </c>
      <c r="H150" s="204">
        <v>21195.16946</v>
      </c>
      <c r="I150" s="204">
        <v>108190.84877</v>
      </c>
      <c r="J150" s="204">
        <v>838.71264</v>
      </c>
      <c r="K150" s="204">
        <v>109029.56141</v>
      </c>
      <c r="L150" s="204">
        <v>6056.844929999999</v>
      </c>
      <c r="M150" s="204">
        <v>1050.5768799999998</v>
      </c>
      <c r="N150" s="204">
        <v>7107.42181</v>
      </c>
      <c r="O150" s="204">
        <v>137332.15268</v>
      </c>
      <c r="P150" s="204">
        <v>13562.55351</v>
      </c>
      <c r="Q150" s="204">
        <v>0</v>
      </c>
      <c r="R150" s="205">
        <v>13562.55351</v>
      </c>
    </row>
    <row r="151" spans="1:18" ht="15">
      <c r="A151" s="201"/>
      <c r="B151" s="201"/>
      <c r="C151" s="201"/>
      <c r="D151" s="201"/>
      <c r="E151" s="202">
        <v>373</v>
      </c>
      <c r="F151" s="203">
        <v>23753.053190000002</v>
      </c>
      <c r="G151" s="204">
        <v>0</v>
      </c>
      <c r="H151" s="204">
        <v>23753.053190000002</v>
      </c>
      <c r="I151" s="204">
        <v>125469.65604999999</v>
      </c>
      <c r="J151" s="204">
        <v>1618.54018</v>
      </c>
      <c r="K151" s="204">
        <v>127088.19623</v>
      </c>
      <c r="L151" s="204">
        <v>7559.27481</v>
      </c>
      <c r="M151" s="204">
        <v>1726.13564</v>
      </c>
      <c r="N151" s="204">
        <v>9285.41045</v>
      </c>
      <c r="O151" s="204">
        <v>160126.65987</v>
      </c>
      <c r="P151" s="204">
        <v>53986.65390999999</v>
      </c>
      <c r="Q151" s="204">
        <v>0</v>
      </c>
      <c r="R151" s="205">
        <v>53986.65390999999</v>
      </c>
    </row>
    <row r="152" spans="1:18" ht="15">
      <c r="A152" s="201"/>
      <c r="B152" s="201"/>
      <c r="C152" s="201"/>
      <c r="D152" s="201"/>
      <c r="E152" s="202">
        <v>683</v>
      </c>
      <c r="F152" s="203">
        <v>0</v>
      </c>
      <c r="G152" s="204">
        <v>0</v>
      </c>
      <c r="H152" s="204">
        <v>0</v>
      </c>
      <c r="I152" s="204">
        <v>102649.26953</v>
      </c>
      <c r="J152" s="204">
        <v>54.531580000000005</v>
      </c>
      <c r="K152" s="204">
        <v>102703.80111</v>
      </c>
      <c r="L152" s="204">
        <v>799.68053</v>
      </c>
      <c r="M152" s="204">
        <v>306.73776000000004</v>
      </c>
      <c r="N152" s="204">
        <v>1106.41829</v>
      </c>
      <c r="O152" s="204">
        <v>103810.2194</v>
      </c>
      <c r="P152" s="204">
        <v>0</v>
      </c>
      <c r="Q152" s="204">
        <v>0</v>
      </c>
      <c r="R152" s="205">
        <v>0</v>
      </c>
    </row>
    <row r="153" spans="1:18" ht="15">
      <c r="A153" s="201"/>
      <c r="B153" s="201"/>
      <c r="C153" s="201"/>
      <c r="D153" s="196" t="s">
        <v>377</v>
      </c>
      <c r="E153" s="197">
        <v>519</v>
      </c>
      <c r="F153" s="198">
        <v>10750.58847</v>
      </c>
      <c r="G153" s="199">
        <v>0</v>
      </c>
      <c r="H153" s="199">
        <v>10750.58847</v>
      </c>
      <c r="I153" s="199">
        <v>74517.45381</v>
      </c>
      <c r="J153" s="199">
        <v>716.08843</v>
      </c>
      <c r="K153" s="199">
        <v>75233.54224</v>
      </c>
      <c r="L153" s="199">
        <v>4558.73265</v>
      </c>
      <c r="M153" s="199">
        <v>257.08468</v>
      </c>
      <c r="N153" s="199">
        <v>4815.81733</v>
      </c>
      <c r="O153" s="199">
        <v>90799.94804</v>
      </c>
      <c r="P153" s="199">
        <v>32681.874989999997</v>
      </c>
      <c r="Q153" s="199">
        <v>0</v>
      </c>
      <c r="R153" s="200">
        <v>32681.874989999997</v>
      </c>
    </row>
    <row r="154" spans="1:18" ht="15">
      <c r="A154" s="201"/>
      <c r="B154" s="201"/>
      <c r="C154" s="201"/>
      <c r="D154" s="201"/>
      <c r="E154" s="202">
        <v>747</v>
      </c>
      <c r="F154" s="203">
        <v>0</v>
      </c>
      <c r="G154" s="204">
        <v>0</v>
      </c>
      <c r="H154" s="204">
        <v>0</v>
      </c>
      <c r="I154" s="204">
        <v>145358.6274</v>
      </c>
      <c r="J154" s="204">
        <v>0</v>
      </c>
      <c r="K154" s="204">
        <v>145358.6274</v>
      </c>
      <c r="L154" s="204">
        <v>1.25214</v>
      </c>
      <c r="M154" s="204">
        <v>0</v>
      </c>
      <c r="N154" s="204">
        <v>1.25214</v>
      </c>
      <c r="O154" s="204">
        <v>145359.87954</v>
      </c>
      <c r="P154" s="204">
        <v>0</v>
      </c>
      <c r="Q154" s="204">
        <v>0</v>
      </c>
      <c r="R154" s="205">
        <v>0</v>
      </c>
    </row>
    <row r="155" spans="1:18" ht="15">
      <c r="A155" s="201"/>
      <c r="B155" s="201"/>
      <c r="C155" s="201"/>
      <c r="D155" s="196" t="s">
        <v>378</v>
      </c>
      <c r="E155" s="197">
        <v>546</v>
      </c>
      <c r="F155" s="198">
        <v>27796.03573</v>
      </c>
      <c r="G155" s="199">
        <v>0</v>
      </c>
      <c r="H155" s="199">
        <v>27796.03573</v>
      </c>
      <c r="I155" s="199">
        <v>55669.76022</v>
      </c>
      <c r="J155" s="199">
        <v>1604.67047</v>
      </c>
      <c r="K155" s="199">
        <v>57274.43069</v>
      </c>
      <c r="L155" s="199">
        <v>7194.67056</v>
      </c>
      <c r="M155" s="199">
        <v>240.77114</v>
      </c>
      <c r="N155" s="199">
        <v>7435.4417</v>
      </c>
      <c r="O155" s="199">
        <v>92505.90812000001</v>
      </c>
      <c r="P155" s="199">
        <v>14741.93181</v>
      </c>
      <c r="Q155" s="199">
        <v>0</v>
      </c>
      <c r="R155" s="200">
        <v>14741.93181</v>
      </c>
    </row>
    <row r="156" spans="1:18" ht="15">
      <c r="A156" s="201"/>
      <c r="B156" s="196" t="s">
        <v>379</v>
      </c>
      <c r="C156" s="196" t="s">
        <v>380</v>
      </c>
      <c r="D156" s="196" t="s">
        <v>380</v>
      </c>
      <c r="E156" s="197">
        <v>291</v>
      </c>
      <c r="F156" s="198">
        <v>1271.668</v>
      </c>
      <c r="G156" s="199">
        <v>0</v>
      </c>
      <c r="H156" s="199">
        <v>1271.668</v>
      </c>
      <c r="I156" s="199">
        <v>19526.56038</v>
      </c>
      <c r="J156" s="199">
        <v>0.05713</v>
      </c>
      <c r="K156" s="199">
        <v>19526.61751</v>
      </c>
      <c r="L156" s="199">
        <v>966.8288100000001</v>
      </c>
      <c r="M156" s="199">
        <v>11.418</v>
      </c>
      <c r="N156" s="199">
        <v>978.2468100000001</v>
      </c>
      <c r="O156" s="199">
        <v>21776.532320000002</v>
      </c>
      <c r="P156" s="199">
        <v>2869.02015</v>
      </c>
      <c r="Q156" s="199">
        <v>0</v>
      </c>
      <c r="R156" s="200">
        <v>2869.02015</v>
      </c>
    </row>
    <row r="157" spans="1:18" ht="15">
      <c r="A157" s="201"/>
      <c r="B157" s="201"/>
      <c r="C157" s="196" t="s">
        <v>381</v>
      </c>
      <c r="D157" s="196" t="s">
        <v>381</v>
      </c>
      <c r="E157" s="197">
        <v>293</v>
      </c>
      <c r="F157" s="198">
        <v>4075.00316</v>
      </c>
      <c r="G157" s="199">
        <v>0</v>
      </c>
      <c r="H157" s="199">
        <v>4075.00316</v>
      </c>
      <c r="I157" s="199">
        <v>18062.746789999997</v>
      </c>
      <c r="J157" s="199">
        <v>5.045529999999999</v>
      </c>
      <c r="K157" s="199">
        <v>18067.79232</v>
      </c>
      <c r="L157" s="199">
        <v>884.6555400000001</v>
      </c>
      <c r="M157" s="199">
        <v>38.06</v>
      </c>
      <c r="N157" s="199">
        <v>922.71554</v>
      </c>
      <c r="O157" s="199">
        <v>23065.511019999998</v>
      </c>
      <c r="P157" s="199">
        <v>3363.29573</v>
      </c>
      <c r="Q157" s="199">
        <v>0</v>
      </c>
      <c r="R157" s="200">
        <v>3363.29573</v>
      </c>
    </row>
    <row r="158" spans="1:18" ht="15">
      <c r="A158" s="201"/>
      <c r="B158" s="201"/>
      <c r="C158" s="201"/>
      <c r="D158" s="196" t="s">
        <v>382</v>
      </c>
      <c r="E158" s="197">
        <v>295</v>
      </c>
      <c r="F158" s="198">
        <v>4185.103160000001</v>
      </c>
      <c r="G158" s="199">
        <v>0</v>
      </c>
      <c r="H158" s="199">
        <v>4185.103160000001</v>
      </c>
      <c r="I158" s="199">
        <v>2567.08857</v>
      </c>
      <c r="J158" s="199">
        <v>0.35575</v>
      </c>
      <c r="K158" s="199">
        <v>2567.4443199999996</v>
      </c>
      <c r="L158" s="199">
        <v>95.58359</v>
      </c>
      <c r="M158" s="199">
        <v>0</v>
      </c>
      <c r="N158" s="199">
        <v>95.58359</v>
      </c>
      <c r="O158" s="199">
        <v>6848.13107</v>
      </c>
      <c r="P158" s="199">
        <v>1496.65391</v>
      </c>
      <c r="Q158" s="199">
        <v>0</v>
      </c>
      <c r="R158" s="200">
        <v>1496.65391</v>
      </c>
    </row>
    <row r="159" spans="1:18" ht="15">
      <c r="A159" s="201"/>
      <c r="B159" s="201"/>
      <c r="C159" s="196" t="s">
        <v>383</v>
      </c>
      <c r="D159" s="196" t="s">
        <v>384</v>
      </c>
      <c r="E159" s="197">
        <v>297</v>
      </c>
      <c r="F159" s="198">
        <v>17522.26829</v>
      </c>
      <c r="G159" s="199">
        <v>0</v>
      </c>
      <c r="H159" s="199">
        <v>17522.26829</v>
      </c>
      <c r="I159" s="199">
        <v>71849.91381999999</v>
      </c>
      <c r="J159" s="199">
        <v>937.55187</v>
      </c>
      <c r="K159" s="199">
        <v>72787.46569</v>
      </c>
      <c r="L159" s="199">
        <v>2490.63692</v>
      </c>
      <c r="M159" s="199">
        <v>595.79565</v>
      </c>
      <c r="N159" s="199">
        <v>3086.43257</v>
      </c>
      <c r="O159" s="199">
        <v>93396.16655</v>
      </c>
      <c r="P159" s="199">
        <v>23324.98028</v>
      </c>
      <c r="Q159" s="199">
        <v>0</v>
      </c>
      <c r="R159" s="200">
        <v>23324.98028</v>
      </c>
    </row>
    <row r="160" spans="1:18" ht="15">
      <c r="A160" s="201"/>
      <c r="B160" s="201"/>
      <c r="C160" s="201"/>
      <c r="D160" s="196" t="s">
        <v>385</v>
      </c>
      <c r="E160" s="197">
        <v>298</v>
      </c>
      <c r="F160" s="198">
        <v>801.9269499999999</v>
      </c>
      <c r="G160" s="199">
        <v>0</v>
      </c>
      <c r="H160" s="199">
        <v>801.9269499999999</v>
      </c>
      <c r="I160" s="199">
        <v>6113.19014</v>
      </c>
      <c r="J160" s="199">
        <v>0</v>
      </c>
      <c r="K160" s="199">
        <v>6113.19014</v>
      </c>
      <c r="L160" s="199">
        <v>52.990559999999995</v>
      </c>
      <c r="M160" s="199">
        <v>0</v>
      </c>
      <c r="N160" s="199">
        <v>52.990559999999995</v>
      </c>
      <c r="O160" s="199">
        <v>6968.10765</v>
      </c>
      <c r="P160" s="199">
        <v>2241.9625499999997</v>
      </c>
      <c r="Q160" s="199">
        <v>0</v>
      </c>
      <c r="R160" s="200">
        <v>2241.9625499999997</v>
      </c>
    </row>
    <row r="161" spans="1:18" ht="15">
      <c r="A161" s="201"/>
      <c r="B161" s="201"/>
      <c r="C161" s="196" t="s">
        <v>379</v>
      </c>
      <c r="D161" s="196" t="s">
        <v>379</v>
      </c>
      <c r="E161" s="197">
        <v>289</v>
      </c>
      <c r="F161" s="198">
        <v>226175.236</v>
      </c>
      <c r="G161" s="199">
        <v>8.450610000000001</v>
      </c>
      <c r="H161" s="199">
        <v>226183.68661</v>
      </c>
      <c r="I161" s="199">
        <v>199234.86978</v>
      </c>
      <c r="J161" s="199">
        <v>3561.8465699999997</v>
      </c>
      <c r="K161" s="199">
        <v>202796.71635</v>
      </c>
      <c r="L161" s="199">
        <v>47478.37523</v>
      </c>
      <c r="M161" s="199">
        <v>11560.57622</v>
      </c>
      <c r="N161" s="199">
        <v>59038.95145</v>
      </c>
      <c r="O161" s="199">
        <v>488019.35441</v>
      </c>
      <c r="P161" s="199">
        <v>114559.56011</v>
      </c>
      <c r="Q161" s="199">
        <v>0</v>
      </c>
      <c r="R161" s="200">
        <v>114559.56011</v>
      </c>
    </row>
    <row r="162" spans="1:18" ht="15">
      <c r="A162" s="201"/>
      <c r="B162" s="201"/>
      <c r="C162" s="201"/>
      <c r="D162" s="196" t="s">
        <v>386</v>
      </c>
      <c r="E162" s="197">
        <v>610</v>
      </c>
      <c r="F162" s="198">
        <v>15674.94909</v>
      </c>
      <c r="G162" s="199">
        <v>0</v>
      </c>
      <c r="H162" s="199">
        <v>15674.94909</v>
      </c>
      <c r="I162" s="199">
        <v>63286.16763</v>
      </c>
      <c r="J162" s="199">
        <v>310.44961</v>
      </c>
      <c r="K162" s="199">
        <v>63596.61724</v>
      </c>
      <c r="L162" s="199">
        <v>4896.82896</v>
      </c>
      <c r="M162" s="199">
        <v>1259.7946399999998</v>
      </c>
      <c r="N162" s="199">
        <v>6156.6236</v>
      </c>
      <c r="O162" s="199">
        <v>85428.18993000001</v>
      </c>
      <c r="P162" s="199">
        <v>38155.82337</v>
      </c>
      <c r="Q162" s="199">
        <v>0</v>
      </c>
      <c r="R162" s="200">
        <v>38155.82337</v>
      </c>
    </row>
    <row r="163" spans="1:18" ht="15">
      <c r="A163" s="201"/>
      <c r="B163" s="201"/>
      <c r="C163" s="201"/>
      <c r="D163" s="196" t="s">
        <v>387</v>
      </c>
      <c r="E163" s="197">
        <v>673</v>
      </c>
      <c r="F163" s="198">
        <v>0</v>
      </c>
      <c r="G163" s="199">
        <v>0</v>
      </c>
      <c r="H163" s="199">
        <v>0</v>
      </c>
      <c r="I163" s="199">
        <v>0</v>
      </c>
      <c r="J163" s="199">
        <v>0</v>
      </c>
      <c r="K163" s="199">
        <v>0</v>
      </c>
      <c r="L163" s="199">
        <v>352.96784</v>
      </c>
      <c r="M163" s="199">
        <v>14.29534</v>
      </c>
      <c r="N163" s="199">
        <v>367.26318</v>
      </c>
      <c r="O163" s="199">
        <v>367.26318</v>
      </c>
      <c r="P163" s="199">
        <v>43.66398</v>
      </c>
      <c r="Q163" s="199">
        <v>0</v>
      </c>
      <c r="R163" s="200">
        <v>43.66398</v>
      </c>
    </row>
    <row r="164" spans="1:18" ht="15">
      <c r="A164" s="201"/>
      <c r="B164" s="201"/>
      <c r="C164" s="196" t="s">
        <v>388</v>
      </c>
      <c r="D164" s="196" t="s">
        <v>388</v>
      </c>
      <c r="E164" s="197">
        <v>301</v>
      </c>
      <c r="F164" s="198">
        <v>32583.68584</v>
      </c>
      <c r="G164" s="199">
        <v>0</v>
      </c>
      <c r="H164" s="199">
        <v>32583.68584</v>
      </c>
      <c r="I164" s="199">
        <v>30114.1048</v>
      </c>
      <c r="J164" s="199">
        <v>29.38718</v>
      </c>
      <c r="K164" s="199">
        <v>30143.49198</v>
      </c>
      <c r="L164" s="199">
        <v>1174.57324</v>
      </c>
      <c r="M164" s="199">
        <v>101.23960000000001</v>
      </c>
      <c r="N164" s="199">
        <v>1275.81284</v>
      </c>
      <c r="O164" s="199">
        <v>64002.990659999996</v>
      </c>
      <c r="P164" s="199">
        <v>3448.0541200000002</v>
      </c>
      <c r="Q164" s="199">
        <v>0</v>
      </c>
      <c r="R164" s="200">
        <v>3448.0541200000002</v>
      </c>
    </row>
    <row r="165" spans="1:18" ht="15">
      <c r="A165" s="201"/>
      <c r="B165" s="201"/>
      <c r="C165" s="196" t="s">
        <v>389</v>
      </c>
      <c r="D165" s="196" t="s">
        <v>390</v>
      </c>
      <c r="E165" s="197">
        <v>302</v>
      </c>
      <c r="F165" s="198">
        <v>31525.587600000003</v>
      </c>
      <c r="G165" s="199">
        <v>0</v>
      </c>
      <c r="H165" s="199">
        <v>31525.587600000003</v>
      </c>
      <c r="I165" s="199">
        <v>55369.51608</v>
      </c>
      <c r="J165" s="199">
        <v>34.78526</v>
      </c>
      <c r="K165" s="199">
        <v>55404.301340000005</v>
      </c>
      <c r="L165" s="199">
        <v>5554.7977599999995</v>
      </c>
      <c r="M165" s="199">
        <v>23.20339</v>
      </c>
      <c r="N165" s="199">
        <v>5578.00115</v>
      </c>
      <c r="O165" s="199">
        <v>92507.89009</v>
      </c>
      <c r="P165" s="199">
        <v>28268.878149999997</v>
      </c>
      <c r="Q165" s="199">
        <v>0</v>
      </c>
      <c r="R165" s="200">
        <v>28268.878149999997</v>
      </c>
    </row>
    <row r="166" spans="1:18" ht="15">
      <c r="A166" s="201"/>
      <c r="B166" s="201"/>
      <c r="C166" s="201"/>
      <c r="D166" s="196" t="s">
        <v>391</v>
      </c>
      <c r="E166" s="197">
        <v>619</v>
      </c>
      <c r="F166" s="198">
        <v>1688.05969</v>
      </c>
      <c r="G166" s="199">
        <v>0</v>
      </c>
      <c r="H166" s="199">
        <v>1688.05969</v>
      </c>
      <c r="I166" s="199">
        <v>27672.958440000002</v>
      </c>
      <c r="J166" s="199">
        <v>0</v>
      </c>
      <c r="K166" s="199">
        <v>27672.958440000002</v>
      </c>
      <c r="L166" s="199">
        <v>355.60631</v>
      </c>
      <c r="M166" s="199">
        <v>0</v>
      </c>
      <c r="N166" s="199">
        <v>355.60631</v>
      </c>
      <c r="O166" s="199">
        <v>29716.62444</v>
      </c>
      <c r="P166" s="199">
        <v>3559.88757</v>
      </c>
      <c r="Q166" s="199">
        <v>0</v>
      </c>
      <c r="R166" s="200">
        <v>3559.88757</v>
      </c>
    </row>
    <row r="167" spans="1:18" ht="15">
      <c r="A167" s="201"/>
      <c r="B167" s="201"/>
      <c r="C167" s="201"/>
      <c r="D167" s="201"/>
      <c r="E167" s="202">
        <v>770</v>
      </c>
      <c r="F167" s="203">
        <v>0</v>
      </c>
      <c r="G167" s="204">
        <v>0</v>
      </c>
      <c r="H167" s="204">
        <v>0</v>
      </c>
      <c r="I167" s="204">
        <v>10.11387</v>
      </c>
      <c r="J167" s="204">
        <v>0</v>
      </c>
      <c r="K167" s="204">
        <v>10.11387</v>
      </c>
      <c r="L167" s="204">
        <v>18.69576</v>
      </c>
      <c r="M167" s="204">
        <v>0</v>
      </c>
      <c r="N167" s="204">
        <v>18.69576</v>
      </c>
      <c r="O167" s="204">
        <v>28.809630000000002</v>
      </c>
      <c r="P167" s="204">
        <v>154.072</v>
      </c>
      <c r="Q167" s="204">
        <v>0</v>
      </c>
      <c r="R167" s="205">
        <v>154.072</v>
      </c>
    </row>
    <row r="168" spans="1:18" ht="15">
      <c r="A168" s="201"/>
      <c r="B168" s="201"/>
      <c r="C168" s="201"/>
      <c r="D168" s="196" t="s">
        <v>392</v>
      </c>
      <c r="E168" s="197">
        <v>538</v>
      </c>
      <c r="F168" s="198">
        <v>571.37747</v>
      </c>
      <c r="G168" s="199">
        <v>0</v>
      </c>
      <c r="H168" s="199">
        <v>571.37747</v>
      </c>
      <c r="I168" s="199">
        <v>8259.52802</v>
      </c>
      <c r="J168" s="199">
        <v>0.09556999999999999</v>
      </c>
      <c r="K168" s="199">
        <v>8259.62359</v>
      </c>
      <c r="L168" s="199">
        <v>33.244150000000005</v>
      </c>
      <c r="M168" s="199">
        <v>0</v>
      </c>
      <c r="N168" s="199">
        <v>33.244150000000005</v>
      </c>
      <c r="O168" s="199">
        <v>8864.245210000001</v>
      </c>
      <c r="P168" s="199">
        <v>2612.0304100000003</v>
      </c>
      <c r="Q168" s="199">
        <v>0</v>
      </c>
      <c r="R168" s="200">
        <v>2612.0304100000003</v>
      </c>
    </row>
    <row r="169" spans="1:18" ht="15">
      <c r="A169" s="201"/>
      <c r="B169" s="201"/>
      <c r="C169" s="201"/>
      <c r="D169" s="196" t="s">
        <v>393</v>
      </c>
      <c r="E169" s="197">
        <v>604</v>
      </c>
      <c r="F169" s="198">
        <v>5596.9671100000005</v>
      </c>
      <c r="G169" s="199">
        <v>0</v>
      </c>
      <c r="H169" s="199">
        <v>5596.9671100000005</v>
      </c>
      <c r="I169" s="199">
        <v>11319.74558</v>
      </c>
      <c r="J169" s="199">
        <v>0</v>
      </c>
      <c r="K169" s="199">
        <v>11319.74558</v>
      </c>
      <c r="L169" s="199">
        <v>359.95216</v>
      </c>
      <c r="M169" s="199">
        <v>0</v>
      </c>
      <c r="N169" s="199">
        <v>359.95216</v>
      </c>
      <c r="O169" s="199">
        <v>17276.66485</v>
      </c>
      <c r="P169" s="199">
        <v>8911.7641</v>
      </c>
      <c r="Q169" s="199">
        <v>0</v>
      </c>
      <c r="R169" s="200">
        <v>8911.7641</v>
      </c>
    </row>
    <row r="170" spans="1:18" ht="15">
      <c r="A170" s="201"/>
      <c r="B170" s="201"/>
      <c r="C170" s="201"/>
      <c r="D170" s="196" t="s">
        <v>394</v>
      </c>
      <c r="E170" s="197">
        <v>786</v>
      </c>
      <c r="F170" s="198">
        <v>0</v>
      </c>
      <c r="G170" s="199">
        <v>0</v>
      </c>
      <c r="H170" s="199">
        <v>0</v>
      </c>
      <c r="I170" s="199">
        <v>0</v>
      </c>
      <c r="J170" s="199">
        <v>0</v>
      </c>
      <c r="K170" s="199">
        <v>0</v>
      </c>
      <c r="L170" s="199">
        <v>13.152</v>
      </c>
      <c r="M170" s="199">
        <v>0</v>
      </c>
      <c r="N170" s="199">
        <v>13.152</v>
      </c>
      <c r="O170" s="199">
        <v>13.152</v>
      </c>
      <c r="P170" s="199">
        <v>0</v>
      </c>
      <c r="Q170" s="199">
        <v>0</v>
      </c>
      <c r="R170" s="200">
        <v>0</v>
      </c>
    </row>
    <row r="171" spans="1:18" ht="15">
      <c r="A171" s="201"/>
      <c r="B171" s="201"/>
      <c r="C171" s="201"/>
      <c r="D171" s="196" t="s">
        <v>395</v>
      </c>
      <c r="E171" s="197">
        <v>765</v>
      </c>
      <c r="F171" s="198">
        <v>0</v>
      </c>
      <c r="G171" s="199">
        <v>0</v>
      </c>
      <c r="H171" s="199">
        <v>0</v>
      </c>
      <c r="I171" s="199">
        <v>0</v>
      </c>
      <c r="J171" s="199">
        <v>0</v>
      </c>
      <c r="K171" s="199">
        <v>0</v>
      </c>
      <c r="L171" s="199">
        <v>13.0764</v>
      </c>
      <c r="M171" s="199">
        <v>0</v>
      </c>
      <c r="N171" s="199">
        <v>13.0764</v>
      </c>
      <c r="O171" s="199">
        <v>13.0764</v>
      </c>
      <c r="P171" s="199">
        <v>235.77416</v>
      </c>
      <c r="Q171" s="199">
        <v>0</v>
      </c>
      <c r="R171" s="200">
        <v>235.77416</v>
      </c>
    </row>
    <row r="172" spans="1:18" ht="15">
      <c r="A172" s="201"/>
      <c r="B172" s="201"/>
      <c r="C172" s="196" t="s">
        <v>396</v>
      </c>
      <c r="D172" s="196" t="s">
        <v>397</v>
      </c>
      <c r="E172" s="197">
        <v>309</v>
      </c>
      <c r="F172" s="198">
        <v>1893.4165</v>
      </c>
      <c r="G172" s="199">
        <v>0</v>
      </c>
      <c r="H172" s="199">
        <v>1893.4165</v>
      </c>
      <c r="I172" s="199">
        <v>25121.04371</v>
      </c>
      <c r="J172" s="199">
        <v>72.96594999999999</v>
      </c>
      <c r="K172" s="199">
        <v>25194.00966</v>
      </c>
      <c r="L172" s="199">
        <v>1474.0422800000001</v>
      </c>
      <c r="M172" s="199">
        <v>0.38060000000000005</v>
      </c>
      <c r="N172" s="199">
        <v>1474.4228799999999</v>
      </c>
      <c r="O172" s="199">
        <v>28561.849039999997</v>
      </c>
      <c r="P172" s="199">
        <v>3161.38136</v>
      </c>
      <c r="Q172" s="199">
        <v>0</v>
      </c>
      <c r="R172" s="200">
        <v>3161.38136</v>
      </c>
    </row>
    <row r="173" spans="1:18" ht="15">
      <c r="A173" s="201"/>
      <c r="B173" s="201"/>
      <c r="C173" s="196" t="s">
        <v>398</v>
      </c>
      <c r="D173" s="196" t="s">
        <v>399</v>
      </c>
      <c r="E173" s="197">
        <v>602</v>
      </c>
      <c r="F173" s="198">
        <v>44.9032</v>
      </c>
      <c r="G173" s="199">
        <v>0</v>
      </c>
      <c r="H173" s="199">
        <v>44.9032</v>
      </c>
      <c r="I173" s="199">
        <v>1429.72384</v>
      </c>
      <c r="J173" s="199">
        <v>0</v>
      </c>
      <c r="K173" s="199">
        <v>1429.72384</v>
      </c>
      <c r="L173" s="199">
        <v>378.8273</v>
      </c>
      <c r="M173" s="199">
        <v>14.93132</v>
      </c>
      <c r="N173" s="199">
        <v>393.75862</v>
      </c>
      <c r="O173" s="199">
        <v>1868.38566</v>
      </c>
      <c r="P173" s="199">
        <v>1517.36559</v>
      </c>
      <c r="Q173" s="199">
        <v>0</v>
      </c>
      <c r="R173" s="200">
        <v>1517.36559</v>
      </c>
    </row>
    <row r="174" spans="1:18" ht="15">
      <c r="A174" s="201"/>
      <c r="B174" s="201"/>
      <c r="C174" s="201"/>
      <c r="D174" s="196" t="s">
        <v>398</v>
      </c>
      <c r="E174" s="197">
        <v>311</v>
      </c>
      <c r="F174" s="198">
        <v>12408.019900000001</v>
      </c>
      <c r="G174" s="199">
        <v>0</v>
      </c>
      <c r="H174" s="199">
        <v>12408.019900000001</v>
      </c>
      <c r="I174" s="199">
        <v>18919.68734</v>
      </c>
      <c r="J174" s="199">
        <v>104.74949000000001</v>
      </c>
      <c r="K174" s="199">
        <v>19024.43683</v>
      </c>
      <c r="L174" s="199">
        <v>1773.1241100000002</v>
      </c>
      <c r="M174" s="199">
        <v>86.87766</v>
      </c>
      <c r="N174" s="199">
        <v>1860.00177</v>
      </c>
      <c r="O174" s="199">
        <v>33292.4585</v>
      </c>
      <c r="P174" s="199">
        <v>10429.18961</v>
      </c>
      <c r="Q174" s="199">
        <v>0</v>
      </c>
      <c r="R174" s="200">
        <v>10429.18961</v>
      </c>
    </row>
    <row r="175" spans="1:18" ht="15">
      <c r="A175" s="201"/>
      <c r="B175" s="201"/>
      <c r="C175" s="196" t="s">
        <v>400</v>
      </c>
      <c r="D175" s="196" t="s">
        <v>356</v>
      </c>
      <c r="E175" s="197">
        <v>300</v>
      </c>
      <c r="F175" s="198">
        <v>13590.25608</v>
      </c>
      <c r="G175" s="199">
        <v>0</v>
      </c>
      <c r="H175" s="199">
        <v>13590.25608</v>
      </c>
      <c r="I175" s="199">
        <v>23272.64808</v>
      </c>
      <c r="J175" s="199">
        <v>0.44089</v>
      </c>
      <c r="K175" s="199">
        <v>23273.088969999997</v>
      </c>
      <c r="L175" s="199">
        <v>770.06884</v>
      </c>
      <c r="M175" s="199">
        <v>0</v>
      </c>
      <c r="N175" s="199">
        <v>770.06884</v>
      </c>
      <c r="O175" s="199">
        <v>37633.41389</v>
      </c>
      <c r="P175" s="199">
        <v>2404.99422</v>
      </c>
      <c r="Q175" s="199">
        <v>0</v>
      </c>
      <c r="R175" s="200">
        <v>2404.99422</v>
      </c>
    </row>
    <row r="176" spans="1:18" ht="15">
      <c r="A176" s="201"/>
      <c r="B176" s="201"/>
      <c r="C176" s="196" t="s">
        <v>401</v>
      </c>
      <c r="D176" s="196" t="s">
        <v>402</v>
      </c>
      <c r="E176" s="197">
        <v>599</v>
      </c>
      <c r="F176" s="198">
        <v>420.61105</v>
      </c>
      <c r="G176" s="199">
        <v>0</v>
      </c>
      <c r="H176" s="199">
        <v>420.61105</v>
      </c>
      <c r="I176" s="199">
        <v>901.04269</v>
      </c>
      <c r="J176" s="199">
        <v>0</v>
      </c>
      <c r="K176" s="199">
        <v>901.04269</v>
      </c>
      <c r="L176" s="199">
        <v>28.70316</v>
      </c>
      <c r="M176" s="199">
        <v>0</v>
      </c>
      <c r="N176" s="199">
        <v>28.70316</v>
      </c>
      <c r="O176" s="199">
        <v>1350.3569</v>
      </c>
      <c r="P176" s="199">
        <v>1375.66248</v>
      </c>
      <c r="Q176" s="199">
        <v>0</v>
      </c>
      <c r="R176" s="200">
        <v>1375.66248</v>
      </c>
    </row>
    <row r="177" spans="1:18" ht="15">
      <c r="A177" s="201"/>
      <c r="B177" s="201"/>
      <c r="C177" s="201"/>
      <c r="D177" s="196" t="s">
        <v>401</v>
      </c>
      <c r="E177" s="197">
        <v>290</v>
      </c>
      <c r="F177" s="198">
        <v>630.78741</v>
      </c>
      <c r="G177" s="199">
        <v>0</v>
      </c>
      <c r="H177" s="199">
        <v>630.78741</v>
      </c>
      <c r="I177" s="199">
        <v>6223.21769</v>
      </c>
      <c r="J177" s="199">
        <v>0.15422</v>
      </c>
      <c r="K177" s="199">
        <v>6223.37191</v>
      </c>
      <c r="L177" s="199">
        <v>261.27773</v>
      </c>
      <c r="M177" s="199">
        <v>0</v>
      </c>
      <c r="N177" s="199">
        <v>261.27773</v>
      </c>
      <c r="O177" s="199">
        <v>7115.4370499999995</v>
      </c>
      <c r="P177" s="199">
        <v>1434.42351</v>
      </c>
      <c r="Q177" s="199">
        <v>0</v>
      </c>
      <c r="R177" s="200">
        <v>1434.42351</v>
      </c>
    </row>
    <row r="178" spans="1:18" ht="15">
      <c r="A178" s="201"/>
      <c r="B178" s="201"/>
      <c r="C178" s="196" t="s">
        <v>403</v>
      </c>
      <c r="D178" s="196" t="s">
        <v>404</v>
      </c>
      <c r="E178" s="197">
        <v>296</v>
      </c>
      <c r="F178" s="198">
        <v>2445.7401099999997</v>
      </c>
      <c r="G178" s="199">
        <v>0</v>
      </c>
      <c r="H178" s="199">
        <v>2445.7401099999997</v>
      </c>
      <c r="I178" s="199">
        <v>6058.69175</v>
      </c>
      <c r="J178" s="199">
        <v>0.00049</v>
      </c>
      <c r="K178" s="199">
        <v>6058.69224</v>
      </c>
      <c r="L178" s="199">
        <v>211.25453</v>
      </c>
      <c r="M178" s="199">
        <v>0</v>
      </c>
      <c r="N178" s="199">
        <v>211.25453</v>
      </c>
      <c r="O178" s="199">
        <v>8715.686880000001</v>
      </c>
      <c r="P178" s="199">
        <v>1363.54089</v>
      </c>
      <c r="Q178" s="199">
        <v>0</v>
      </c>
      <c r="R178" s="200">
        <v>1363.54089</v>
      </c>
    </row>
    <row r="179" spans="1:18" ht="15">
      <c r="A179" s="201"/>
      <c r="B179" s="201"/>
      <c r="C179" s="196" t="s">
        <v>405</v>
      </c>
      <c r="D179" s="196" t="s">
        <v>405</v>
      </c>
      <c r="E179" s="197">
        <v>307</v>
      </c>
      <c r="F179" s="198">
        <v>534.39453</v>
      </c>
      <c r="G179" s="199">
        <v>0</v>
      </c>
      <c r="H179" s="199">
        <v>534.39453</v>
      </c>
      <c r="I179" s="199">
        <v>11695.60231</v>
      </c>
      <c r="J179" s="199">
        <v>0.00019</v>
      </c>
      <c r="K179" s="199">
        <v>11695.6025</v>
      </c>
      <c r="L179" s="199">
        <v>262.83648</v>
      </c>
      <c r="M179" s="199">
        <v>0</v>
      </c>
      <c r="N179" s="199">
        <v>262.83648</v>
      </c>
      <c r="O179" s="199">
        <v>12492.83351</v>
      </c>
      <c r="P179" s="199">
        <v>1461.87399</v>
      </c>
      <c r="Q179" s="199">
        <v>0</v>
      </c>
      <c r="R179" s="200">
        <v>1461.87399</v>
      </c>
    </row>
    <row r="180" spans="1:18" ht="15">
      <c r="A180" s="201"/>
      <c r="B180" s="201"/>
      <c r="C180" s="196" t="s">
        <v>406</v>
      </c>
      <c r="D180" s="196" t="s">
        <v>406</v>
      </c>
      <c r="E180" s="197">
        <v>306</v>
      </c>
      <c r="F180" s="198">
        <v>420.53308000000004</v>
      </c>
      <c r="G180" s="199">
        <v>0</v>
      </c>
      <c r="H180" s="199">
        <v>420.53308000000004</v>
      </c>
      <c r="I180" s="199">
        <v>9230.09868</v>
      </c>
      <c r="J180" s="199">
        <v>0.36149000000000003</v>
      </c>
      <c r="K180" s="199">
        <v>9230.46017</v>
      </c>
      <c r="L180" s="199">
        <v>160.20938</v>
      </c>
      <c r="M180" s="199">
        <v>0</v>
      </c>
      <c r="N180" s="199">
        <v>160.20938</v>
      </c>
      <c r="O180" s="199">
        <v>9811.202630000002</v>
      </c>
      <c r="P180" s="199">
        <v>1579.14112</v>
      </c>
      <c r="Q180" s="199">
        <v>0</v>
      </c>
      <c r="R180" s="200">
        <v>1579.14112</v>
      </c>
    </row>
    <row r="181" spans="1:18" ht="15">
      <c r="A181" s="201"/>
      <c r="B181" s="196" t="s">
        <v>407</v>
      </c>
      <c r="C181" s="196" t="s">
        <v>408</v>
      </c>
      <c r="D181" s="196" t="s">
        <v>408</v>
      </c>
      <c r="E181" s="197">
        <v>203</v>
      </c>
      <c r="F181" s="198">
        <v>8494.3785</v>
      </c>
      <c r="G181" s="199">
        <v>0</v>
      </c>
      <c r="H181" s="199">
        <v>8494.3785</v>
      </c>
      <c r="I181" s="199">
        <v>9083.01577</v>
      </c>
      <c r="J181" s="199">
        <v>9.8234</v>
      </c>
      <c r="K181" s="199">
        <v>9092.83917</v>
      </c>
      <c r="L181" s="199">
        <v>414.09337</v>
      </c>
      <c r="M181" s="199">
        <v>3.806</v>
      </c>
      <c r="N181" s="199">
        <v>417.89937</v>
      </c>
      <c r="O181" s="199">
        <v>18005.117039999997</v>
      </c>
      <c r="P181" s="199">
        <v>2679.30084</v>
      </c>
      <c r="Q181" s="199">
        <v>0</v>
      </c>
      <c r="R181" s="200">
        <v>2679.30084</v>
      </c>
    </row>
    <row r="182" spans="1:18" ht="15">
      <c r="A182" s="201"/>
      <c r="B182" s="201"/>
      <c r="C182" s="201"/>
      <c r="D182" s="196" t="s">
        <v>409</v>
      </c>
      <c r="E182" s="197">
        <v>541</v>
      </c>
      <c r="F182" s="198">
        <v>1273.09798</v>
      </c>
      <c r="G182" s="199">
        <v>0</v>
      </c>
      <c r="H182" s="199">
        <v>1273.09798</v>
      </c>
      <c r="I182" s="199">
        <v>3753.86758</v>
      </c>
      <c r="J182" s="199">
        <v>0.023559999999999998</v>
      </c>
      <c r="K182" s="199">
        <v>3753.89114</v>
      </c>
      <c r="L182" s="199">
        <v>67.22779</v>
      </c>
      <c r="M182" s="199">
        <v>0</v>
      </c>
      <c r="N182" s="199">
        <v>67.22779</v>
      </c>
      <c r="O182" s="199">
        <v>5094.21691</v>
      </c>
      <c r="P182" s="199">
        <v>1163.7523500000002</v>
      </c>
      <c r="Q182" s="199">
        <v>0</v>
      </c>
      <c r="R182" s="200">
        <v>1163.7523500000002</v>
      </c>
    </row>
    <row r="183" spans="1:18" ht="15">
      <c r="A183" s="201"/>
      <c r="B183" s="201"/>
      <c r="C183" s="196" t="s">
        <v>410</v>
      </c>
      <c r="D183" s="196" t="s">
        <v>411</v>
      </c>
      <c r="E183" s="197">
        <v>204</v>
      </c>
      <c r="F183" s="198">
        <v>6996.63798</v>
      </c>
      <c r="G183" s="199">
        <v>0</v>
      </c>
      <c r="H183" s="199">
        <v>6996.63798</v>
      </c>
      <c r="I183" s="199">
        <v>18516.31536</v>
      </c>
      <c r="J183" s="199">
        <v>7.7057</v>
      </c>
      <c r="K183" s="199">
        <v>18524.02106</v>
      </c>
      <c r="L183" s="199">
        <v>430.83934000000005</v>
      </c>
      <c r="M183" s="199">
        <v>0</v>
      </c>
      <c r="N183" s="199">
        <v>430.83934000000005</v>
      </c>
      <c r="O183" s="199">
        <v>25951.498379999997</v>
      </c>
      <c r="P183" s="199">
        <v>4011.29327</v>
      </c>
      <c r="Q183" s="199">
        <v>0</v>
      </c>
      <c r="R183" s="200">
        <v>4011.29327</v>
      </c>
    </row>
    <row r="184" spans="1:18" ht="15">
      <c r="A184" s="201"/>
      <c r="B184" s="201"/>
      <c r="C184" s="196" t="s">
        <v>407</v>
      </c>
      <c r="D184" s="196" t="s">
        <v>407</v>
      </c>
      <c r="E184" s="197">
        <v>201</v>
      </c>
      <c r="F184" s="198">
        <v>58479.85435</v>
      </c>
      <c r="G184" s="199">
        <v>0</v>
      </c>
      <c r="H184" s="199">
        <v>58479.85435</v>
      </c>
      <c r="I184" s="199">
        <v>102990.44490999999</v>
      </c>
      <c r="J184" s="199">
        <v>561.8460799999999</v>
      </c>
      <c r="K184" s="199">
        <v>103552.29099</v>
      </c>
      <c r="L184" s="199">
        <v>5541.71642</v>
      </c>
      <c r="M184" s="199">
        <v>3.7534</v>
      </c>
      <c r="N184" s="199">
        <v>5545.46982</v>
      </c>
      <c r="O184" s="199">
        <v>167577.61516</v>
      </c>
      <c r="P184" s="199">
        <v>23013.743629999997</v>
      </c>
      <c r="Q184" s="199">
        <v>0</v>
      </c>
      <c r="R184" s="200">
        <v>23013.743629999997</v>
      </c>
    </row>
    <row r="185" spans="1:18" ht="15">
      <c r="A185" s="201"/>
      <c r="B185" s="201"/>
      <c r="C185" s="201"/>
      <c r="D185" s="196" t="s">
        <v>412</v>
      </c>
      <c r="E185" s="197">
        <v>712</v>
      </c>
      <c r="F185" s="198">
        <v>1940.0882</v>
      </c>
      <c r="G185" s="199">
        <v>0</v>
      </c>
      <c r="H185" s="199">
        <v>1940.0882</v>
      </c>
      <c r="I185" s="199">
        <v>1377.7028799999998</v>
      </c>
      <c r="J185" s="199">
        <v>0</v>
      </c>
      <c r="K185" s="199">
        <v>1377.7028799999998</v>
      </c>
      <c r="L185" s="199">
        <v>24.32196</v>
      </c>
      <c r="M185" s="199">
        <v>0</v>
      </c>
      <c r="N185" s="199">
        <v>24.32196</v>
      </c>
      <c r="O185" s="199">
        <v>3342.11304</v>
      </c>
      <c r="P185" s="199">
        <v>638.9824</v>
      </c>
      <c r="Q185" s="199">
        <v>0</v>
      </c>
      <c r="R185" s="200">
        <v>638.9824</v>
      </c>
    </row>
    <row r="186" spans="1:18" ht="15">
      <c r="A186" s="201"/>
      <c r="B186" s="201"/>
      <c r="C186" s="201"/>
      <c r="D186" s="196" t="s">
        <v>413</v>
      </c>
      <c r="E186" s="197">
        <v>202</v>
      </c>
      <c r="F186" s="198">
        <v>477.19655</v>
      </c>
      <c r="G186" s="199">
        <v>0</v>
      </c>
      <c r="H186" s="199">
        <v>477.19655</v>
      </c>
      <c r="I186" s="199">
        <v>3779.61392</v>
      </c>
      <c r="J186" s="199">
        <v>0</v>
      </c>
      <c r="K186" s="199">
        <v>3779.61392</v>
      </c>
      <c r="L186" s="199">
        <v>60.02909</v>
      </c>
      <c r="M186" s="199">
        <v>0</v>
      </c>
      <c r="N186" s="199">
        <v>60.02909</v>
      </c>
      <c r="O186" s="199">
        <v>4316.839559999999</v>
      </c>
      <c r="P186" s="199">
        <v>698.19985</v>
      </c>
      <c r="Q186" s="199">
        <v>0</v>
      </c>
      <c r="R186" s="200">
        <v>698.19985</v>
      </c>
    </row>
    <row r="187" spans="1:18" ht="15">
      <c r="A187" s="201"/>
      <c r="B187" s="201"/>
      <c r="C187" s="201"/>
      <c r="D187" s="196" t="s">
        <v>414</v>
      </c>
      <c r="E187" s="197">
        <v>648</v>
      </c>
      <c r="F187" s="198">
        <v>3188.94488</v>
      </c>
      <c r="G187" s="199">
        <v>0</v>
      </c>
      <c r="H187" s="199">
        <v>3188.94488</v>
      </c>
      <c r="I187" s="199">
        <v>6423.9409000000005</v>
      </c>
      <c r="J187" s="199">
        <v>0</v>
      </c>
      <c r="K187" s="199">
        <v>6423.9409000000005</v>
      </c>
      <c r="L187" s="199">
        <v>11.961540000000001</v>
      </c>
      <c r="M187" s="199">
        <v>0</v>
      </c>
      <c r="N187" s="199">
        <v>11.961540000000001</v>
      </c>
      <c r="O187" s="199">
        <v>9624.84732</v>
      </c>
      <c r="P187" s="199">
        <v>767.8509799999999</v>
      </c>
      <c r="Q187" s="199">
        <v>0</v>
      </c>
      <c r="R187" s="200">
        <v>767.8509799999999</v>
      </c>
    </row>
    <row r="188" spans="1:18" ht="15">
      <c r="A188" s="201"/>
      <c r="B188" s="201"/>
      <c r="C188" s="196" t="s">
        <v>415</v>
      </c>
      <c r="D188" s="196" t="s">
        <v>267</v>
      </c>
      <c r="E188" s="197">
        <v>207</v>
      </c>
      <c r="F188" s="198">
        <v>8634.81284</v>
      </c>
      <c r="G188" s="199">
        <v>0</v>
      </c>
      <c r="H188" s="199">
        <v>8634.81284</v>
      </c>
      <c r="I188" s="199">
        <v>26149.76629</v>
      </c>
      <c r="J188" s="199">
        <v>0.22284</v>
      </c>
      <c r="K188" s="199">
        <v>26149.989129999998</v>
      </c>
      <c r="L188" s="199">
        <v>726.7800100000001</v>
      </c>
      <c r="M188" s="199">
        <v>0</v>
      </c>
      <c r="N188" s="199">
        <v>726.7800100000001</v>
      </c>
      <c r="O188" s="199">
        <v>35511.581979999995</v>
      </c>
      <c r="P188" s="199">
        <v>2856.09905</v>
      </c>
      <c r="Q188" s="199">
        <v>0</v>
      </c>
      <c r="R188" s="200">
        <v>2856.09905</v>
      </c>
    </row>
    <row r="189" spans="1:18" ht="15">
      <c r="A189" s="201"/>
      <c r="B189" s="201"/>
      <c r="C189" s="201"/>
      <c r="D189" s="196" t="s">
        <v>416</v>
      </c>
      <c r="E189" s="197">
        <v>209</v>
      </c>
      <c r="F189" s="198">
        <v>4863.39195</v>
      </c>
      <c r="G189" s="199">
        <v>0</v>
      </c>
      <c r="H189" s="199">
        <v>4863.39195</v>
      </c>
      <c r="I189" s="199">
        <v>5557.82039</v>
      </c>
      <c r="J189" s="199">
        <v>0</v>
      </c>
      <c r="K189" s="199">
        <v>5557.82039</v>
      </c>
      <c r="L189" s="199">
        <v>34.18851</v>
      </c>
      <c r="M189" s="199">
        <v>0</v>
      </c>
      <c r="N189" s="199">
        <v>34.18851</v>
      </c>
      <c r="O189" s="199">
        <v>10455.40085</v>
      </c>
      <c r="P189" s="199">
        <v>516.77667</v>
      </c>
      <c r="Q189" s="199">
        <v>0</v>
      </c>
      <c r="R189" s="200">
        <v>516.77667</v>
      </c>
    </row>
    <row r="190" spans="1:18" ht="15">
      <c r="A190" s="201"/>
      <c r="B190" s="201"/>
      <c r="C190" s="201"/>
      <c r="D190" s="196" t="s">
        <v>417</v>
      </c>
      <c r="E190" s="197">
        <v>778</v>
      </c>
      <c r="F190" s="198">
        <v>0</v>
      </c>
      <c r="G190" s="199">
        <v>0</v>
      </c>
      <c r="H190" s="199">
        <v>0</v>
      </c>
      <c r="I190" s="199">
        <v>336.28945</v>
      </c>
      <c r="J190" s="199">
        <v>0</v>
      </c>
      <c r="K190" s="199">
        <v>336.28945</v>
      </c>
      <c r="L190" s="199">
        <v>54.62871</v>
      </c>
      <c r="M190" s="199">
        <v>0</v>
      </c>
      <c r="N190" s="199">
        <v>54.62871</v>
      </c>
      <c r="O190" s="199">
        <v>390.91816</v>
      </c>
      <c r="P190" s="199">
        <v>575.7838</v>
      </c>
      <c r="Q190" s="199">
        <v>0</v>
      </c>
      <c r="R190" s="200">
        <v>575.7838</v>
      </c>
    </row>
    <row r="191" spans="1:18" ht="15">
      <c r="A191" s="201"/>
      <c r="B191" s="201"/>
      <c r="C191" s="196" t="s">
        <v>418</v>
      </c>
      <c r="D191" s="196" t="s">
        <v>418</v>
      </c>
      <c r="E191" s="197">
        <v>214</v>
      </c>
      <c r="F191" s="198">
        <v>3242.51032</v>
      </c>
      <c r="G191" s="199">
        <v>0</v>
      </c>
      <c r="H191" s="199">
        <v>3242.51032</v>
      </c>
      <c r="I191" s="199">
        <v>12398.41426</v>
      </c>
      <c r="J191" s="199">
        <v>10.363629999999999</v>
      </c>
      <c r="K191" s="199">
        <v>12408.777890000001</v>
      </c>
      <c r="L191" s="199">
        <v>86.5301</v>
      </c>
      <c r="M191" s="199">
        <v>0</v>
      </c>
      <c r="N191" s="199">
        <v>86.5301</v>
      </c>
      <c r="O191" s="199">
        <v>15737.81831</v>
      </c>
      <c r="P191" s="199">
        <v>3587.42879</v>
      </c>
      <c r="Q191" s="199">
        <v>0</v>
      </c>
      <c r="R191" s="200">
        <v>3587.42879</v>
      </c>
    </row>
    <row r="192" spans="1:18" ht="15">
      <c r="A192" s="201"/>
      <c r="B192" s="201"/>
      <c r="C192" s="201"/>
      <c r="D192" s="196" t="s">
        <v>419</v>
      </c>
      <c r="E192" s="197">
        <v>736</v>
      </c>
      <c r="F192" s="198">
        <v>32.101279999999996</v>
      </c>
      <c r="G192" s="199">
        <v>0</v>
      </c>
      <c r="H192" s="199">
        <v>32.101279999999996</v>
      </c>
      <c r="I192" s="199">
        <v>1033.61088</v>
      </c>
      <c r="J192" s="199">
        <v>0</v>
      </c>
      <c r="K192" s="199">
        <v>1033.61088</v>
      </c>
      <c r="L192" s="199">
        <v>23.587049999999998</v>
      </c>
      <c r="M192" s="199">
        <v>0</v>
      </c>
      <c r="N192" s="199">
        <v>23.587049999999998</v>
      </c>
      <c r="O192" s="199">
        <v>1089.29921</v>
      </c>
      <c r="P192" s="199">
        <v>1375.39293</v>
      </c>
      <c r="Q192" s="199">
        <v>0</v>
      </c>
      <c r="R192" s="200">
        <v>1375.39293</v>
      </c>
    </row>
    <row r="193" spans="1:18" ht="15">
      <c r="A193" s="201"/>
      <c r="B193" s="201"/>
      <c r="C193" s="196" t="s">
        <v>420</v>
      </c>
      <c r="D193" s="196" t="s">
        <v>420</v>
      </c>
      <c r="E193" s="197">
        <v>499</v>
      </c>
      <c r="F193" s="198">
        <v>1197.89864</v>
      </c>
      <c r="G193" s="199">
        <v>0</v>
      </c>
      <c r="H193" s="199">
        <v>1197.89864</v>
      </c>
      <c r="I193" s="199">
        <v>9286.36781</v>
      </c>
      <c r="J193" s="199">
        <v>1.49431</v>
      </c>
      <c r="K193" s="199">
        <v>9287.86212</v>
      </c>
      <c r="L193" s="199">
        <v>103.79162</v>
      </c>
      <c r="M193" s="199">
        <v>0</v>
      </c>
      <c r="N193" s="199">
        <v>103.79162</v>
      </c>
      <c r="O193" s="199">
        <v>10589.552380000001</v>
      </c>
      <c r="P193" s="199">
        <v>3209.9772799999996</v>
      </c>
      <c r="Q193" s="199">
        <v>0</v>
      </c>
      <c r="R193" s="200">
        <v>3209.9772799999996</v>
      </c>
    </row>
    <row r="194" spans="1:18" ht="15">
      <c r="A194" s="201"/>
      <c r="B194" s="201"/>
      <c r="C194" s="196" t="s">
        <v>421</v>
      </c>
      <c r="D194" s="196" t="s">
        <v>421</v>
      </c>
      <c r="E194" s="197">
        <v>480</v>
      </c>
      <c r="F194" s="198">
        <v>1621.54403</v>
      </c>
      <c r="G194" s="199">
        <v>0</v>
      </c>
      <c r="H194" s="199">
        <v>1621.54403</v>
      </c>
      <c r="I194" s="199">
        <v>7492.40392</v>
      </c>
      <c r="J194" s="199">
        <v>0.00346</v>
      </c>
      <c r="K194" s="199">
        <v>7492.40738</v>
      </c>
      <c r="L194" s="199">
        <v>116.96483</v>
      </c>
      <c r="M194" s="199">
        <v>0</v>
      </c>
      <c r="N194" s="199">
        <v>116.96483</v>
      </c>
      <c r="O194" s="199">
        <v>9230.91624</v>
      </c>
      <c r="P194" s="199">
        <v>2308.78721</v>
      </c>
      <c r="Q194" s="199">
        <v>0</v>
      </c>
      <c r="R194" s="200">
        <v>2308.78721</v>
      </c>
    </row>
    <row r="195" spans="1:18" ht="15">
      <c r="A195" s="201"/>
      <c r="B195" s="196" t="s">
        <v>422</v>
      </c>
      <c r="C195" s="196" t="s">
        <v>422</v>
      </c>
      <c r="D195" s="196" t="s">
        <v>422</v>
      </c>
      <c r="E195" s="197">
        <v>150</v>
      </c>
      <c r="F195" s="198">
        <v>86281.34534</v>
      </c>
      <c r="G195" s="199">
        <v>48.083220000000004</v>
      </c>
      <c r="H195" s="199">
        <v>86329.42856</v>
      </c>
      <c r="I195" s="199">
        <v>139109.97843000002</v>
      </c>
      <c r="J195" s="199">
        <v>1957.18449</v>
      </c>
      <c r="K195" s="199">
        <v>141067.16291999997</v>
      </c>
      <c r="L195" s="199">
        <v>22645.62921</v>
      </c>
      <c r="M195" s="199">
        <v>1446.55358</v>
      </c>
      <c r="N195" s="199">
        <v>24092.18279</v>
      </c>
      <c r="O195" s="199">
        <v>251488.77427000002</v>
      </c>
      <c r="P195" s="199">
        <v>92603.62759</v>
      </c>
      <c r="Q195" s="199">
        <v>0</v>
      </c>
      <c r="R195" s="200">
        <v>92603.62759</v>
      </c>
    </row>
    <row r="196" spans="1:18" ht="15">
      <c r="A196" s="201"/>
      <c r="B196" s="201"/>
      <c r="C196" s="201"/>
      <c r="D196" s="201"/>
      <c r="E196" s="202">
        <v>845</v>
      </c>
      <c r="F196" s="203">
        <v>0</v>
      </c>
      <c r="G196" s="204">
        <v>0</v>
      </c>
      <c r="H196" s="204">
        <v>0</v>
      </c>
      <c r="I196" s="204">
        <v>0</v>
      </c>
      <c r="J196" s="204">
        <v>0</v>
      </c>
      <c r="K196" s="204">
        <v>0</v>
      </c>
      <c r="L196" s="204">
        <v>137.6352</v>
      </c>
      <c r="M196" s="204">
        <v>9.183879999999998</v>
      </c>
      <c r="N196" s="204">
        <v>146.81907999999999</v>
      </c>
      <c r="O196" s="204">
        <v>146.81907999999999</v>
      </c>
      <c r="P196" s="204">
        <v>0</v>
      </c>
      <c r="Q196" s="204">
        <v>0</v>
      </c>
      <c r="R196" s="205">
        <v>0</v>
      </c>
    </row>
    <row r="197" spans="1:18" ht="15">
      <c r="A197" s="201"/>
      <c r="B197" s="201"/>
      <c r="C197" s="201"/>
      <c r="D197" s="201"/>
      <c r="E197" s="202">
        <v>742</v>
      </c>
      <c r="F197" s="203">
        <v>0</v>
      </c>
      <c r="G197" s="204">
        <v>0</v>
      </c>
      <c r="H197" s="204">
        <v>0</v>
      </c>
      <c r="I197" s="204">
        <v>0</v>
      </c>
      <c r="J197" s="204">
        <v>0</v>
      </c>
      <c r="K197" s="204">
        <v>0</v>
      </c>
      <c r="L197" s="204">
        <v>422.56023999999996</v>
      </c>
      <c r="M197" s="204">
        <v>0</v>
      </c>
      <c r="N197" s="204">
        <v>422.56023999999996</v>
      </c>
      <c r="O197" s="204">
        <v>422.56023999999996</v>
      </c>
      <c r="P197" s="204">
        <v>0</v>
      </c>
      <c r="Q197" s="204">
        <v>0</v>
      </c>
      <c r="R197" s="205">
        <v>0</v>
      </c>
    </row>
    <row r="198" spans="1:18" ht="15">
      <c r="A198" s="201"/>
      <c r="B198" s="201"/>
      <c r="C198" s="201"/>
      <c r="D198" s="196" t="s">
        <v>423</v>
      </c>
      <c r="E198" s="197">
        <v>631</v>
      </c>
      <c r="F198" s="198">
        <v>10388.44823</v>
      </c>
      <c r="G198" s="199">
        <v>0</v>
      </c>
      <c r="H198" s="199">
        <v>10388.44823</v>
      </c>
      <c r="I198" s="199">
        <v>44421.498009999996</v>
      </c>
      <c r="J198" s="199">
        <v>348.71936999999997</v>
      </c>
      <c r="K198" s="199">
        <v>44770.21738</v>
      </c>
      <c r="L198" s="199">
        <v>1431.8538600000002</v>
      </c>
      <c r="M198" s="199">
        <v>206.09106</v>
      </c>
      <c r="N198" s="199">
        <v>1637.94492</v>
      </c>
      <c r="O198" s="199">
        <v>56796.61053</v>
      </c>
      <c r="P198" s="199">
        <v>15795.57596</v>
      </c>
      <c r="Q198" s="199">
        <v>0</v>
      </c>
      <c r="R198" s="200">
        <v>15795.57596</v>
      </c>
    </row>
    <row r="199" spans="1:18" ht="15">
      <c r="A199" s="201"/>
      <c r="B199" s="201"/>
      <c r="C199" s="196" t="s">
        <v>424</v>
      </c>
      <c r="D199" s="196" t="s">
        <v>425</v>
      </c>
      <c r="E199" s="197">
        <v>162</v>
      </c>
      <c r="F199" s="198">
        <v>23563.19577</v>
      </c>
      <c r="G199" s="199">
        <v>0</v>
      </c>
      <c r="H199" s="199">
        <v>23563.19577</v>
      </c>
      <c r="I199" s="199">
        <v>25892.53273</v>
      </c>
      <c r="J199" s="199">
        <v>382.36048999999997</v>
      </c>
      <c r="K199" s="199">
        <v>26274.893219999998</v>
      </c>
      <c r="L199" s="199">
        <v>4408.078530000001</v>
      </c>
      <c r="M199" s="199">
        <v>571.1519599999999</v>
      </c>
      <c r="N199" s="199">
        <v>4979.23049</v>
      </c>
      <c r="O199" s="199">
        <v>54817.31948</v>
      </c>
      <c r="P199" s="199">
        <v>25335.881129999998</v>
      </c>
      <c r="Q199" s="199">
        <v>0</v>
      </c>
      <c r="R199" s="200">
        <v>25335.881129999998</v>
      </c>
    </row>
    <row r="200" spans="1:18" ht="15">
      <c r="A200" s="201"/>
      <c r="B200" s="201"/>
      <c r="C200" s="201"/>
      <c r="D200" s="196" t="s">
        <v>426</v>
      </c>
      <c r="E200" s="197">
        <v>484</v>
      </c>
      <c r="F200" s="198">
        <v>2670.37172</v>
      </c>
      <c r="G200" s="199">
        <v>0</v>
      </c>
      <c r="H200" s="199">
        <v>2670.37172</v>
      </c>
      <c r="I200" s="199">
        <v>17602.0215</v>
      </c>
      <c r="J200" s="199">
        <v>46.33597</v>
      </c>
      <c r="K200" s="199">
        <v>17648.35747</v>
      </c>
      <c r="L200" s="199">
        <v>644.43863</v>
      </c>
      <c r="M200" s="199">
        <v>3.5776399999999997</v>
      </c>
      <c r="N200" s="199">
        <v>648.01627</v>
      </c>
      <c r="O200" s="199">
        <v>20966.745460000002</v>
      </c>
      <c r="P200" s="199">
        <v>5268.17595</v>
      </c>
      <c r="Q200" s="199">
        <v>0</v>
      </c>
      <c r="R200" s="200">
        <v>5268.17595</v>
      </c>
    </row>
    <row r="201" spans="1:18" ht="15">
      <c r="A201" s="201"/>
      <c r="B201" s="201"/>
      <c r="C201" s="196" t="s">
        <v>427</v>
      </c>
      <c r="D201" s="196" t="s">
        <v>427</v>
      </c>
      <c r="E201" s="197">
        <v>151</v>
      </c>
      <c r="F201" s="198">
        <v>912.84284</v>
      </c>
      <c r="G201" s="199">
        <v>0</v>
      </c>
      <c r="H201" s="199">
        <v>912.84284</v>
      </c>
      <c r="I201" s="199">
        <v>18817.09408</v>
      </c>
      <c r="J201" s="199">
        <v>0.02036</v>
      </c>
      <c r="K201" s="199">
        <v>18817.11444</v>
      </c>
      <c r="L201" s="199">
        <v>710.90799</v>
      </c>
      <c r="M201" s="199">
        <v>0</v>
      </c>
      <c r="N201" s="199">
        <v>710.90799</v>
      </c>
      <c r="O201" s="199">
        <v>20440.86527</v>
      </c>
      <c r="P201" s="199">
        <v>1330.91043</v>
      </c>
      <c r="Q201" s="199">
        <v>0</v>
      </c>
      <c r="R201" s="200">
        <v>1330.91043</v>
      </c>
    </row>
    <row r="202" spans="1:18" ht="15">
      <c r="A202" s="201"/>
      <c r="B202" s="201"/>
      <c r="C202" s="196" t="s">
        <v>428</v>
      </c>
      <c r="D202" s="196" t="s">
        <v>311</v>
      </c>
      <c r="E202" s="197">
        <v>152</v>
      </c>
      <c r="F202" s="198">
        <v>1099.15043</v>
      </c>
      <c r="G202" s="199">
        <v>0</v>
      </c>
      <c r="H202" s="199">
        <v>1099.15043</v>
      </c>
      <c r="I202" s="199">
        <v>21033.82229</v>
      </c>
      <c r="J202" s="199">
        <v>0.00419</v>
      </c>
      <c r="K202" s="199">
        <v>21033.82648</v>
      </c>
      <c r="L202" s="199">
        <v>367.4036</v>
      </c>
      <c r="M202" s="199">
        <v>0</v>
      </c>
      <c r="N202" s="199">
        <v>367.4036</v>
      </c>
      <c r="O202" s="199">
        <v>22500.380510000003</v>
      </c>
      <c r="P202" s="199">
        <v>3827.3952200000003</v>
      </c>
      <c r="Q202" s="199">
        <v>0</v>
      </c>
      <c r="R202" s="200">
        <v>3827.3952200000003</v>
      </c>
    </row>
    <row r="203" spans="1:18" ht="15">
      <c r="A203" s="201"/>
      <c r="B203" s="201"/>
      <c r="C203" s="196" t="s">
        <v>429</v>
      </c>
      <c r="D203" s="196" t="s">
        <v>429</v>
      </c>
      <c r="E203" s="197">
        <v>485</v>
      </c>
      <c r="F203" s="198">
        <v>711.7225</v>
      </c>
      <c r="G203" s="199">
        <v>0</v>
      </c>
      <c r="H203" s="199">
        <v>711.7225</v>
      </c>
      <c r="I203" s="199">
        <v>16782.54796</v>
      </c>
      <c r="J203" s="199">
        <v>0</v>
      </c>
      <c r="K203" s="199">
        <v>16782.54796</v>
      </c>
      <c r="L203" s="199">
        <v>93.31213000000001</v>
      </c>
      <c r="M203" s="199">
        <v>0</v>
      </c>
      <c r="N203" s="199">
        <v>93.31213000000001</v>
      </c>
      <c r="O203" s="199">
        <v>17587.582589999998</v>
      </c>
      <c r="P203" s="199">
        <v>2179.07417</v>
      </c>
      <c r="Q203" s="199">
        <v>0</v>
      </c>
      <c r="R203" s="200">
        <v>2179.07417</v>
      </c>
    </row>
    <row r="204" spans="1:18" ht="15">
      <c r="A204" s="201"/>
      <c r="B204" s="201"/>
      <c r="C204" s="196" t="s">
        <v>430</v>
      </c>
      <c r="D204" s="196" t="s">
        <v>431</v>
      </c>
      <c r="E204" s="197">
        <v>157</v>
      </c>
      <c r="F204" s="198">
        <v>2396.67293</v>
      </c>
      <c r="G204" s="199">
        <v>0</v>
      </c>
      <c r="H204" s="199">
        <v>2396.67293</v>
      </c>
      <c r="I204" s="199">
        <v>20469.01529</v>
      </c>
      <c r="J204" s="199">
        <v>0.037759999999999995</v>
      </c>
      <c r="K204" s="199">
        <v>20469.053050000002</v>
      </c>
      <c r="L204" s="199">
        <v>332.84297999999995</v>
      </c>
      <c r="M204" s="199">
        <v>0</v>
      </c>
      <c r="N204" s="199">
        <v>332.84297999999995</v>
      </c>
      <c r="O204" s="199">
        <v>23198.56896</v>
      </c>
      <c r="P204" s="199">
        <v>2059.03626</v>
      </c>
      <c r="Q204" s="199">
        <v>0</v>
      </c>
      <c r="R204" s="200">
        <v>2059.03626</v>
      </c>
    </row>
    <row r="205" spans="1:18" ht="15">
      <c r="A205" s="201"/>
      <c r="B205" s="201"/>
      <c r="C205" s="196" t="s">
        <v>432</v>
      </c>
      <c r="D205" s="196" t="s">
        <v>433</v>
      </c>
      <c r="E205" s="197">
        <v>490</v>
      </c>
      <c r="F205" s="198">
        <v>2028.32263</v>
      </c>
      <c r="G205" s="199">
        <v>0</v>
      </c>
      <c r="H205" s="199">
        <v>2028.32263</v>
      </c>
      <c r="I205" s="199">
        <v>10911.44882</v>
      </c>
      <c r="J205" s="199">
        <v>0.251</v>
      </c>
      <c r="K205" s="199">
        <v>10911.69982</v>
      </c>
      <c r="L205" s="199">
        <v>176.73559</v>
      </c>
      <c r="M205" s="199">
        <v>0</v>
      </c>
      <c r="N205" s="199">
        <v>176.73559</v>
      </c>
      <c r="O205" s="199">
        <v>13116.758039999999</v>
      </c>
      <c r="P205" s="199">
        <v>3571.90023</v>
      </c>
      <c r="Q205" s="199">
        <v>0</v>
      </c>
      <c r="R205" s="200">
        <v>3571.90023</v>
      </c>
    </row>
    <row r="206" spans="1:18" ht="15">
      <c r="A206" s="201"/>
      <c r="B206" s="201"/>
      <c r="C206" s="196" t="s">
        <v>434</v>
      </c>
      <c r="D206" s="196" t="s">
        <v>435</v>
      </c>
      <c r="E206" s="197">
        <v>161</v>
      </c>
      <c r="F206" s="198">
        <v>1628.76395</v>
      </c>
      <c r="G206" s="199">
        <v>0</v>
      </c>
      <c r="H206" s="199">
        <v>1628.76395</v>
      </c>
      <c r="I206" s="199">
        <v>14137.26473</v>
      </c>
      <c r="J206" s="199">
        <v>0.03585</v>
      </c>
      <c r="K206" s="199">
        <v>14137.30058</v>
      </c>
      <c r="L206" s="199">
        <v>392.5717</v>
      </c>
      <c r="M206" s="199">
        <v>0</v>
      </c>
      <c r="N206" s="199">
        <v>392.5717</v>
      </c>
      <c r="O206" s="199">
        <v>16158.63623</v>
      </c>
      <c r="P206" s="199">
        <v>1679.0053300000002</v>
      </c>
      <c r="Q206" s="199">
        <v>0</v>
      </c>
      <c r="R206" s="200">
        <v>1679.0053300000002</v>
      </c>
    </row>
    <row r="207" spans="1:18" ht="15">
      <c r="A207" s="201"/>
      <c r="B207" s="201"/>
      <c r="C207" s="196" t="s">
        <v>436</v>
      </c>
      <c r="D207" s="196" t="s">
        <v>436</v>
      </c>
      <c r="E207" s="197">
        <v>514</v>
      </c>
      <c r="F207" s="198">
        <v>1020.24206</v>
      </c>
      <c r="G207" s="199">
        <v>0</v>
      </c>
      <c r="H207" s="199">
        <v>1020.24206</v>
      </c>
      <c r="I207" s="199">
        <v>9139.83747</v>
      </c>
      <c r="J207" s="199">
        <v>0</v>
      </c>
      <c r="K207" s="199">
        <v>9139.83747</v>
      </c>
      <c r="L207" s="199">
        <v>245.13864</v>
      </c>
      <c r="M207" s="199">
        <v>0</v>
      </c>
      <c r="N207" s="199">
        <v>245.13864</v>
      </c>
      <c r="O207" s="199">
        <v>10405.21817</v>
      </c>
      <c r="P207" s="199">
        <v>5458.82604</v>
      </c>
      <c r="Q207" s="199">
        <v>0</v>
      </c>
      <c r="R207" s="200">
        <v>5458.82604</v>
      </c>
    </row>
    <row r="208" spans="1:18" ht="15">
      <c r="A208" s="201"/>
      <c r="B208" s="201"/>
      <c r="C208" s="201"/>
      <c r="D208" s="196" t="s">
        <v>437</v>
      </c>
      <c r="E208" s="197">
        <v>838</v>
      </c>
      <c r="F208" s="198">
        <v>16.33314</v>
      </c>
      <c r="G208" s="199">
        <v>0</v>
      </c>
      <c r="H208" s="199">
        <v>16.33314</v>
      </c>
      <c r="I208" s="199">
        <v>1030.85197</v>
      </c>
      <c r="J208" s="199">
        <v>0</v>
      </c>
      <c r="K208" s="199">
        <v>1030.85197</v>
      </c>
      <c r="L208" s="199">
        <v>14.2005</v>
      </c>
      <c r="M208" s="199">
        <v>0</v>
      </c>
      <c r="N208" s="199">
        <v>14.2005</v>
      </c>
      <c r="O208" s="199">
        <v>1061.38561</v>
      </c>
      <c r="P208" s="199">
        <v>1308.3822</v>
      </c>
      <c r="Q208" s="199">
        <v>0</v>
      </c>
      <c r="R208" s="200">
        <v>1308.3822</v>
      </c>
    </row>
    <row r="209" spans="1:18" ht="15">
      <c r="A209" s="201"/>
      <c r="B209" s="201"/>
      <c r="C209" s="196" t="s">
        <v>438</v>
      </c>
      <c r="D209" s="196" t="s">
        <v>439</v>
      </c>
      <c r="E209" s="197">
        <v>486</v>
      </c>
      <c r="F209" s="198">
        <v>308.71696999999995</v>
      </c>
      <c r="G209" s="199">
        <v>0</v>
      </c>
      <c r="H209" s="199">
        <v>308.71696999999995</v>
      </c>
      <c r="I209" s="199">
        <v>6545.5727400000005</v>
      </c>
      <c r="J209" s="199">
        <v>1.6779600000000001</v>
      </c>
      <c r="K209" s="199">
        <v>6547.2507000000005</v>
      </c>
      <c r="L209" s="199">
        <v>148.64957</v>
      </c>
      <c r="M209" s="199">
        <v>0</v>
      </c>
      <c r="N209" s="199">
        <v>148.64957</v>
      </c>
      <c r="O209" s="199">
        <v>7004.6172400000005</v>
      </c>
      <c r="P209" s="199">
        <v>1056.92476</v>
      </c>
      <c r="Q209" s="199">
        <v>0</v>
      </c>
      <c r="R209" s="200">
        <v>1056.92476</v>
      </c>
    </row>
    <row r="210" spans="1:18" ht="15">
      <c r="A210" s="201"/>
      <c r="B210" s="201"/>
      <c r="C210" s="201"/>
      <c r="D210" s="196" t="s">
        <v>440</v>
      </c>
      <c r="E210" s="197">
        <v>590</v>
      </c>
      <c r="F210" s="198">
        <v>6.80962</v>
      </c>
      <c r="G210" s="199">
        <v>0</v>
      </c>
      <c r="H210" s="199">
        <v>6.80962</v>
      </c>
      <c r="I210" s="199">
        <v>1145.41381</v>
      </c>
      <c r="J210" s="199">
        <v>0</v>
      </c>
      <c r="K210" s="199">
        <v>1145.41381</v>
      </c>
      <c r="L210" s="199">
        <v>22.9554</v>
      </c>
      <c r="M210" s="199">
        <v>0</v>
      </c>
      <c r="N210" s="199">
        <v>22.9554</v>
      </c>
      <c r="O210" s="199">
        <v>1175.17883</v>
      </c>
      <c r="P210" s="199">
        <v>1060.38725</v>
      </c>
      <c r="Q210" s="199">
        <v>0</v>
      </c>
      <c r="R210" s="200">
        <v>1060.38725</v>
      </c>
    </row>
    <row r="211" spans="1:18" ht="15">
      <c r="A211" s="201"/>
      <c r="B211" s="201"/>
      <c r="C211" s="196" t="s">
        <v>441</v>
      </c>
      <c r="D211" s="196" t="s">
        <v>442</v>
      </c>
      <c r="E211" s="197">
        <v>154</v>
      </c>
      <c r="F211" s="198">
        <v>110.88759</v>
      </c>
      <c r="G211" s="199">
        <v>0</v>
      </c>
      <c r="H211" s="199">
        <v>110.88759</v>
      </c>
      <c r="I211" s="199">
        <v>9336.49235</v>
      </c>
      <c r="J211" s="199">
        <v>0</v>
      </c>
      <c r="K211" s="199">
        <v>9336.49235</v>
      </c>
      <c r="L211" s="199">
        <v>162.97919</v>
      </c>
      <c r="M211" s="199">
        <v>0</v>
      </c>
      <c r="N211" s="199">
        <v>162.97919</v>
      </c>
      <c r="O211" s="199">
        <v>9610.35913</v>
      </c>
      <c r="P211" s="199">
        <v>965.33164</v>
      </c>
      <c r="Q211" s="199">
        <v>0</v>
      </c>
      <c r="R211" s="200">
        <v>965.33164</v>
      </c>
    </row>
    <row r="212" spans="1:18" ht="15">
      <c r="A212" s="201"/>
      <c r="B212" s="196" t="s">
        <v>443</v>
      </c>
      <c r="C212" s="196" t="s">
        <v>444</v>
      </c>
      <c r="D212" s="196" t="s">
        <v>445</v>
      </c>
      <c r="E212" s="197">
        <v>216</v>
      </c>
      <c r="F212" s="198">
        <v>33657.42568</v>
      </c>
      <c r="G212" s="199">
        <v>0</v>
      </c>
      <c r="H212" s="199">
        <v>33657.42568</v>
      </c>
      <c r="I212" s="199">
        <v>28833.421489999997</v>
      </c>
      <c r="J212" s="199">
        <v>465.45234999999997</v>
      </c>
      <c r="K212" s="199">
        <v>29298.87384</v>
      </c>
      <c r="L212" s="199">
        <v>9662.47767</v>
      </c>
      <c r="M212" s="199">
        <v>939.84538</v>
      </c>
      <c r="N212" s="199">
        <v>10602.32305</v>
      </c>
      <c r="O212" s="199">
        <v>73558.62256999999</v>
      </c>
      <c r="P212" s="199">
        <v>48628.10654</v>
      </c>
      <c r="Q212" s="199">
        <v>0</v>
      </c>
      <c r="R212" s="200">
        <v>48628.10654</v>
      </c>
    </row>
    <row r="213" spans="1:18" ht="15">
      <c r="A213" s="201"/>
      <c r="B213" s="201"/>
      <c r="C213" s="196" t="s">
        <v>443</v>
      </c>
      <c r="D213" s="196" t="s">
        <v>443</v>
      </c>
      <c r="E213" s="197">
        <v>215</v>
      </c>
      <c r="F213" s="198">
        <v>105176.46747</v>
      </c>
      <c r="G213" s="199">
        <v>1141.82938</v>
      </c>
      <c r="H213" s="199">
        <v>106318.29685</v>
      </c>
      <c r="I213" s="199">
        <v>124542.30559</v>
      </c>
      <c r="J213" s="199">
        <v>1579.28623</v>
      </c>
      <c r="K213" s="199">
        <v>126121.59181999999</v>
      </c>
      <c r="L213" s="199">
        <v>23864.42341</v>
      </c>
      <c r="M213" s="199">
        <v>3186.4307000000003</v>
      </c>
      <c r="N213" s="199">
        <v>27050.85411</v>
      </c>
      <c r="O213" s="199">
        <v>259490.74278</v>
      </c>
      <c r="P213" s="199">
        <v>109453.12507</v>
      </c>
      <c r="Q213" s="199">
        <v>0</v>
      </c>
      <c r="R213" s="200">
        <v>109453.12507</v>
      </c>
    </row>
    <row r="214" spans="1:18" ht="15">
      <c r="A214" s="201"/>
      <c r="B214" s="201"/>
      <c r="C214" s="201"/>
      <c r="D214" s="196" t="s">
        <v>446</v>
      </c>
      <c r="E214" s="197">
        <v>544</v>
      </c>
      <c r="F214" s="198">
        <v>4634.21372</v>
      </c>
      <c r="G214" s="199">
        <v>0</v>
      </c>
      <c r="H214" s="199">
        <v>4634.21372</v>
      </c>
      <c r="I214" s="199">
        <v>30940.037519999998</v>
      </c>
      <c r="J214" s="199">
        <v>0</v>
      </c>
      <c r="K214" s="199">
        <v>30940.037519999998</v>
      </c>
      <c r="L214" s="199">
        <v>2564.9138199999998</v>
      </c>
      <c r="M214" s="199">
        <v>54.474059999999994</v>
      </c>
      <c r="N214" s="199">
        <v>2619.3878799999998</v>
      </c>
      <c r="O214" s="199">
        <v>38193.63912</v>
      </c>
      <c r="P214" s="199">
        <v>3887.92994</v>
      </c>
      <c r="Q214" s="199">
        <v>0</v>
      </c>
      <c r="R214" s="200">
        <v>3887.92994</v>
      </c>
    </row>
    <row r="215" spans="1:18" ht="15">
      <c r="A215" s="201"/>
      <c r="B215" s="201"/>
      <c r="C215" s="201"/>
      <c r="D215" s="196" t="s">
        <v>447</v>
      </c>
      <c r="E215" s="197">
        <v>780</v>
      </c>
      <c r="F215" s="198">
        <v>0</v>
      </c>
      <c r="G215" s="199">
        <v>0</v>
      </c>
      <c r="H215" s="199">
        <v>0</v>
      </c>
      <c r="I215" s="199">
        <v>0</v>
      </c>
      <c r="J215" s="199">
        <v>0</v>
      </c>
      <c r="K215" s="199">
        <v>0</v>
      </c>
      <c r="L215" s="199">
        <v>325.51659</v>
      </c>
      <c r="M215" s="199">
        <v>0</v>
      </c>
      <c r="N215" s="199">
        <v>325.51659</v>
      </c>
      <c r="O215" s="199">
        <v>325.51659</v>
      </c>
      <c r="P215" s="199">
        <v>0</v>
      </c>
      <c r="Q215" s="199">
        <v>0</v>
      </c>
      <c r="R215" s="200">
        <v>0</v>
      </c>
    </row>
    <row r="216" spans="1:18" ht="15">
      <c r="A216" s="201"/>
      <c r="B216" s="201"/>
      <c r="C216" s="196" t="s">
        <v>448</v>
      </c>
      <c r="D216" s="196" t="s">
        <v>448</v>
      </c>
      <c r="E216" s="197">
        <v>217</v>
      </c>
      <c r="F216" s="198">
        <v>47415.83088</v>
      </c>
      <c r="G216" s="199">
        <v>0</v>
      </c>
      <c r="H216" s="199">
        <v>47415.83088</v>
      </c>
      <c r="I216" s="199">
        <v>18859.997760000002</v>
      </c>
      <c r="J216" s="199">
        <v>361.99611</v>
      </c>
      <c r="K216" s="199">
        <v>19221.993870000002</v>
      </c>
      <c r="L216" s="199">
        <v>3840.31103</v>
      </c>
      <c r="M216" s="199">
        <v>594.53134</v>
      </c>
      <c r="N216" s="199">
        <v>4434.84237</v>
      </c>
      <c r="O216" s="199">
        <v>71072.66712</v>
      </c>
      <c r="P216" s="199">
        <v>15716.28158</v>
      </c>
      <c r="Q216" s="199">
        <v>0</v>
      </c>
      <c r="R216" s="200">
        <v>15716.28158</v>
      </c>
    </row>
    <row r="217" spans="1:18" ht="15">
      <c r="A217" s="201"/>
      <c r="B217" s="201"/>
      <c r="C217" s="201"/>
      <c r="D217" s="196" t="s">
        <v>449</v>
      </c>
      <c r="E217" s="197">
        <v>218</v>
      </c>
      <c r="F217" s="198">
        <v>9485.30397</v>
      </c>
      <c r="G217" s="199">
        <v>0</v>
      </c>
      <c r="H217" s="199">
        <v>9485.30397</v>
      </c>
      <c r="I217" s="199">
        <v>1155.9208</v>
      </c>
      <c r="J217" s="199">
        <v>0.00161</v>
      </c>
      <c r="K217" s="199">
        <v>1155.92241</v>
      </c>
      <c r="L217" s="199">
        <v>2193.32274</v>
      </c>
      <c r="M217" s="199">
        <v>124.09802</v>
      </c>
      <c r="N217" s="199">
        <v>2317.42076</v>
      </c>
      <c r="O217" s="199">
        <v>12958.647140000001</v>
      </c>
      <c r="P217" s="199">
        <v>1995.4499799999999</v>
      </c>
      <c r="Q217" s="199">
        <v>0</v>
      </c>
      <c r="R217" s="200">
        <v>1995.4499799999999</v>
      </c>
    </row>
    <row r="218" spans="1:18" ht="15">
      <c r="A218" s="201"/>
      <c r="B218" s="201"/>
      <c r="C218" s="196" t="s">
        <v>450</v>
      </c>
      <c r="D218" s="196" t="s">
        <v>450</v>
      </c>
      <c r="E218" s="197">
        <v>220</v>
      </c>
      <c r="F218" s="198">
        <v>2730.4657</v>
      </c>
      <c r="G218" s="199">
        <v>0</v>
      </c>
      <c r="H218" s="199">
        <v>2730.4657</v>
      </c>
      <c r="I218" s="199">
        <v>10558.368050000001</v>
      </c>
      <c r="J218" s="199">
        <v>27.07594</v>
      </c>
      <c r="K218" s="199">
        <v>10585.44399</v>
      </c>
      <c r="L218" s="199">
        <v>800.1365</v>
      </c>
      <c r="M218" s="199">
        <v>14.90902</v>
      </c>
      <c r="N218" s="199">
        <v>815.04552</v>
      </c>
      <c r="O218" s="199">
        <v>14130.95521</v>
      </c>
      <c r="P218" s="199">
        <v>2872.05216</v>
      </c>
      <c r="Q218" s="199">
        <v>0</v>
      </c>
      <c r="R218" s="200">
        <v>2872.05216</v>
      </c>
    </row>
    <row r="219" spans="1:18" ht="15">
      <c r="A219" s="201"/>
      <c r="B219" s="201"/>
      <c r="C219" s="196" t="s">
        <v>451</v>
      </c>
      <c r="D219" s="196" t="s">
        <v>451</v>
      </c>
      <c r="E219" s="197">
        <v>219</v>
      </c>
      <c r="F219" s="198">
        <v>22139.66225</v>
      </c>
      <c r="G219" s="199">
        <v>0</v>
      </c>
      <c r="H219" s="199">
        <v>22139.66225</v>
      </c>
      <c r="I219" s="199">
        <v>22510.785399999997</v>
      </c>
      <c r="J219" s="199">
        <v>404.75714</v>
      </c>
      <c r="K219" s="199">
        <v>22915.54254</v>
      </c>
      <c r="L219" s="199">
        <v>7414.01822</v>
      </c>
      <c r="M219" s="199">
        <v>1875.3544</v>
      </c>
      <c r="N219" s="199">
        <v>9289.372619999998</v>
      </c>
      <c r="O219" s="199">
        <v>54344.57741</v>
      </c>
      <c r="P219" s="199">
        <v>28780.443059999998</v>
      </c>
      <c r="Q219" s="199">
        <v>0</v>
      </c>
      <c r="R219" s="200">
        <v>28780.443059999998</v>
      </c>
    </row>
    <row r="220" spans="1:18" ht="15">
      <c r="A220" s="201"/>
      <c r="B220" s="196" t="s">
        <v>452</v>
      </c>
      <c r="C220" s="196" t="s">
        <v>453</v>
      </c>
      <c r="D220" s="196" t="s">
        <v>453</v>
      </c>
      <c r="E220" s="197">
        <v>242</v>
      </c>
      <c r="F220" s="198">
        <v>14005.142960000001</v>
      </c>
      <c r="G220" s="199">
        <v>0.5374099999999999</v>
      </c>
      <c r="H220" s="199">
        <v>14005.68037</v>
      </c>
      <c r="I220" s="199">
        <v>27597.94712</v>
      </c>
      <c r="J220" s="199">
        <v>765.76602</v>
      </c>
      <c r="K220" s="199">
        <v>28363.71314</v>
      </c>
      <c r="L220" s="199">
        <v>4043.51898</v>
      </c>
      <c r="M220" s="199">
        <v>459.79672999999997</v>
      </c>
      <c r="N220" s="199">
        <v>4503.31571</v>
      </c>
      <c r="O220" s="199">
        <v>46872.70922</v>
      </c>
      <c r="P220" s="199">
        <v>15189.56638</v>
      </c>
      <c r="Q220" s="199">
        <v>0</v>
      </c>
      <c r="R220" s="200">
        <v>15189.56638</v>
      </c>
    </row>
    <row r="221" spans="1:18" ht="15">
      <c r="A221" s="201"/>
      <c r="B221" s="201"/>
      <c r="C221" s="201"/>
      <c r="D221" s="196" t="s">
        <v>454</v>
      </c>
      <c r="E221" s="197">
        <v>481</v>
      </c>
      <c r="F221" s="198">
        <v>5647.05722</v>
      </c>
      <c r="G221" s="199">
        <v>0</v>
      </c>
      <c r="H221" s="199">
        <v>5647.05722</v>
      </c>
      <c r="I221" s="199">
        <v>13028.8265</v>
      </c>
      <c r="J221" s="199">
        <v>19.0423</v>
      </c>
      <c r="K221" s="199">
        <v>13047.8688</v>
      </c>
      <c r="L221" s="199">
        <v>968.92889</v>
      </c>
      <c r="M221" s="199">
        <v>0</v>
      </c>
      <c r="N221" s="199">
        <v>968.92889</v>
      </c>
      <c r="O221" s="199">
        <v>19663.854910000002</v>
      </c>
      <c r="P221" s="199">
        <v>4206.42194</v>
      </c>
      <c r="Q221" s="199">
        <v>0</v>
      </c>
      <c r="R221" s="200">
        <v>4206.42194</v>
      </c>
    </row>
    <row r="222" spans="1:18" ht="15">
      <c r="A222" s="201"/>
      <c r="B222" s="201"/>
      <c r="C222" s="201"/>
      <c r="D222" s="196" t="s">
        <v>455</v>
      </c>
      <c r="E222" s="197">
        <v>243</v>
      </c>
      <c r="F222" s="198">
        <v>3172.4321800000002</v>
      </c>
      <c r="G222" s="199">
        <v>0</v>
      </c>
      <c r="H222" s="199">
        <v>3172.4321800000002</v>
      </c>
      <c r="I222" s="199">
        <v>14439.221119999998</v>
      </c>
      <c r="J222" s="199">
        <v>6.855600000000001</v>
      </c>
      <c r="K222" s="199">
        <v>14446.076720000001</v>
      </c>
      <c r="L222" s="199">
        <v>345.45028</v>
      </c>
      <c r="M222" s="199">
        <v>0</v>
      </c>
      <c r="N222" s="199">
        <v>345.45028</v>
      </c>
      <c r="O222" s="199">
        <v>17963.959179999998</v>
      </c>
      <c r="P222" s="199">
        <v>3506.62805</v>
      </c>
      <c r="Q222" s="199">
        <v>0</v>
      </c>
      <c r="R222" s="200">
        <v>3506.62805</v>
      </c>
    </row>
    <row r="223" spans="1:18" ht="15">
      <c r="A223" s="201"/>
      <c r="B223" s="201"/>
      <c r="C223" s="201"/>
      <c r="D223" s="196" t="s">
        <v>456</v>
      </c>
      <c r="E223" s="197">
        <v>572</v>
      </c>
      <c r="F223" s="198">
        <v>309.88687</v>
      </c>
      <c r="G223" s="199">
        <v>0</v>
      </c>
      <c r="H223" s="199">
        <v>309.88687</v>
      </c>
      <c r="I223" s="199">
        <v>4314.30589</v>
      </c>
      <c r="J223" s="199">
        <v>0</v>
      </c>
      <c r="K223" s="199">
        <v>4314.30589</v>
      </c>
      <c r="L223" s="199">
        <v>112.52059</v>
      </c>
      <c r="M223" s="199">
        <v>0</v>
      </c>
      <c r="N223" s="199">
        <v>112.52059</v>
      </c>
      <c r="O223" s="199">
        <v>4736.71335</v>
      </c>
      <c r="P223" s="199">
        <v>2168.5025499999997</v>
      </c>
      <c r="Q223" s="199">
        <v>0</v>
      </c>
      <c r="R223" s="200">
        <v>2168.5025499999997</v>
      </c>
    </row>
    <row r="224" spans="1:18" ht="15">
      <c r="A224" s="201"/>
      <c r="B224" s="201"/>
      <c r="C224" s="196" t="s">
        <v>457</v>
      </c>
      <c r="D224" s="196" t="s">
        <v>457</v>
      </c>
      <c r="E224" s="197">
        <v>224</v>
      </c>
      <c r="F224" s="198">
        <v>3423.2329</v>
      </c>
      <c r="G224" s="199">
        <v>0</v>
      </c>
      <c r="H224" s="199">
        <v>3423.2329</v>
      </c>
      <c r="I224" s="199">
        <v>11615.58103</v>
      </c>
      <c r="J224" s="199">
        <v>0</v>
      </c>
      <c r="K224" s="199">
        <v>11615.58103</v>
      </c>
      <c r="L224" s="199">
        <v>1055.7968700000001</v>
      </c>
      <c r="M224" s="199">
        <v>44.57968</v>
      </c>
      <c r="N224" s="199">
        <v>1100.37655</v>
      </c>
      <c r="O224" s="199">
        <v>16139.190480000001</v>
      </c>
      <c r="P224" s="199">
        <v>3643.5937799999997</v>
      </c>
      <c r="Q224" s="199">
        <v>0</v>
      </c>
      <c r="R224" s="200">
        <v>3643.5937799999997</v>
      </c>
    </row>
    <row r="225" spans="1:18" ht="15">
      <c r="A225" s="201"/>
      <c r="B225" s="201"/>
      <c r="C225" s="196" t="s">
        <v>458</v>
      </c>
      <c r="D225" s="196" t="s">
        <v>458</v>
      </c>
      <c r="E225" s="197">
        <v>240</v>
      </c>
      <c r="F225" s="198">
        <v>6074.8242</v>
      </c>
      <c r="G225" s="199">
        <v>0</v>
      </c>
      <c r="H225" s="199">
        <v>6074.8242</v>
      </c>
      <c r="I225" s="199">
        <v>17629.791670000002</v>
      </c>
      <c r="J225" s="199">
        <v>0</v>
      </c>
      <c r="K225" s="199">
        <v>17629.791670000002</v>
      </c>
      <c r="L225" s="199">
        <v>936.1996899999999</v>
      </c>
      <c r="M225" s="199">
        <v>0.7612000000000001</v>
      </c>
      <c r="N225" s="199">
        <v>936.9608900000001</v>
      </c>
      <c r="O225" s="199">
        <v>24641.57676</v>
      </c>
      <c r="P225" s="199">
        <v>3189.09879</v>
      </c>
      <c r="Q225" s="199">
        <v>0</v>
      </c>
      <c r="R225" s="200">
        <v>3189.09879</v>
      </c>
    </row>
    <row r="226" spans="1:18" ht="15">
      <c r="A226" s="201"/>
      <c r="B226" s="201"/>
      <c r="C226" s="196" t="s">
        <v>459</v>
      </c>
      <c r="D226" s="196" t="s">
        <v>460</v>
      </c>
      <c r="E226" s="197">
        <v>565</v>
      </c>
      <c r="F226" s="198">
        <v>24548.84617</v>
      </c>
      <c r="G226" s="199">
        <v>0</v>
      </c>
      <c r="H226" s="199">
        <v>24548.84617</v>
      </c>
      <c r="I226" s="199">
        <v>56315.316100000004</v>
      </c>
      <c r="J226" s="199">
        <v>0</v>
      </c>
      <c r="K226" s="199">
        <v>56315.316100000004</v>
      </c>
      <c r="L226" s="199">
        <v>2497.76279</v>
      </c>
      <c r="M226" s="199">
        <v>37.94978</v>
      </c>
      <c r="N226" s="199">
        <v>2535.7125699999997</v>
      </c>
      <c r="O226" s="199">
        <v>83399.87484</v>
      </c>
      <c r="P226" s="199">
        <v>6732.72882</v>
      </c>
      <c r="Q226" s="199">
        <v>0</v>
      </c>
      <c r="R226" s="200">
        <v>6732.72882</v>
      </c>
    </row>
    <row r="227" spans="1:18" ht="15">
      <c r="A227" s="201"/>
      <c r="B227" s="201"/>
      <c r="C227" s="201"/>
      <c r="D227" s="196" t="s">
        <v>461</v>
      </c>
      <c r="E227" s="197">
        <v>221</v>
      </c>
      <c r="F227" s="198">
        <v>175301.66109</v>
      </c>
      <c r="G227" s="199">
        <v>3.03365</v>
      </c>
      <c r="H227" s="199">
        <v>175304.69474</v>
      </c>
      <c r="I227" s="199">
        <v>265270.65833</v>
      </c>
      <c r="J227" s="199">
        <v>3673.8129</v>
      </c>
      <c r="K227" s="199">
        <v>268944.47123</v>
      </c>
      <c r="L227" s="199">
        <v>27328.5011</v>
      </c>
      <c r="M227" s="199">
        <v>4882.31461</v>
      </c>
      <c r="N227" s="199">
        <v>32210.815710000003</v>
      </c>
      <c r="O227" s="199">
        <v>476459.98168</v>
      </c>
      <c r="P227" s="199">
        <v>95661.7773</v>
      </c>
      <c r="Q227" s="199">
        <v>0</v>
      </c>
      <c r="R227" s="200">
        <v>95661.7773</v>
      </c>
    </row>
    <row r="228" spans="1:18" ht="15">
      <c r="A228" s="201"/>
      <c r="B228" s="201"/>
      <c r="C228" s="201"/>
      <c r="D228" s="201"/>
      <c r="E228" s="202">
        <v>834</v>
      </c>
      <c r="F228" s="203">
        <v>0</v>
      </c>
      <c r="G228" s="204">
        <v>0</v>
      </c>
      <c r="H228" s="204">
        <v>0</v>
      </c>
      <c r="I228" s="204">
        <v>0</v>
      </c>
      <c r="J228" s="204">
        <v>0</v>
      </c>
      <c r="K228" s="204">
        <v>0</v>
      </c>
      <c r="L228" s="204">
        <v>1765.10805</v>
      </c>
      <c r="M228" s="204">
        <v>1.99853</v>
      </c>
      <c r="N228" s="204">
        <v>1767.1065800000001</v>
      </c>
      <c r="O228" s="204">
        <v>1767.1065800000001</v>
      </c>
      <c r="P228" s="204">
        <v>2182.7674300000003</v>
      </c>
      <c r="Q228" s="204">
        <v>0</v>
      </c>
      <c r="R228" s="205">
        <v>2182.7674300000003</v>
      </c>
    </row>
    <row r="229" spans="1:18" ht="15">
      <c r="A229" s="201"/>
      <c r="B229" s="201"/>
      <c r="C229" s="201"/>
      <c r="D229" s="196" t="s">
        <v>459</v>
      </c>
      <c r="E229" s="197">
        <v>222</v>
      </c>
      <c r="F229" s="198">
        <v>2013.47961</v>
      </c>
      <c r="G229" s="199">
        <v>0</v>
      </c>
      <c r="H229" s="199">
        <v>2013.47961</v>
      </c>
      <c r="I229" s="199">
        <v>4596.96088</v>
      </c>
      <c r="J229" s="199">
        <v>1181.341</v>
      </c>
      <c r="K229" s="199">
        <v>5778.30188</v>
      </c>
      <c r="L229" s="199">
        <v>7247.39063</v>
      </c>
      <c r="M229" s="199">
        <v>509.402</v>
      </c>
      <c r="N229" s="199">
        <v>7756.79263</v>
      </c>
      <c r="O229" s="199">
        <v>15548.57412</v>
      </c>
      <c r="P229" s="199">
        <v>57002.23998</v>
      </c>
      <c r="Q229" s="199">
        <v>0</v>
      </c>
      <c r="R229" s="200">
        <v>57002.23998</v>
      </c>
    </row>
    <row r="230" spans="1:18" ht="15">
      <c r="A230" s="201"/>
      <c r="B230" s="201"/>
      <c r="C230" s="201"/>
      <c r="D230" s="196" t="s">
        <v>462</v>
      </c>
      <c r="E230" s="197">
        <v>721</v>
      </c>
      <c r="F230" s="198">
        <v>0</v>
      </c>
      <c r="G230" s="199">
        <v>0</v>
      </c>
      <c r="H230" s="199">
        <v>0</v>
      </c>
      <c r="I230" s="199">
        <v>264.50937</v>
      </c>
      <c r="J230" s="199">
        <v>0</v>
      </c>
      <c r="K230" s="199">
        <v>264.50937</v>
      </c>
      <c r="L230" s="199">
        <v>12.19709</v>
      </c>
      <c r="M230" s="199">
        <v>0</v>
      </c>
      <c r="N230" s="199">
        <v>12.19709</v>
      </c>
      <c r="O230" s="199">
        <v>276.70646</v>
      </c>
      <c r="P230" s="199">
        <v>318.19964</v>
      </c>
      <c r="Q230" s="199">
        <v>0</v>
      </c>
      <c r="R230" s="200">
        <v>318.19964</v>
      </c>
    </row>
    <row r="231" spans="1:18" ht="15">
      <c r="A231" s="201"/>
      <c r="B231" s="201"/>
      <c r="C231" s="196" t="s">
        <v>463</v>
      </c>
      <c r="D231" s="196" t="s">
        <v>463</v>
      </c>
      <c r="E231" s="197">
        <v>225</v>
      </c>
      <c r="F231" s="198">
        <v>9870.34238</v>
      </c>
      <c r="G231" s="199">
        <v>0</v>
      </c>
      <c r="H231" s="199">
        <v>9870.34238</v>
      </c>
      <c r="I231" s="199">
        <v>8194.96469</v>
      </c>
      <c r="J231" s="199">
        <v>322.23305</v>
      </c>
      <c r="K231" s="199">
        <v>8517.19774</v>
      </c>
      <c r="L231" s="199">
        <v>1840.5926200000001</v>
      </c>
      <c r="M231" s="199">
        <v>123.24924</v>
      </c>
      <c r="N231" s="199">
        <v>1963.84186</v>
      </c>
      <c r="O231" s="199">
        <v>20351.381980000002</v>
      </c>
      <c r="P231" s="199">
        <v>14513.067</v>
      </c>
      <c r="Q231" s="199">
        <v>0</v>
      </c>
      <c r="R231" s="200">
        <v>14513.067</v>
      </c>
    </row>
    <row r="232" spans="1:18" ht="15">
      <c r="A232" s="201"/>
      <c r="B232" s="201"/>
      <c r="C232" s="201"/>
      <c r="D232" s="196" t="s">
        <v>464</v>
      </c>
      <c r="E232" s="197">
        <v>226</v>
      </c>
      <c r="F232" s="198">
        <v>189.45094</v>
      </c>
      <c r="G232" s="199">
        <v>0</v>
      </c>
      <c r="H232" s="199">
        <v>189.45094</v>
      </c>
      <c r="I232" s="199">
        <v>13877.888130000001</v>
      </c>
      <c r="J232" s="199">
        <v>75.14691</v>
      </c>
      <c r="K232" s="199">
        <v>13953.035039999999</v>
      </c>
      <c r="L232" s="199">
        <v>98.82582000000001</v>
      </c>
      <c r="M232" s="199">
        <v>0</v>
      </c>
      <c r="N232" s="199">
        <v>98.82582000000001</v>
      </c>
      <c r="O232" s="199">
        <v>14241.311800000001</v>
      </c>
      <c r="P232" s="199">
        <v>1615.41119</v>
      </c>
      <c r="Q232" s="199">
        <v>0</v>
      </c>
      <c r="R232" s="200">
        <v>1615.41119</v>
      </c>
    </row>
    <row r="233" spans="1:18" ht="15">
      <c r="A233" s="201"/>
      <c r="B233" s="201"/>
      <c r="C233" s="196" t="s">
        <v>452</v>
      </c>
      <c r="D233" s="196" t="s">
        <v>452</v>
      </c>
      <c r="E233" s="197">
        <v>228</v>
      </c>
      <c r="F233" s="198">
        <v>2356.25332</v>
      </c>
      <c r="G233" s="199">
        <v>0</v>
      </c>
      <c r="H233" s="199">
        <v>2356.25332</v>
      </c>
      <c r="I233" s="199">
        <v>11180.66847</v>
      </c>
      <c r="J233" s="199">
        <v>27.698349999999998</v>
      </c>
      <c r="K233" s="199">
        <v>11208.366820000001</v>
      </c>
      <c r="L233" s="199">
        <v>586.21103</v>
      </c>
      <c r="M233" s="199">
        <v>0</v>
      </c>
      <c r="N233" s="199">
        <v>586.21103</v>
      </c>
      <c r="O233" s="199">
        <v>14150.83117</v>
      </c>
      <c r="P233" s="199">
        <v>3814.40949</v>
      </c>
      <c r="Q233" s="199">
        <v>0</v>
      </c>
      <c r="R233" s="200">
        <v>3814.40949</v>
      </c>
    </row>
    <row r="234" spans="1:18" ht="15">
      <c r="A234" s="201"/>
      <c r="B234" s="201"/>
      <c r="C234" s="201"/>
      <c r="D234" s="196" t="s">
        <v>465</v>
      </c>
      <c r="E234" s="197">
        <v>229</v>
      </c>
      <c r="F234" s="198">
        <v>885.24595</v>
      </c>
      <c r="G234" s="199">
        <v>0</v>
      </c>
      <c r="H234" s="199">
        <v>885.24595</v>
      </c>
      <c r="I234" s="199">
        <v>4177.86632</v>
      </c>
      <c r="J234" s="199">
        <v>0</v>
      </c>
      <c r="K234" s="199">
        <v>4177.86632</v>
      </c>
      <c r="L234" s="199">
        <v>83.018</v>
      </c>
      <c r="M234" s="199">
        <v>0</v>
      </c>
      <c r="N234" s="199">
        <v>83.018</v>
      </c>
      <c r="O234" s="199">
        <v>5146.13027</v>
      </c>
      <c r="P234" s="199">
        <v>1507.05736</v>
      </c>
      <c r="Q234" s="199">
        <v>0</v>
      </c>
      <c r="R234" s="200">
        <v>1507.05736</v>
      </c>
    </row>
    <row r="235" spans="1:18" ht="15">
      <c r="A235" s="201"/>
      <c r="B235" s="201"/>
      <c r="C235" s="196" t="s">
        <v>466</v>
      </c>
      <c r="D235" s="196" t="s">
        <v>467</v>
      </c>
      <c r="E235" s="197">
        <v>532</v>
      </c>
      <c r="F235" s="198">
        <v>4727.22263</v>
      </c>
      <c r="G235" s="199">
        <v>0</v>
      </c>
      <c r="H235" s="199">
        <v>4727.22263</v>
      </c>
      <c r="I235" s="199">
        <v>18869.3282</v>
      </c>
      <c r="J235" s="199">
        <v>77.20189</v>
      </c>
      <c r="K235" s="199">
        <v>18946.53009</v>
      </c>
      <c r="L235" s="199">
        <v>349.36193</v>
      </c>
      <c r="M235" s="199">
        <v>0</v>
      </c>
      <c r="N235" s="199">
        <v>349.36193</v>
      </c>
      <c r="O235" s="199">
        <v>24023.11465</v>
      </c>
      <c r="P235" s="199">
        <v>6452.19467</v>
      </c>
      <c r="Q235" s="199">
        <v>0</v>
      </c>
      <c r="R235" s="200">
        <v>6452.19467</v>
      </c>
    </row>
    <row r="236" spans="1:18" ht="15">
      <c r="A236" s="201"/>
      <c r="B236" s="201"/>
      <c r="C236" s="201"/>
      <c r="D236" s="196" t="s">
        <v>466</v>
      </c>
      <c r="E236" s="197">
        <v>241</v>
      </c>
      <c r="F236" s="198">
        <v>23232.64666</v>
      </c>
      <c r="G236" s="199">
        <v>0</v>
      </c>
      <c r="H236" s="199">
        <v>23232.64666</v>
      </c>
      <c r="I236" s="199">
        <v>35481.56295</v>
      </c>
      <c r="J236" s="199">
        <v>412.07921999999996</v>
      </c>
      <c r="K236" s="199">
        <v>35893.64217</v>
      </c>
      <c r="L236" s="199">
        <v>4054.83096</v>
      </c>
      <c r="M236" s="199">
        <v>356.87595</v>
      </c>
      <c r="N236" s="199">
        <v>4411.70691</v>
      </c>
      <c r="O236" s="199">
        <v>63537.99574</v>
      </c>
      <c r="P236" s="199">
        <v>22729.32997</v>
      </c>
      <c r="Q236" s="199">
        <v>0</v>
      </c>
      <c r="R236" s="200">
        <v>22729.32997</v>
      </c>
    </row>
    <row r="237" spans="1:18" ht="15">
      <c r="A237" s="201"/>
      <c r="B237" s="201"/>
      <c r="C237" s="201"/>
      <c r="D237" s="196" t="s">
        <v>468</v>
      </c>
      <c r="E237" s="197">
        <v>617</v>
      </c>
      <c r="F237" s="198">
        <v>1913.21506</v>
      </c>
      <c r="G237" s="199">
        <v>0</v>
      </c>
      <c r="H237" s="199">
        <v>1913.21506</v>
      </c>
      <c r="I237" s="199">
        <v>10658.45684</v>
      </c>
      <c r="J237" s="199">
        <v>0</v>
      </c>
      <c r="K237" s="199">
        <v>10658.45684</v>
      </c>
      <c r="L237" s="199">
        <v>252.04979</v>
      </c>
      <c r="M237" s="199">
        <v>0</v>
      </c>
      <c r="N237" s="199">
        <v>252.04979</v>
      </c>
      <c r="O237" s="199">
        <v>12823.72169</v>
      </c>
      <c r="P237" s="199">
        <v>6466.79712</v>
      </c>
      <c r="Q237" s="199">
        <v>0</v>
      </c>
      <c r="R237" s="200">
        <v>6466.79712</v>
      </c>
    </row>
    <row r="238" spans="1:18" ht="15">
      <c r="A238" s="201"/>
      <c r="B238" s="201"/>
      <c r="C238" s="196" t="s">
        <v>469</v>
      </c>
      <c r="D238" s="196" t="s">
        <v>408</v>
      </c>
      <c r="E238" s="197">
        <v>232</v>
      </c>
      <c r="F238" s="198">
        <v>918.2810999999999</v>
      </c>
      <c r="G238" s="199">
        <v>0</v>
      </c>
      <c r="H238" s="199">
        <v>918.2810999999999</v>
      </c>
      <c r="I238" s="199">
        <v>12416.24623</v>
      </c>
      <c r="J238" s="199">
        <v>99.94139999999999</v>
      </c>
      <c r="K238" s="199">
        <v>12516.18763</v>
      </c>
      <c r="L238" s="199">
        <v>122.11675</v>
      </c>
      <c r="M238" s="199">
        <v>0</v>
      </c>
      <c r="N238" s="199">
        <v>122.11675</v>
      </c>
      <c r="O238" s="199">
        <v>13556.58548</v>
      </c>
      <c r="P238" s="199">
        <v>1699.18302</v>
      </c>
      <c r="Q238" s="199">
        <v>0</v>
      </c>
      <c r="R238" s="200">
        <v>1699.18302</v>
      </c>
    </row>
    <row r="239" spans="1:18" ht="15">
      <c r="A239" s="201"/>
      <c r="B239" s="201"/>
      <c r="C239" s="201"/>
      <c r="D239" s="196" t="s">
        <v>469</v>
      </c>
      <c r="E239" s="197">
        <v>231</v>
      </c>
      <c r="F239" s="198">
        <v>12074.35671</v>
      </c>
      <c r="G239" s="199">
        <v>0</v>
      </c>
      <c r="H239" s="199">
        <v>12074.35671</v>
      </c>
      <c r="I239" s="199">
        <v>14150.446960000001</v>
      </c>
      <c r="J239" s="199">
        <v>931.00982</v>
      </c>
      <c r="K239" s="199">
        <v>15081.456779999999</v>
      </c>
      <c r="L239" s="199">
        <v>1657.64531</v>
      </c>
      <c r="M239" s="199">
        <v>25.59535</v>
      </c>
      <c r="N239" s="199">
        <v>1683.24066</v>
      </c>
      <c r="O239" s="199">
        <v>28839.05415</v>
      </c>
      <c r="P239" s="199">
        <v>9882.77215</v>
      </c>
      <c r="Q239" s="199">
        <v>0</v>
      </c>
      <c r="R239" s="200">
        <v>9882.77215</v>
      </c>
    </row>
    <row r="240" spans="1:18" ht="15">
      <c r="A240" s="201"/>
      <c r="B240" s="201"/>
      <c r="C240" s="201"/>
      <c r="D240" s="196" t="s">
        <v>470</v>
      </c>
      <c r="E240" s="197">
        <v>583</v>
      </c>
      <c r="F240" s="198">
        <v>28.12541</v>
      </c>
      <c r="G240" s="199">
        <v>0</v>
      </c>
      <c r="H240" s="199">
        <v>28.12541</v>
      </c>
      <c r="I240" s="199">
        <v>1943.03653</v>
      </c>
      <c r="J240" s="199">
        <v>0</v>
      </c>
      <c r="K240" s="199">
        <v>1943.03653</v>
      </c>
      <c r="L240" s="199">
        <v>16.39855</v>
      </c>
      <c r="M240" s="199">
        <v>0</v>
      </c>
      <c r="N240" s="199">
        <v>16.39855</v>
      </c>
      <c r="O240" s="199">
        <v>1987.56049</v>
      </c>
      <c r="P240" s="199">
        <v>663.3987099999999</v>
      </c>
      <c r="Q240" s="199">
        <v>0</v>
      </c>
      <c r="R240" s="200">
        <v>663.3987099999999</v>
      </c>
    </row>
    <row r="241" spans="1:18" ht="15">
      <c r="A241" s="201"/>
      <c r="B241" s="201"/>
      <c r="C241" s="196" t="s">
        <v>414</v>
      </c>
      <c r="D241" s="196" t="s">
        <v>471</v>
      </c>
      <c r="E241" s="197">
        <v>237</v>
      </c>
      <c r="F241" s="198">
        <v>25413.065609999998</v>
      </c>
      <c r="G241" s="199">
        <v>0</v>
      </c>
      <c r="H241" s="199">
        <v>25413.065609999998</v>
      </c>
      <c r="I241" s="199">
        <v>3820.5083999999997</v>
      </c>
      <c r="J241" s="199">
        <v>147.00387</v>
      </c>
      <c r="K241" s="199">
        <v>3967.51227</v>
      </c>
      <c r="L241" s="199">
        <v>2308.7576099999997</v>
      </c>
      <c r="M241" s="199">
        <v>777.1633499999999</v>
      </c>
      <c r="N241" s="199">
        <v>3085.92096</v>
      </c>
      <c r="O241" s="199">
        <v>32466.49884</v>
      </c>
      <c r="P241" s="199">
        <v>6456.0397</v>
      </c>
      <c r="Q241" s="199">
        <v>0</v>
      </c>
      <c r="R241" s="200">
        <v>6456.0397</v>
      </c>
    </row>
    <row r="242" spans="1:18" ht="15">
      <c r="A242" s="201"/>
      <c r="B242" s="196" t="s">
        <v>472</v>
      </c>
      <c r="C242" s="196" t="s">
        <v>473</v>
      </c>
      <c r="D242" s="196" t="s">
        <v>474</v>
      </c>
      <c r="E242" s="197">
        <v>144</v>
      </c>
      <c r="F242" s="198">
        <v>2678.80084</v>
      </c>
      <c r="G242" s="199">
        <v>0</v>
      </c>
      <c r="H242" s="199">
        <v>2678.80084</v>
      </c>
      <c r="I242" s="199">
        <v>7007.04876</v>
      </c>
      <c r="J242" s="199">
        <v>0.36347</v>
      </c>
      <c r="K242" s="199">
        <v>7007.412230000001</v>
      </c>
      <c r="L242" s="199">
        <v>397.46514</v>
      </c>
      <c r="M242" s="199">
        <v>0</v>
      </c>
      <c r="N242" s="199">
        <v>397.46514</v>
      </c>
      <c r="O242" s="199">
        <v>10083.67821</v>
      </c>
      <c r="P242" s="199">
        <v>3552.79208</v>
      </c>
      <c r="Q242" s="199">
        <v>0</v>
      </c>
      <c r="R242" s="200">
        <v>3552.79208</v>
      </c>
    </row>
    <row r="243" spans="1:18" ht="15">
      <c r="A243" s="201"/>
      <c r="B243" s="201"/>
      <c r="C243" s="201"/>
      <c r="D243" s="196" t="s">
        <v>475</v>
      </c>
      <c r="E243" s="197">
        <v>147</v>
      </c>
      <c r="F243" s="198">
        <v>1796.9548300000001</v>
      </c>
      <c r="G243" s="199">
        <v>0</v>
      </c>
      <c r="H243" s="199">
        <v>1796.9548300000001</v>
      </c>
      <c r="I243" s="199">
        <v>7391.75746</v>
      </c>
      <c r="J243" s="199">
        <v>0.00069</v>
      </c>
      <c r="K243" s="199">
        <v>7391.758150000001</v>
      </c>
      <c r="L243" s="199">
        <v>594.40672</v>
      </c>
      <c r="M243" s="199">
        <v>9.23339</v>
      </c>
      <c r="N243" s="199">
        <v>603.6401099999999</v>
      </c>
      <c r="O243" s="199">
        <v>9792.35309</v>
      </c>
      <c r="P243" s="199">
        <v>3314.73267</v>
      </c>
      <c r="Q243" s="199">
        <v>0</v>
      </c>
      <c r="R243" s="200">
        <v>3314.73267</v>
      </c>
    </row>
    <row r="244" spans="1:18" ht="15">
      <c r="A244" s="201"/>
      <c r="B244" s="201"/>
      <c r="C244" s="201"/>
      <c r="D244" s="196" t="s">
        <v>476</v>
      </c>
      <c r="E244" s="197">
        <v>145</v>
      </c>
      <c r="F244" s="198">
        <v>2116.27861</v>
      </c>
      <c r="G244" s="199">
        <v>0</v>
      </c>
      <c r="H244" s="199">
        <v>2116.27861</v>
      </c>
      <c r="I244" s="199">
        <v>678.39401</v>
      </c>
      <c r="J244" s="199">
        <v>80.35849</v>
      </c>
      <c r="K244" s="199">
        <v>758.7525</v>
      </c>
      <c r="L244" s="199">
        <v>468.03665</v>
      </c>
      <c r="M244" s="199">
        <v>0</v>
      </c>
      <c r="N244" s="199">
        <v>468.03665</v>
      </c>
      <c r="O244" s="199">
        <v>3343.06776</v>
      </c>
      <c r="P244" s="199">
        <v>8357.655</v>
      </c>
      <c r="Q244" s="199">
        <v>0</v>
      </c>
      <c r="R244" s="200">
        <v>8357.655</v>
      </c>
    </row>
    <row r="245" spans="1:18" ht="15">
      <c r="A245" s="201"/>
      <c r="B245" s="201"/>
      <c r="C245" s="201"/>
      <c r="D245" s="196" t="s">
        <v>473</v>
      </c>
      <c r="E245" s="197">
        <v>142</v>
      </c>
      <c r="F245" s="198">
        <v>139.97572</v>
      </c>
      <c r="G245" s="199">
        <v>0</v>
      </c>
      <c r="H245" s="199">
        <v>139.97572</v>
      </c>
      <c r="I245" s="199">
        <v>11220.266029999999</v>
      </c>
      <c r="J245" s="199">
        <v>0.76124</v>
      </c>
      <c r="K245" s="199">
        <v>11221.027269999999</v>
      </c>
      <c r="L245" s="199">
        <v>787.40073</v>
      </c>
      <c r="M245" s="199">
        <v>21.100459999999998</v>
      </c>
      <c r="N245" s="199">
        <v>808.50119</v>
      </c>
      <c r="O245" s="199">
        <v>12169.50418</v>
      </c>
      <c r="P245" s="199">
        <v>2303.48966</v>
      </c>
      <c r="Q245" s="199">
        <v>0</v>
      </c>
      <c r="R245" s="200">
        <v>2303.48966</v>
      </c>
    </row>
    <row r="246" spans="1:18" ht="15">
      <c r="A246" s="201"/>
      <c r="B246" s="201"/>
      <c r="C246" s="201"/>
      <c r="D246" s="196" t="s">
        <v>477</v>
      </c>
      <c r="E246" s="197">
        <v>146</v>
      </c>
      <c r="F246" s="198">
        <v>919.43686</v>
      </c>
      <c r="G246" s="199">
        <v>0</v>
      </c>
      <c r="H246" s="199">
        <v>919.43686</v>
      </c>
      <c r="I246" s="199">
        <v>3079.24052</v>
      </c>
      <c r="J246" s="199">
        <v>3.32446</v>
      </c>
      <c r="K246" s="199">
        <v>3082.56498</v>
      </c>
      <c r="L246" s="199">
        <v>736.38188</v>
      </c>
      <c r="M246" s="199">
        <v>0</v>
      </c>
      <c r="N246" s="199">
        <v>736.38188</v>
      </c>
      <c r="O246" s="199">
        <v>4738.38372</v>
      </c>
      <c r="P246" s="199">
        <v>2369.31066</v>
      </c>
      <c r="Q246" s="199">
        <v>0</v>
      </c>
      <c r="R246" s="200">
        <v>2369.31066</v>
      </c>
    </row>
    <row r="247" spans="1:18" ht="15">
      <c r="A247" s="201"/>
      <c r="B247" s="201"/>
      <c r="C247" s="201"/>
      <c r="D247" s="196" t="s">
        <v>478</v>
      </c>
      <c r="E247" s="197">
        <v>143</v>
      </c>
      <c r="F247" s="198">
        <v>611.82097</v>
      </c>
      <c r="G247" s="199">
        <v>0</v>
      </c>
      <c r="H247" s="199">
        <v>611.82097</v>
      </c>
      <c r="I247" s="199">
        <v>6149.05248</v>
      </c>
      <c r="J247" s="199">
        <v>64.94048000000001</v>
      </c>
      <c r="K247" s="199">
        <v>6213.99296</v>
      </c>
      <c r="L247" s="199">
        <v>65.91062</v>
      </c>
      <c r="M247" s="199">
        <v>0</v>
      </c>
      <c r="N247" s="199">
        <v>65.91062</v>
      </c>
      <c r="O247" s="199">
        <v>6891.72455</v>
      </c>
      <c r="P247" s="199">
        <v>2865.82327</v>
      </c>
      <c r="Q247" s="199">
        <v>0</v>
      </c>
      <c r="R247" s="200">
        <v>2865.82327</v>
      </c>
    </row>
    <row r="248" spans="1:18" ht="15">
      <c r="A248" s="201"/>
      <c r="B248" s="201"/>
      <c r="C248" s="201"/>
      <c r="D248" s="196" t="s">
        <v>479</v>
      </c>
      <c r="E248" s="197">
        <v>148</v>
      </c>
      <c r="F248" s="198">
        <v>726.0566899999999</v>
      </c>
      <c r="G248" s="199">
        <v>0</v>
      </c>
      <c r="H248" s="199">
        <v>726.0566899999999</v>
      </c>
      <c r="I248" s="199">
        <v>4290.35463</v>
      </c>
      <c r="J248" s="199">
        <v>4E-05</v>
      </c>
      <c r="K248" s="199">
        <v>4290.35467</v>
      </c>
      <c r="L248" s="199">
        <v>78.34826</v>
      </c>
      <c r="M248" s="199">
        <v>0</v>
      </c>
      <c r="N248" s="199">
        <v>78.34826</v>
      </c>
      <c r="O248" s="199">
        <v>5094.75962</v>
      </c>
      <c r="P248" s="199">
        <v>1105.18476</v>
      </c>
      <c r="Q248" s="199">
        <v>0</v>
      </c>
      <c r="R248" s="200">
        <v>1105.18476</v>
      </c>
    </row>
    <row r="249" spans="1:18" ht="15">
      <c r="A249" s="201"/>
      <c r="B249" s="201"/>
      <c r="C249" s="196" t="s">
        <v>480</v>
      </c>
      <c r="D249" s="196" t="s">
        <v>480</v>
      </c>
      <c r="E249" s="197">
        <v>149</v>
      </c>
      <c r="F249" s="198">
        <v>8679.65325</v>
      </c>
      <c r="G249" s="199">
        <v>0</v>
      </c>
      <c r="H249" s="199">
        <v>8679.65325</v>
      </c>
      <c r="I249" s="199">
        <v>14898.11279</v>
      </c>
      <c r="J249" s="199">
        <v>251.59711</v>
      </c>
      <c r="K249" s="199">
        <v>15149.7099</v>
      </c>
      <c r="L249" s="199">
        <v>3923.98026</v>
      </c>
      <c r="M249" s="199">
        <v>283.93559000000005</v>
      </c>
      <c r="N249" s="199">
        <v>4207.915849999999</v>
      </c>
      <c r="O249" s="199">
        <v>28037.279</v>
      </c>
      <c r="P249" s="199">
        <v>26678.23632</v>
      </c>
      <c r="Q249" s="199">
        <v>0</v>
      </c>
      <c r="R249" s="200">
        <v>26678.23632</v>
      </c>
    </row>
    <row r="250" spans="1:18" ht="15">
      <c r="A250" s="201"/>
      <c r="B250" s="201"/>
      <c r="C250" s="196" t="s">
        <v>481</v>
      </c>
      <c r="D250" s="196" t="s">
        <v>481</v>
      </c>
      <c r="E250" s="197">
        <v>135</v>
      </c>
      <c r="F250" s="198">
        <v>785.5243</v>
      </c>
      <c r="G250" s="199">
        <v>0</v>
      </c>
      <c r="H250" s="199">
        <v>785.5243</v>
      </c>
      <c r="I250" s="199">
        <v>19190.45373</v>
      </c>
      <c r="J250" s="199">
        <v>46.17325</v>
      </c>
      <c r="K250" s="199">
        <v>19236.62698</v>
      </c>
      <c r="L250" s="199">
        <v>603.9539599999999</v>
      </c>
      <c r="M250" s="199">
        <v>55.50332</v>
      </c>
      <c r="N250" s="199">
        <v>659.4572800000001</v>
      </c>
      <c r="O250" s="199">
        <v>20681.608559999997</v>
      </c>
      <c r="P250" s="199">
        <v>3264.33952</v>
      </c>
      <c r="Q250" s="199">
        <v>0</v>
      </c>
      <c r="R250" s="200">
        <v>3264.33952</v>
      </c>
    </row>
    <row r="251" spans="1:18" ht="15">
      <c r="A251" s="201"/>
      <c r="B251" s="201"/>
      <c r="C251" s="201"/>
      <c r="D251" s="196" t="s">
        <v>482</v>
      </c>
      <c r="E251" s="197">
        <v>534</v>
      </c>
      <c r="F251" s="198">
        <v>150.25916</v>
      </c>
      <c r="G251" s="199">
        <v>0</v>
      </c>
      <c r="H251" s="199">
        <v>150.25916</v>
      </c>
      <c r="I251" s="199">
        <v>5031.68058</v>
      </c>
      <c r="J251" s="199">
        <v>0.00404</v>
      </c>
      <c r="K251" s="199">
        <v>5031.68462</v>
      </c>
      <c r="L251" s="199">
        <v>61.92185</v>
      </c>
      <c r="M251" s="199">
        <v>0</v>
      </c>
      <c r="N251" s="199">
        <v>61.92185</v>
      </c>
      <c r="O251" s="199">
        <v>5243.86563</v>
      </c>
      <c r="P251" s="199">
        <v>765.00327</v>
      </c>
      <c r="Q251" s="199">
        <v>0</v>
      </c>
      <c r="R251" s="200">
        <v>765.00327</v>
      </c>
    </row>
    <row r="252" spans="1:18" ht="15">
      <c r="A252" s="201"/>
      <c r="B252" s="201"/>
      <c r="C252" s="196" t="s">
        <v>483</v>
      </c>
      <c r="D252" s="196" t="s">
        <v>484</v>
      </c>
      <c r="E252" s="197">
        <v>134</v>
      </c>
      <c r="F252" s="198">
        <v>47828.23572</v>
      </c>
      <c r="G252" s="199">
        <v>0</v>
      </c>
      <c r="H252" s="199">
        <v>47828.23572</v>
      </c>
      <c r="I252" s="199">
        <v>73336.95948</v>
      </c>
      <c r="J252" s="199">
        <v>66.2608</v>
      </c>
      <c r="K252" s="199">
        <v>73403.22028</v>
      </c>
      <c r="L252" s="199">
        <v>1822.28226</v>
      </c>
      <c r="M252" s="199">
        <v>9.28664</v>
      </c>
      <c r="N252" s="199">
        <v>1831.5689</v>
      </c>
      <c r="O252" s="199">
        <v>123063.0249</v>
      </c>
      <c r="P252" s="199">
        <v>10465.414439999999</v>
      </c>
      <c r="Q252" s="199">
        <v>0</v>
      </c>
      <c r="R252" s="200">
        <v>10465.414439999999</v>
      </c>
    </row>
    <row r="253" spans="1:18" ht="15">
      <c r="A253" s="201"/>
      <c r="B253" s="201"/>
      <c r="C253" s="196" t="s">
        <v>485</v>
      </c>
      <c r="D253" s="196" t="s">
        <v>485</v>
      </c>
      <c r="E253" s="197">
        <v>128</v>
      </c>
      <c r="F253" s="198">
        <v>302414.21979</v>
      </c>
      <c r="G253" s="199">
        <v>512.1317</v>
      </c>
      <c r="H253" s="199">
        <v>302926.35149000003</v>
      </c>
      <c r="I253" s="199">
        <v>233353.36747</v>
      </c>
      <c r="J253" s="199">
        <v>6185.91831</v>
      </c>
      <c r="K253" s="199">
        <v>239539.28578</v>
      </c>
      <c r="L253" s="199">
        <v>121405.84916</v>
      </c>
      <c r="M253" s="199">
        <v>13805.369980000001</v>
      </c>
      <c r="N253" s="199">
        <v>135211.21913999997</v>
      </c>
      <c r="O253" s="199">
        <v>677676.85641</v>
      </c>
      <c r="P253" s="199">
        <v>169635.16087999998</v>
      </c>
      <c r="Q253" s="199">
        <v>0</v>
      </c>
      <c r="R253" s="200">
        <v>169635.16087999998</v>
      </c>
    </row>
    <row r="254" spans="1:18" ht="15">
      <c r="A254" s="201"/>
      <c r="B254" s="201"/>
      <c r="C254" s="201"/>
      <c r="D254" s="201"/>
      <c r="E254" s="202">
        <v>528</v>
      </c>
      <c r="F254" s="203">
        <v>15979.35563</v>
      </c>
      <c r="G254" s="204">
        <v>0</v>
      </c>
      <c r="H254" s="204">
        <v>15979.35563</v>
      </c>
      <c r="I254" s="204">
        <v>42010.594079999995</v>
      </c>
      <c r="J254" s="204">
        <v>223.53726999999998</v>
      </c>
      <c r="K254" s="204">
        <v>42234.13135</v>
      </c>
      <c r="L254" s="204">
        <v>12464.47772</v>
      </c>
      <c r="M254" s="204">
        <v>1475.19902</v>
      </c>
      <c r="N254" s="204">
        <v>13939.67674</v>
      </c>
      <c r="O254" s="204">
        <v>72153.16372</v>
      </c>
      <c r="P254" s="204">
        <v>45001.63552</v>
      </c>
      <c r="Q254" s="204">
        <v>0</v>
      </c>
      <c r="R254" s="205">
        <v>45001.63552</v>
      </c>
    </row>
    <row r="255" spans="1:18" ht="15">
      <c r="A255" s="201"/>
      <c r="B255" s="201"/>
      <c r="C255" s="201"/>
      <c r="D255" s="196" t="s">
        <v>486</v>
      </c>
      <c r="E255" s="197">
        <v>584</v>
      </c>
      <c r="F255" s="198">
        <v>30816.34882</v>
      </c>
      <c r="G255" s="199">
        <v>0</v>
      </c>
      <c r="H255" s="199">
        <v>30816.34882</v>
      </c>
      <c r="I255" s="199">
        <v>246.16039999999998</v>
      </c>
      <c r="J255" s="199">
        <v>463.15787</v>
      </c>
      <c r="K255" s="199">
        <v>709.31827</v>
      </c>
      <c r="L255" s="199">
        <v>17499.13825</v>
      </c>
      <c r="M255" s="199">
        <v>1484.39005</v>
      </c>
      <c r="N255" s="199">
        <v>18983.5283</v>
      </c>
      <c r="O255" s="199">
        <v>50509.19539</v>
      </c>
      <c r="P255" s="199">
        <v>28519.941039999998</v>
      </c>
      <c r="Q255" s="199">
        <v>0</v>
      </c>
      <c r="R255" s="200">
        <v>28519.941039999998</v>
      </c>
    </row>
    <row r="256" spans="1:18" ht="15">
      <c r="A256" s="201"/>
      <c r="B256" s="201"/>
      <c r="C256" s="201"/>
      <c r="D256" s="196" t="s">
        <v>487</v>
      </c>
      <c r="E256" s="197">
        <v>132</v>
      </c>
      <c r="F256" s="198">
        <v>5554.39516</v>
      </c>
      <c r="G256" s="199">
        <v>0</v>
      </c>
      <c r="H256" s="199">
        <v>5554.39516</v>
      </c>
      <c r="I256" s="199">
        <v>39341.78495</v>
      </c>
      <c r="J256" s="199">
        <v>33.20154</v>
      </c>
      <c r="K256" s="199">
        <v>39374.98649</v>
      </c>
      <c r="L256" s="199">
        <v>1194.93036</v>
      </c>
      <c r="M256" s="199">
        <v>5.25228</v>
      </c>
      <c r="N256" s="199">
        <v>1200.18264</v>
      </c>
      <c r="O256" s="199">
        <v>46129.56429</v>
      </c>
      <c r="P256" s="199">
        <v>1826.9838200000002</v>
      </c>
      <c r="Q256" s="199">
        <v>0</v>
      </c>
      <c r="R256" s="200">
        <v>1826.9838200000002</v>
      </c>
    </row>
    <row r="257" spans="1:18" ht="15">
      <c r="A257" s="201"/>
      <c r="B257" s="201"/>
      <c r="C257" s="201"/>
      <c r="D257" s="196" t="s">
        <v>488</v>
      </c>
      <c r="E257" s="197">
        <v>129</v>
      </c>
      <c r="F257" s="198">
        <v>5145.61031</v>
      </c>
      <c r="G257" s="199">
        <v>0</v>
      </c>
      <c r="H257" s="199">
        <v>5145.61031</v>
      </c>
      <c r="I257" s="199">
        <v>25724.1532</v>
      </c>
      <c r="J257" s="199">
        <v>37.14579</v>
      </c>
      <c r="K257" s="199">
        <v>25761.29899</v>
      </c>
      <c r="L257" s="199">
        <v>990.93948</v>
      </c>
      <c r="M257" s="199">
        <v>31.72423</v>
      </c>
      <c r="N257" s="199">
        <v>1022.6637099999999</v>
      </c>
      <c r="O257" s="199">
        <v>31929.57301</v>
      </c>
      <c r="P257" s="199">
        <v>3383.3145</v>
      </c>
      <c r="Q257" s="199">
        <v>0</v>
      </c>
      <c r="R257" s="200">
        <v>3383.3145</v>
      </c>
    </row>
    <row r="258" spans="1:18" ht="15">
      <c r="A258" s="201"/>
      <c r="B258" s="201"/>
      <c r="C258" s="196" t="s">
        <v>489</v>
      </c>
      <c r="D258" s="196" t="s">
        <v>489</v>
      </c>
      <c r="E258" s="197">
        <v>131</v>
      </c>
      <c r="F258" s="198">
        <v>6832.45111</v>
      </c>
      <c r="G258" s="199">
        <v>0</v>
      </c>
      <c r="H258" s="199">
        <v>6832.45111</v>
      </c>
      <c r="I258" s="199">
        <v>9042.78576</v>
      </c>
      <c r="J258" s="199">
        <v>0.62125</v>
      </c>
      <c r="K258" s="199">
        <v>9043.407009999999</v>
      </c>
      <c r="L258" s="199">
        <v>1637.50826</v>
      </c>
      <c r="M258" s="199">
        <v>0</v>
      </c>
      <c r="N258" s="199">
        <v>1637.50826</v>
      </c>
      <c r="O258" s="199">
        <v>17513.36638</v>
      </c>
      <c r="P258" s="199">
        <v>1620.23785</v>
      </c>
      <c r="Q258" s="199">
        <v>0</v>
      </c>
      <c r="R258" s="200">
        <v>1620.23785</v>
      </c>
    </row>
    <row r="259" spans="1:18" ht="15">
      <c r="A259" s="201"/>
      <c r="B259" s="201"/>
      <c r="C259" s="196" t="s">
        <v>490</v>
      </c>
      <c r="D259" s="196" t="s">
        <v>490</v>
      </c>
      <c r="E259" s="197">
        <v>138</v>
      </c>
      <c r="F259" s="198">
        <v>12479.26428</v>
      </c>
      <c r="G259" s="199">
        <v>0</v>
      </c>
      <c r="H259" s="199">
        <v>12479.26428</v>
      </c>
      <c r="I259" s="199">
        <v>14550.47809</v>
      </c>
      <c r="J259" s="199">
        <v>40.692449999999994</v>
      </c>
      <c r="K259" s="199">
        <v>14591.17054</v>
      </c>
      <c r="L259" s="199">
        <v>3889.69812</v>
      </c>
      <c r="M259" s="199">
        <v>114.12481</v>
      </c>
      <c r="N259" s="199">
        <v>4003.8229300000003</v>
      </c>
      <c r="O259" s="199">
        <v>31074.25775</v>
      </c>
      <c r="P259" s="199">
        <v>13250.04299</v>
      </c>
      <c r="Q259" s="199">
        <v>0</v>
      </c>
      <c r="R259" s="200">
        <v>13250.04299</v>
      </c>
    </row>
    <row r="260" spans="1:18" ht="15">
      <c r="A260" s="201"/>
      <c r="B260" s="201"/>
      <c r="C260" s="201"/>
      <c r="D260" s="196" t="s">
        <v>491</v>
      </c>
      <c r="E260" s="197">
        <v>137</v>
      </c>
      <c r="F260" s="198">
        <v>1948.67054</v>
      </c>
      <c r="G260" s="199">
        <v>0</v>
      </c>
      <c r="H260" s="199">
        <v>1948.67054</v>
      </c>
      <c r="I260" s="199">
        <v>14191.439769999999</v>
      </c>
      <c r="J260" s="199">
        <v>93.77364</v>
      </c>
      <c r="K260" s="199">
        <v>14285.21341</v>
      </c>
      <c r="L260" s="199">
        <v>485.26661</v>
      </c>
      <c r="M260" s="199">
        <v>0</v>
      </c>
      <c r="N260" s="199">
        <v>485.26661</v>
      </c>
      <c r="O260" s="199">
        <v>16719.150560000002</v>
      </c>
      <c r="P260" s="199">
        <v>3265.06186</v>
      </c>
      <c r="Q260" s="199">
        <v>0</v>
      </c>
      <c r="R260" s="200">
        <v>3265.06186</v>
      </c>
    </row>
    <row r="261" spans="1:18" ht="15">
      <c r="A261" s="201"/>
      <c r="B261" s="201"/>
      <c r="C261" s="201"/>
      <c r="D261" s="201"/>
      <c r="E261" s="202">
        <v>608</v>
      </c>
      <c r="F261" s="203">
        <v>307.31627000000003</v>
      </c>
      <c r="G261" s="204">
        <v>0</v>
      </c>
      <c r="H261" s="204">
        <v>307.31627000000003</v>
      </c>
      <c r="I261" s="204">
        <v>2978.50427</v>
      </c>
      <c r="J261" s="204">
        <v>0</v>
      </c>
      <c r="K261" s="204">
        <v>2978.50427</v>
      </c>
      <c r="L261" s="204">
        <v>109.09387</v>
      </c>
      <c r="M261" s="204">
        <v>0</v>
      </c>
      <c r="N261" s="204">
        <v>109.09387</v>
      </c>
      <c r="O261" s="204">
        <v>3394.9144100000003</v>
      </c>
      <c r="P261" s="204">
        <v>941.70338</v>
      </c>
      <c r="Q261" s="204">
        <v>0</v>
      </c>
      <c r="R261" s="205">
        <v>941.70338</v>
      </c>
    </row>
    <row r="262" spans="1:18" ht="15">
      <c r="A262" s="201"/>
      <c r="B262" s="201"/>
      <c r="C262" s="201"/>
      <c r="D262" s="196" t="s">
        <v>492</v>
      </c>
      <c r="E262" s="197">
        <v>136</v>
      </c>
      <c r="F262" s="198">
        <v>565.74421</v>
      </c>
      <c r="G262" s="199">
        <v>0</v>
      </c>
      <c r="H262" s="199">
        <v>565.74421</v>
      </c>
      <c r="I262" s="199">
        <v>8596.99221</v>
      </c>
      <c r="J262" s="199">
        <v>1.14367</v>
      </c>
      <c r="K262" s="199">
        <v>8598.135880000002</v>
      </c>
      <c r="L262" s="199">
        <v>637.9454499999999</v>
      </c>
      <c r="M262" s="199">
        <v>5.328399999999999</v>
      </c>
      <c r="N262" s="199">
        <v>643.2738499999999</v>
      </c>
      <c r="O262" s="199">
        <v>9807.15394</v>
      </c>
      <c r="P262" s="199">
        <v>4560.63322</v>
      </c>
      <c r="Q262" s="199">
        <v>0</v>
      </c>
      <c r="R262" s="200">
        <v>4560.63322</v>
      </c>
    </row>
    <row r="263" spans="1:18" ht="15">
      <c r="A263" s="201"/>
      <c r="B263" s="201"/>
      <c r="C263" s="201"/>
      <c r="D263" s="196" t="s">
        <v>493</v>
      </c>
      <c r="E263" s="197">
        <v>139</v>
      </c>
      <c r="F263" s="198">
        <v>85.66462</v>
      </c>
      <c r="G263" s="199">
        <v>0</v>
      </c>
      <c r="H263" s="199">
        <v>85.66462</v>
      </c>
      <c r="I263" s="199">
        <v>2331.5748900000003</v>
      </c>
      <c r="J263" s="199">
        <v>0</v>
      </c>
      <c r="K263" s="199">
        <v>2331.5748900000003</v>
      </c>
      <c r="L263" s="199">
        <v>45.061</v>
      </c>
      <c r="M263" s="199">
        <v>0</v>
      </c>
      <c r="N263" s="199">
        <v>45.061</v>
      </c>
      <c r="O263" s="199">
        <v>2462.3005099999996</v>
      </c>
      <c r="P263" s="199">
        <v>1879.13661</v>
      </c>
      <c r="Q263" s="199">
        <v>0</v>
      </c>
      <c r="R263" s="200">
        <v>1879.13661</v>
      </c>
    </row>
    <row r="264" spans="1:18" ht="15">
      <c r="A264" s="201"/>
      <c r="B264" s="201"/>
      <c r="C264" s="196" t="s">
        <v>494</v>
      </c>
      <c r="D264" s="196" t="s">
        <v>494</v>
      </c>
      <c r="E264" s="197">
        <v>141</v>
      </c>
      <c r="F264" s="198">
        <v>3148.74218</v>
      </c>
      <c r="G264" s="199">
        <v>0</v>
      </c>
      <c r="H264" s="199">
        <v>3148.74218</v>
      </c>
      <c r="I264" s="199">
        <v>32087.04325</v>
      </c>
      <c r="J264" s="199">
        <v>92.99355</v>
      </c>
      <c r="K264" s="199">
        <v>32180.0368</v>
      </c>
      <c r="L264" s="199">
        <v>331.68438000000003</v>
      </c>
      <c r="M264" s="199">
        <v>0</v>
      </c>
      <c r="N264" s="199">
        <v>331.68438000000003</v>
      </c>
      <c r="O264" s="199">
        <v>35660.46336</v>
      </c>
      <c r="P264" s="199">
        <v>1428.12011</v>
      </c>
      <c r="Q264" s="199">
        <v>0</v>
      </c>
      <c r="R264" s="200">
        <v>1428.12011</v>
      </c>
    </row>
    <row r="265" spans="1:18" ht="15">
      <c r="A265" s="201"/>
      <c r="B265" s="201"/>
      <c r="C265" s="196" t="s">
        <v>495</v>
      </c>
      <c r="D265" s="196" t="s">
        <v>496</v>
      </c>
      <c r="E265" s="197">
        <v>16</v>
      </c>
      <c r="F265" s="198">
        <v>1358.21161</v>
      </c>
      <c r="G265" s="199">
        <v>0</v>
      </c>
      <c r="H265" s="199">
        <v>1358.21161</v>
      </c>
      <c r="I265" s="199">
        <v>11539.4471</v>
      </c>
      <c r="J265" s="199">
        <v>0.9321200000000001</v>
      </c>
      <c r="K265" s="199">
        <v>11540.37922</v>
      </c>
      <c r="L265" s="199">
        <v>296.14022</v>
      </c>
      <c r="M265" s="199">
        <v>0</v>
      </c>
      <c r="N265" s="199">
        <v>296.14022</v>
      </c>
      <c r="O265" s="199">
        <v>13194.73105</v>
      </c>
      <c r="P265" s="199">
        <v>1157.7418</v>
      </c>
      <c r="Q265" s="199">
        <v>0</v>
      </c>
      <c r="R265" s="200">
        <v>1157.7418</v>
      </c>
    </row>
    <row r="266" spans="1:18" ht="15">
      <c r="A266" s="201"/>
      <c r="B266" s="201"/>
      <c r="C266" s="196" t="s">
        <v>497</v>
      </c>
      <c r="D266" s="196" t="s">
        <v>498</v>
      </c>
      <c r="E266" s="197">
        <v>140</v>
      </c>
      <c r="F266" s="198">
        <v>9341.47252</v>
      </c>
      <c r="G266" s="199">
        <v>0</v>
      </c>
      <c r="H266" s="199">
        <v>9341.47252</v>
      </c>
      <c r="I266" s="199">
        <v>22145.48461</v>
      </c>
      <c r="J266" s="199">
        <v>1.14572</v>
      </c>
      <c r="K266" s="199">
        <v>22146.63033</v>
      </c>
      <c r="L266" s="199">
        <v>671.6115699999999</v>
      </c>
      <c r="M266" s="199">
        <v>0</v>
      </c>
      <c r="N266" s="199">
        <v>671.6115699999999</v>
      </c>
      <c r="O266" s="199">
        <v>32159.71442</v>
      </c>
      <c r="P266" s="199">
        <v>1925.7253500000002</v>
      </c>
      <c r="Q266" s="199">
        <v>0</v>
      </c>
      <c r="R266" s="200">
        <v>1925.7253500000002</v>
      </c>
    </row>
    <row r="267" spans="1:18" ht="15">
      <c r="A267" s="201"/>
      <c r="B267" s="201"/>
      <c r="C267" s="201"/>
      <c r="D267" s="196" t="s">
        <v>499</v>
      </c>
      <c r="E267" s="197">
        <v>644</v>
      </c>
      <c r="F267" s="198">
        <v>1510.74962</v>
      </c>
      <c r="G267" s="199">
        <v>0</v>
      </c>
      <c r="H267" s="199">
        <v>1510.74962</v>
      </c>
      <c r="I267" s="199">
        <v>1225.3247099999999</v>
      </c>
      <c r="J267" s="199">
        <v>0</v>
      </c>
      <c r="K267" s="199">
        <v>1225.3247099999999</v>
      </c>
      <c r="L267" s="199">
        <v>25.17964</v>
      </c>
      <c r="M267" s="199">
        <v>0</v>
      </c>
      <c r="N267" s="199">
        <v>25.17964</v>
      </c>
      <c r="O267" s="199">
        <v>2761.25397</v>
      </c>
      <c r="P267" s="199">
        <v>589.96897</v>
      </c>
      <c r="Q267" s="199">
        <v>0</v>
      </c>
      <c r="R267" s="200">
        <v>589.96897</v>
      </c>
    </row>
    <row r="268" spans="1:18" ht="15">
      <c r="A268" s="201"/>
      <c r="B268" s="201"/>
      <c r="C268" s="201"/>
      <c r="D268" s="196" t="s">
        <v>500</v>
      </c>
      <c r="E268" s="197">
        <v>833</v>
      </c>
      <c r="F268" s="198">
        <v>0</v>
      </c>
      <c r="G268" s="199">
        <v>0</v>
      </c>
      <c r="H268" s="199">
        <v>0</v>
      </c>
      <c r="I268" s="199">
        <v>4.97306</v>
      </c>
      <c r="J268" s="199">
        <v>0</v>
      </c>
      <c r="K268" s="199">
        <v>4.97306</v>
      </c>
      <c r="L268" s="199">
        <v>2.9318</v>
      </c>
      <c r="M268" s="199">
        <v>0</v>
      </c>
      <c r="N268" s="199">
        <v>2.9318</v>
      </c>
      <c r="O268" s="199">
        <v>7.904859999999999</v>
      </c>
      <c r="P268" s="199">
        <v>131.82853</v>
      </c>
      <c r="Q268" s="199">
        <v>0</v>
      </c>
      <c r="R268" s="200">
        <v>131.82853</v>
      </c>
    </row>
    <row r="269" spans="1:18" ht="15">
      <c r="A269" s="201"/>
      <c r="B269" s="201"/>
      <c r="C269" s="196" t="s">
        <v>501</v>
      </c>
      <c r="D269" s="196" t="s">
        <v>501</v>
      </c>
      <c r="E269" s="197">
        <v>133</v>
      </c>
      <c r="F269" s="198">
        <v>822.17685</v>
      </c>
      <c r="G269" s="199">
        <v>0</v>
      </c>
      <c r="H269" s="199">
        <v>822.17685</v>
      </c>
      <c r="I269" s="199">
        <v>5211.36707</v>
      </c>
      <c r="J269" s="199">
        <v>18.64647</v>
      </c>
      <c r="K269" s="199">
        <v>5230.01354</v>
      </c>
      <c r="L269" s="199">
        <v>127.93289</v>
      </c>
      <c r="M269" s="199">
        <v>0</v>
      </c>
      <c r="N269" s="199">
        <v>127.93289</v>
      </c>
      <c r="O269" s="199">
        <v>6180.123280000001</v>
      </c>
      <c r="P269" s="199">
        <v>2369.6370899999997</v>
      </c>
      <c r="Q269" s="199">
        <v>0</v>
      </c>
      <c r="R269" s="200">
        <v>2369.6370899999997</v>
      </c>
    </row>
    <row r="270" spans="1:18" ht="15">
      <c r="A270" s="201"/>
      <c r="B270" s="201"/>
      <c r="C270" s="196" t="s">
        <v>502</v>
      </c>
      <c r="D270" s="196" t="s">
        <v>502</v>
      </c>
      <c r="E270" s="197">
        <v>465</v>
      </c>
      <c r="F270" s="198">
        <v>44.6312</v>
      </c>
      <c r="G270" s="199">
        <v>0</v>
      </c>
      <c r="H270" s="199">
        <v>44.6312</v>
      </c>
      <c r="I270" s="199">
        <v>5062.4038</v>
      </c>
      <c r="J270" s="199">
        <v>0.02558</v>
      </c>
      <c r="K270" s="199">
        <v>5062.42938</v>
      </c>
      <c r="L270" s="199">
        <v>129.55417</v>
      </c>
      <c r="M270" s="199">
        <v>0</v>
      </c>
      <c r="N270" s="199">
        <v>129.55417</v>
      </c>
      <c r="O270" s="199">
        <v>5236.61475</v>
      </c>
      <c r="P270" s="199">
        <v>1053.07828</v>
      </c>
      <c r="Q270" s="199">
        <v>0</v>
      </c>
      <c r="R270" s="200">
        <v>1053.07828</v>
      </c>
    </row>
    <row r="271" spans="1:18" ht="15">
      <c r="A271" s="201"/>
      <c r="B271" s="196" t="s">
        <v>503</v>
      </c>
      <c r="C271" s="196" t="s">
        <v>504</v>
      </c>
      <c r="D271" s="196" t="s">
        <v>505</v>
      </c>
      <c r="E271" s="197">
        <v>56</v>
      </c>
      <c r="F271" s="198">
        <v>2092.35984</v>
      </c>
      <c r="G271" s="199">
        <v>0</v>
      </c>
      <c r="H271" s="199">
        <v>2092.35984</v>
      </c>
      <c r="I271" s="199">
        <v>3836.4791600000003</v>
      </c>
      <c r="J271" s="199">
        <v>0.32553</v>
      </c>
      <c r="K271" s="199">
        <v>3836.80469</v>
      </c>
      <c r="L271" s="199">
        <v>411.60735999999997</v>
      </c>
      <c r="M271" s="199">
        <v>0</v>
      </c>
      <c r="N271" s="199">
        <v>411.60735999999997</v>
      </c>
      <c r="O271" s="199">
        <v>6340.77189</v>
      </c>
      <c r="P271" s="199">
        <v>3407.21371</v>
      </c>
      <c r="Q271" s="199">
        <v>0</v>
      </c>
      <c r="R271" s="200">
        <v>3407.21371</v>
      </c>
    </row>
    <row r="272" spans="1:18" ht="15">
      <c r="A272" s="201"/>
      <c r="B272" s="201"/>
      <c r="C272" s="201"/>
      <c r="D272" s="196" t="s">
        <v>504</v>
      </c>
      <c r="E272" s="197">
        <v>44</v>
      </c>
      <c r="F272" s="198">
        <v>124240.05775</v>
      </c>
      <c r="G272" s="199">
        <v>181.84253</v>
      </c>
      <c r="H272" s="199">
        <v>124421.90028</v>
      </c>
      <c r="I272" s="199">
        <v>174958.19966999997</v>
      </c>
      <c r="J272" s="199">
        <v>3660.38478</v>
      </c>
      <c r="K272" s="199">
        <v>178618.58445</v>
      </c>
      <c r="L272" s="199">
        <v>62670.2138</v>
      </c>
      <c r="M272" s="199">
        <v>5817.54442</v>
      </c>
      <c r="N272" s="199">
        <v>68487.75822</v>
      </c>
      <c r="O272" s="199">
        <v>371528.24295</v>
      </c>
      <c r="P272" s="199">
        <v>152873.19202000002</v>
      </c>
      <c r="Q272" s="199">
        <v>0</v>
      </c>
      <c r="R272" s="200">
        <v>152873.19202000002</v>
      </c>
    </row>
    <row r="273" spans="1:18" ht="15">
      <c r="A273" s="201"/>
      <c r="B273" s="201"/>
      <c r="C273" s="201"/>
      <c r="D273" s="201"/>
      <c r="E273" s="202">
        <v>533</v>
      </c>
      <c r="F273" s="203">
        <v>4368.69877</v>
      </c>
      <c r="G273" s="204">
        <v>0</v>
      </c>
      <c r="H273" s="204">
        <v>4368.69877</v>
      </c>
      <c r="I273" s="204">
        <v>626.91224</v>
      </c>
      <c r="J273" s="204">
        <v>1260.15226</v>
      </c>
      <c r="K273" s="204">
        <v>1887.0645</v>
      </c>
      <c r="L273" s="204">
        <v>9534.93003</v>
      </c>
      <c r="M273" s="204">
        <v>2705.48406</v>
      </c>
      <c r="N273" s="204">
        <v>12240.41409</v>
      </c>
      <c r="O273" s="204">
        <v>18496.177359999998</v>
      </c>
      <c r="P273" s="204">
        <v>40123.115490000004</v>
      </c>
      <c r="Q273" s="204">
        <v>0</v>
      </c>
      <c r="R273" s="205">
        <v>40123.115490000004</v>
      </c>
    </row>
    <row r="274" spans="1:18" ht="15">
      <c r="A274" s="201"/>
      <c r="B274" s="201"/>
      <c r="C274" s="201"/>
      <c r="D274" s="196" t="s">
        <v>506</v>
      </c>
      <c r="E274" s="197">
        <v>561</v>
      </c>
      <c r="F274" s="198">
        <v>9964.91488</v>
      </c>
      <c r="G274" s="199">
        <v>0</v>
      </c>
      <c r="H274" s="199">
        <v>9964.91488</v>
      </c>
      <c r="I274" s="199">
        <v>679.6032299999999</v>
      </c>
      <c r="J274" s="199">
        <v>0</v>
      </c>
      <c r="K274" s="199">
        <v>679.6032299999999</v>
      </c>
      <c r="L274" s="199">
        <v>6745.86533</v>
      </c>
      <c r="M274" s="199">
        <v>93.10591000000001</v>
      </c>
      <c r="N274" s="199">
        <v>6838.97124</v>
      </c>
      <c r="O274" s="199">
        <v>17483.48935</v>
      </c>
      <c r="P274" s="199">
        <v>15044.361939999999</v>
      </c>
      <c r="Q274" s="199">
        <v>0</v>
      </c>
      <c r="R274" s="200">
        <v>15044.361939999999</v>
      </c>
    </row>
    <row r="275" spans="1:18" ht="15">
      <c r="A275" s="201"/>
      <c r="B275" s="201"/>
      <c r="C275" s="201"/>
      <c r="D275" s="196" t="s">
        <v>507</v>
      </c>
      <c r="E275" s="197">
        <v>616</v>
      </c>
      <c r="F275" s="198">
        <v>8160.04945</v>
      </c>
      <c r="G275" s="199">
        <v>0</v>
      </c>
      <c r="H275" s="199">
        <v>8160.04945</v>
      </c>
      <c r="I275" s="199">
        <v>61333.87479</v>
      </c>
      <c r="J275" s="199">
        <v>784.46461</v>
      </c>
      <c r="K275" s="199">
        <v>62118.3394</v>
      </c>
      <c r="L275" s="199">
        <v>5239.02467</v>
      </c>
      <c r="M275" s="199">
        <v>192.1874</v>
      </c>
      <c r="N275" s="199">
        <v>5431.2120700000005</v>
      </c>
      <c r="O275" s="199">
        <v>75709.60092</v>
      </c>
      <c r="P275" s="199">
        <v>26742.05701</v>
      </c>
      <c r="Q275" s="199">
        <v>0</v>
      </c>
      <c r="R275" s="200">
        <v>26742.05701</v>
      </c>
    </row>
    <row r="276" spans="1:18" ht="15">
      <c r="A276" s="201"/>
      <c r="B276" s="201"/>
      <c r="C276" s="201"/>
      <c r="D276" s="196" t="s">
        <v>508</v>
      </c>
      <c r="E276" s="197">
        <v>46</v>
      </c>
      <c r="F276" s="198">
        <v>924.00321</v>
      </c>
      <c r="G276" s="199">
        <v>0</v>
      </c>
      <c r="H276" s="199">
        <v>924.00321</v>
      </c>
      <c r="I276" s="199">
        <v>3264.77277</v>
      </c>
      <c r="J276" s="199">
        <v>0.00217</v>
      </c>
      <c r="K276" s="199">
        <v>3264.77494</v>
      </c>
      <c r="L276" s="199">
        <v>254.78629999999998</v>
      </c>
      <c r="M276" s="199">
        <v>0.72314</v>
      </c>
      <c r="N276" s="199">
        <v>255.50944</v>
      </c>
      <c r="O276" s="199">
        <v>4444.28759</v>
      </c>
      <c r="P276" s="199">
        <v>2126.83527</v>
      </c>
      <c r="Q276" s="199">
        <v>0</v>
      </c>
      <c r="R276" s="200">
        <v>2126.83527</v>
      </c>
    </row>
    <row r="277" spans="1:18" ht="15">
      <c r="A277" s="201"/>
      <c r="B277" s="201"/>
      <c r="C277" s="201"/>
      <c r="D277" s="196" t="s">
        <v>509</v>
      </c>
      <c r="E277" s="197">
        <v>53</v>
      </c>
      <c r="F277" s="198">
        <v>5315.93427</v>
      </c>
      <c r="G277" s="199">
        <v>1.21031</v>
      </c>
      <c r="H277" s="199">
        <v>5317.14458</v>
      </c>
      <c r="I277" s="199">
        <v>11800.52165</v>
      </c>
      <c r="J277" s="199">
        <v>25.028290000000002</v>
      </c>
      <c r="K277" s="199">
        <v>11825.549939999999</v>
      </c>
      <c r="L277" s="199">
        <v>1483.35049</v>
      </c>
      <c r="M277" s="199">
        <v>43.11913</v>
      </c>
      <c r="N277" s="199">
        <v>1526.46962</v>
      </c>
      <c r="O277" s="199">
        <v>18669.16414</v>
      </c>
      <c r="P277" s="199">
        <v>4094.00374</v>
      </c>
      <c r="Q277" s="199">
        <v>0</v>
      </c>
      <c r="R277" s="200">
        <v>4094.00374</v>
      </c>
    </row>
    <row r="278" spans="1:18" ht="15">
      <c r="A278" s="201"/>
      <c r="B278" s="201"/>
      <c r="C278" s="201"/>
      <c r="D278" s="196" t="s">
        <v>510</v>
      </c>
      <c r="E278" s="197">
        <v>45</v>
      </c>
      <c r="F278" s="198">
        <v>424.75944</v>
      </c>
      <c r="G278" s="199">
        <v>0</v>
      </c>
      <c r="H278" s="199">
        <v>424.75944</v>
      </c>
      <c r="I278" s="199">
        <v>4888.90098</v>
      </c>
      <c r="J278" s="199">
        <v>0.00126</v>
      </c>
      <c r="K278" s="199">
        <v>4888.90224</v>
      </c>
      <c r="L278" s="199">
        <v>717.5122</v>
      </c>
      <c r="M278" s="199">
        <v>0</v>
      </c>
      <c r="N278" s="199">
        <v>717.5122</v>
      </c>
      <c r="O278" s="199">
        <v>6031.17388</v>
      </c>
      <c r="P278" s="199">
        <v>4762.14639</v>
      </c>
      <c r="Q278" s="199">
        <v>0</v>
      </c>
      <c r="R278" s="200">
        <v>4762.14639</v>
      </c>
    </row>
    <row r="279" spans="1:18" ht="15">
      <c r="A279" s="201"/>
      <c r="B279" s="201"/>
      <c r="C279" s="201"/>
      <c r="D279" s="196" t="s">
        <v>511</v>
      </c>
      <c r="E279" s="197">
        <v>51</v>
      </c>
      <c r="F279" s="198">
        <v>421.40458</v>
      </c>
      <c r="G279" s="199">
        <v>0</v>
      </c>
      <c r="H279" s="199">
        <v>421.40458</v>
      </c>
      <c r="I279" s="199">
        <v>2590.29477</v>
      </c>
      <c r="J279" s="199">
        <v>0.00376</v>
      </c>
      <c r="K279" s="199">
        <v>2590.2985299999996</v>
      </c>
      <c r="L279" s="199">
        <v>116.32438</v>
      </c>
      <c r="M279" s="199">
        <v>0</v>
      </c>
      <c r="N279" s="199">
        <v>116.32438</v>
      </c>
      <c r="O279" s="199">
        <v>3128.0274900000004</v>
      </c>
      <c r="P279" s="199">
        <v>1312.07579</v>
      </c>
      <c r="Q279" s="199">
        <v>0</v>
      </c>
      <c r="R279" s="200">
        <v>1312.07579</v>
      </c>
    </row>
    <row r="280" spans="1:18" ht="15">
      <c r="A280" s="201"/>
      <c r="B280" s="201"/>
      <c r="C280" s="201"/>
      <c r="D280" s="196" t="s">
        <v>512</v>
      </c>
      <c r="E280" s="197">
        <v>585</v>
      </c>
      <c r="F280" s="198">
        <v>116.86768</v>
      </c>
      <c r="G280" s="199">
        <v>0</v>
      </c>
      <c r="H280" s="199">
        <v>116.86768</v>
      </c>
      <c r="I280" s="199">
        <v>2348.85734</v>
      </c>
      <c r="J280" s="199">
        <v>0</v>
      </c>
      <c r="K280" s="199">
        <v>2348.85734</v>
      </c>
      <c r="L280" s="199">
        <v>332.62569</v>
      </c>
      <c r="M280" s="199">
        <v>0</v>
      </c>
      <c r="N280" s="199">
        <v>332.62569</v>
      </c>
      <c r="O280" s="199">
        <v>2798.35071</v>
      </c>
      <c r="P280" s="199">
        <v>2450.70732</v>
      </c>
      <c r="Q280" s="199">
        <v>0</v>
      </c>
      <c r="R280" s="200">
        <v>2450.70732</v>
      </c>
    </row>
    <row r="281" spans="1:18" ht="15">
      <c r="A281" s="201"/>
      <c r="B281" s="201"/>
      <c r="C281" s="201"/>
      <c r="D281" s="196" t="s">
        <v>513</v>
      </c>
      <c r="E281" s="197">
        <v>49</v>
      </c>
      <c r="F281" s="198">
        <v>480.57041</v>
      </c>
      <c r="G281" s="199">
        <v>0</v>
      </c>
      <c r="H281" s="199">
        <v>480.57041</v>
      </c>
      <c r="I281" s="199">
        <v>1156.86721</v>
      </c>
      <c r="J281" s="199">
        <v>0.01629</v>
      </c>
      <c r="K281" s="199">
        <v>1156.8835</v>
      </c>
      <c r="L281" s="199">
        <v>286.77181</v>
      </c>
      <c r="M281" s="199">
        <v>0</v>
      </c>
      <c r="N281" s="199">
        <v>286.77181</v>
      </c>
      <c r="O281" s="199">
        <v>1924.22572</v>
      </c>
      <c r="P281" s="199">
        <v>2377.64178</v>
      </c>
      <c r="Q281" s="199">
        <v>0</v>
      </c>
      <c r="R281" s="200">
        <v>2377.64178</v>
      </c>
    </row>
    <row r="282" spans="1:18" ht="15">
      <c r="A282" s="201"/>
      <c r="B282" s="201"/>
      <c r="C282" s="201"/>
      <c r="D282" s="196" t="s">
        <v>514</v>
      </c>
      <c r="E282" s="197">
        <v>50</v>
      </c>
      <c r="F282" s="198">
        <v>4826.531309999999</v>
      </c>
      <c r="G282" s="199">
        <v>0</v>
      </c>
      <c r="H282" s="199">
        <v>4826.531309999999</v>
      </c>
      <c r="I282" s="199">
        <v>5992.07495</v>
      </c>
      <c r="J282" s="199">
        <v>41.38237</v>
      </c>
      <c r="K282" s="199">
        <v>6033.45732</v>
      </c>
      <c r="L282" s="199">
        <v>1089.487</v>
      </c>
      <c r="M282" s="199">
        <v>4.2427</v>
      </c>
      <c r="N282" s="199">
        <v>1093.7296999999999</v>
      </c>
      <c r="O282" s="199">
        <v>11953.71833</v>
      </c>
      <c r="P282" s="199">
        <v>4693.70358</v>
      </c>
      <c r="Q282" s="199">
        <v>0</v>
      </c>
      <c r="R282" s="200">
        <v>4693.70358</v>
      </c>
    </row>
    <row r="283" spans="1:18" ht="15">
      <c r="A283" s="201"/>
      <c r="B283" s="201"/>
      <c r="C283" s="201"/>
      <c r="D283" s="196" t="s">
        <v>515</v>
      </c>
      <c r="E283" s="197">
        <v>54</v>
      </c>
      <c r="F283" s="198">
        <v>1103.67254</v>
      </c>
      <c r="G283" s="199">
        <v>0</v>
      </c>
      <c r="H283" s="199">
        <v>1103.67254</v>
      </c>
      <c r="I283" s="199">
        <v>3678.0261</v>
      </c>
      <c r="J283" s="199">
        <v>30.08202</v>
      </c>
      <c r="K283" s="199">
        <v>3708.1081200000003</v>
      </c>
      <c r="L283" s="199">
        <v>721.98282</v>
      </c>
      <c r="M283" s="199">
        <v>45.712379999999996</v>
      </c>
      <c r="N283" s="199">
        <v>767.6952</v>
      </c>
      <c r="O283" s="199">
        <v>5579.4758600000005</v>
      </c>
      <c r="P283" s="199">
        <v>1810.88617</v>
      </c>
      <c r="Q283" s="199">
        <v>0</v>
      </c>
      <c r="R283" s="200">
        <v>1810.88617</v>
      </c>
    </row>
    <row r="284" spans="1:18" ht="15">
      <c r="A284" s="201"/>
      <c r="B284" s="201"/>
      <c r="C284" s="201"/>
      <c r="D284" s="196" t="s">
        <v>516</v>
      </c>
      <c r="E284" s="197">
        <v>48</v>
      </c>
      <c r="F284" s="198">
        <v>423.83924</v>
      </c>
      <c r="G284" s="199">
        <v>0</v>
      </c>
      <c r="H284" s="199">
        <v>423.83924</v>
      </c>
      <c r="I284" s="199">
        <v>3079.28017</v>
      </c>
      <c r="J284" s="199">
        <v>88.24706</v>
      </c>
      <c r="K284" s="199">
        <v>3167.52723</v>
      </c>
      <c r="L284" s="199">
        <v>261.50066</v>
      </c>
      <c r="M284" s="199">
        <v>0</v>
      </c>
      <c r="N284" s="199">
        <v>261.50066</v>
      </c>
      <c r="O284" s="199">
        <v>3852.86713</v>
      </c>
      <c r="P284" s="199">
        <v>1147.87994</v>
      </c>
      <c r="Q284" s="199">
        <v>0</v>
      </c>
      <c r="R284" s="200">
        <v>1147.87994</v>
      </c>
    </row>
    <row r="285" spans="1:18" ht="15">
      <c r="A285" s="201"/>
      <c r="B285" s="201"/>
      <c r="C285" s="201"/>
      <c r="D285" s="196" t="s">
        <v>517</v>
      </c>
      <c r="E285" s="197">
        <v>47</v>
      </c>
      <c r="F285" s="198">
        <v>181.64945</v>
      </c>
      <c r="G285" s="199">
        <v>0</v>
      </c>
      <c r="H285" s="199">
        <v>181.64945</v>
      </c>
      <c r="I285" s="199">
        <v>1598.3706100000002</v>
      </c>
      <c r="J285" s="199">
        <v>20.3951</v>
      </c>
      <c r="K285" s="199">
        <v>1618.76571</v>
      </c>
      <c r="L285" s="199">
        <v>166.70004</v>
      </c>
      <c r="M285" s="199">
        <v>0.7612000000000001</v>
      </c>
      <c r="N285" s="199">
        <v>167.46124</v>
      </c>
      <c r="O285" s="199">
        <v>1967.8763999999999</v>
      </c>
      <c r="P285" s="199">
        <v>1732.88223</v>
      </c>
      <c r="Q285" s="199">
        <v>0</v>
      </c>
      <c r="R285" s="200">
        <v>1732.88223</v>
      </c>
    </row>
    <row r="286" spans="1:18" ht="15">
      <c r="A286" s="201"/>
      <c r="B286" s="201"/>
      <c r="C286" s="201"/>
      <c r="D286" s="196" t="s">
        <v>518</v>
      </c>
      <c r="E286" s="197">
        <v>55</v>
      </c>
      <c r="F286" s="198">
        <v>378.49862</v>
      </c>
      <c r="G286" s="199">
        <v>0</v>
      </c>
      <c r="H286" s="199">
        <v>378.49862</v>
      </c>
      <c r="I286" s="199">
        <v>1474.4283400000002</v>
      </c>
      <c r="J286" s="199">
        <v>0</v>
      </c>
      <c r="K286" s="199">
        <v>1474.4283400000002</v>
      </c>
      <c r="L286" s="199">
        <v>115.69313000000001</v>
      </c>
      <c r="M286" s="199">
        <v>0</v>
      </c>
      <c r="N286" s="199">
        <v>115.69313000000001</v>
      </c>
      <c r="O286" s="199">
        <v>1968.6200900000001</v>
      </c>
      <c r="P286" s="199">
        <v>1964.8057900000001</v>
      </c>
      <c r="Q286" s="199">
        <v>0</v>
      </c>
      <c r="R286" s="200">
        <v>1964.8057900000001</v>
      </c>
    </row>
    <row r="287" spans="1:18" ht="15">
      <c r="A287" s="201"/>
      <c r="B287" s="201"/>
      <c r="C287" s="201"/>
      <c r="D287" s="196" t="s">
        <v>519</v>
      </c>
      <c r="E287" s="197">
        <v>52</v>
      </c>
      <c r="F287" s="198">
        <v>725.65834</v>
      </c>
      <c r="G287" s="199">
        <v>0</v>
      </c>
      <c r="H287" s="199">
        <v>725.65834</v>
      </c>
      <c r="I287" s="199">
        <v>3760.3680600000002</v>
      </c>
      <c r="J287" s="199">
        <v>0.00373</v>
      </c>
      <c r="K287" s="199">
        <v>3760.37179</v>
      </c>
      <c r="L287" s="199">
        <v>857.81251</v>
      </c>
      <c r="M287" s="199">
        <v>0.52523</v>
      </c>
      <c r="N287" s="199">
        <v>858.3377399999999</v>
      </c>
      <c r="O287" s="199">
        <v>5344.36787</v>
      </c>
      <c r="P287" s="199">
        <v>5208.9824100000005</v>
      </c>
      <c r="Q287" s="199">
        <v>0</v>
      </c>
      <c r="R287" s="200">
        <v>5208.9824100000005</v>
      </c>
    </row>
    <row r="288" spans="1:18" ht="15">
      <c r="A288" s="201"/>
      <c r="B288" s="201"/>
      <c r="C288" s="196" t="s">
        <v>503</v>
      </c>
      <c r="D288" s="196" t="s">
        <v>503</v>
      </c>
      <c r="E288" s="197">
        <v>57</v>
      </c>
      <c r="F288" s="198">
        <v>19048.911809999998</v>
      </c>
      <c r="G288" s="199">
        <v>0</v>
      </c>
      <c r="H288" s="199">
        <v>19048.911809999998</v>
      </c>
      <c r="I288" s="199">
        <v>85653.42968</v>
      </c>
      <c r="J288" s="199">
        <v>1437.83477</v>
      </c>
      <c r="K288" s="199">
        <v>87091.26445</v>
      </c>
      <c r="L288" s="199">
        <v>6839.3315</v>
      </c>
      <c r="M288" s="199">
        <v>589.86785</v>
      </c>
      <c r="N288" s="199">
        <v>7429.19935</v>
      </c>
      <c r="O288" s="199">
        <v>113569.37561</v>
      </c>
      <c r="P288" s="199">
        <v>39535.31494</v>
      </c>
      <c r="Q288" s="199">
        <v>0</v>
      </c>
      <c r="R288" s="200">
        <v>39535.31494</v>
      </c>
    </row>
    <row r="289" spans="1:18" ht="15">
      <c r="A289" s="201"/>
      <c r="B289" s="201"/>
      <c r="C289" s="201"/>
      <c r="D289" s="196" t="s">
        <v>520</v>
      </c>
      <c r="E289" s="197">
        <v>62</v>
      </c>
      <c r="F289" s="198">
        <v>5387.11582</v>
      </c>
      <c r="G289" s="199">
        <v>0</v>
      </c>
      <c r="H289" s="199">
        <v>5387.11582</v>
      </c>
      <c r="I289" s="199">
        <v>9603.366970000001</v>
      </c>
      <c r="J289" s="199">
        <v>0.00049</v>
      </c>
      <c r="K289" s="199">
        <v>9603.367460000001</v>
      </c>
      <c r="L289" s="199">
        <v>1015.8906999999999</v>
      </c>
      <c r="M289" s="199">
        <v>0.38060000000000005</v>
      </c>
      <c r="N289" s="199">
        <v>1016.2713</v>
      </c>
      <c r="O289" s="199">
        <v>16006.75458</v>
      </c>
      <c r="P289" s="199">
        <v>2876.4800499999997</v>
      </c>
      <c r="Q289" s="199">
        <v>0</v>
      </c>
      <c r="R289" s="200">
        <v>2876.4800499999997</v>
      </c>
    </row>
    <row r="290" spans="1:18" ht="15">
      <c r="A290" s="201"/>
      <c r="B290" s="201"/>
      <c r="C290" s="201"/>
      <c r="D290" s="196" t="s">
        <v>521</v>
      </c>
      <c r="E290" s="197">
        <v>61</v>
      </c>
      <c r="F290" s="198">
        <v>6838.9268</v>
      </c>
      <c r="G290" s="199">
        <v>0</v>
      </c>
      <c r="H290" s="199">
        <v>6838.9268</v>
      </c>
      <c r="I290" s="199">
        <v>6888.8982000000005</v>
      </c>
      <c r="J290" s="199">
        <v>0.71572</v>
      </c>
      <c r="K290" s="199">
        <v>6889.61392</v>
      </c>
      <c r="L290" s="199">
        <v>1127.58646</v>
      </c>
      <c r="M290" s="199">
        <v>0.39963</v>
      </c>
      <c r="N290" s="199">
        <v>1127.98609</v>
      </c>
      <c r="O290" s="199">
        <v>14856.526810000001</v>
      </c>
      <c r="P290" s="199">
        <v>3170.7542200000003</v>
      </c>
      <c r="Q290" s="199">
        <v>0</v>
      </c>
      <c r="R290" s="200">
        <v>3170.7542200000003</v>
      </c>
    </row>
    <row r="291" spans="1:18" ht="15">
      <c r="A291" s="201"/>
      <c r="B291" s="201"/>
      <c r="C291" s="201"/>
      <c r="D291" s="196" t="s">
        <v>522</v>
      </c>
      <c r="E291" s="197">
        <v>59</v>
      </c>
      <c r="F291" s="198">
        <v>1962.33111</v>
      </c>
      <c r="G291" s="199">
        <v>0</v>
      </c>
      <c r="H291" s="199">
        <v>1962.33111</v>
      </c>
      <c r="I291" s="199">
        <v>3748.68023</v>
      </c>
      <c r="J291" s="199">
        <v>0</v>
      </c>
      <c r="K291" s="199">
        <v>3748.68023</v>
      </c>
      <c r="L291" s="199">
        <v>192.14153</v>
      </c>
      <c r="M291" s="199">
        <v>0</v>
      </c>
      <c r="N291" s="199">
        <v>192.14153</v>
      </c>
      <c r="O291" s="199">
        <v>5903.15287</v>
      </c>
      <c r="P291" s="199">
        <v>2209.33153</v>
      </c>
      <c r="Q291" s="199">
        <v>0</v>
      </c>
      <c r="R291" s="200">
        <v>2209.33153</v>
      </c>
    </row>
    <row r="292" spans="1:18" ht="15">
      <c r="A292" s="201"/>
      <c r="B292" s="201"/>
      <c r="C292" s="201"/>
      <c r="D292" s="196" t="s">
        <v>523</v>
      </c>
      <c r="E292" s="197">
        <v>60</v>
      </c>
      <c r="F292" s="198">
        <v>7926.420230000001</v>
      </c>
      <c r="G292" s="199">
        <v>0</v>
      </c>
      <c r="H292" s="199">
        <v>7926.420230000001</v>
      </c>
      <c r="I292" s="199">
        <v>3438.8442099999997</v>
      </c>
      <c r="J292" s="199">
        <v>0</v>
      </c>
      <c r="K292" s="199">
        <v>3438.8442099999997</v>
      </c>
      <c r="L292" s="199">
        <v>580.78658</v>
      </c>
      <c r="M292" s="199">
        <v>0.7612000000000001</v>
      </c>
      <c r="N292" s="199">
        <v>581.54778</v>
      </c>
      <c r="O292" s="199">
        <v>11946.81222</v>
      </c>
      <c r="P292" s="199">
        <v>1051.18823</v>
      </c>
      <c r="Q292" s="199">
        <v>0</v>
      </c>
      <c r="R292" s="200">
        <v>1051.18823</v>
      </c>
    </row>
    <row r="293" spans="1:18" ht="15">
      <c r="A293" s="201"/>
      <c r="B293" s="201"/>
      <c r="C293" s="201"/>
      <c r="D293" s="196" t="s">
        <v>524</v>
      </c>
      <c r="E293" s="197">
        <v>63</v>
      </c>
      <c r="F293" s="198">
        <v>1910.75544</v>
      </c>
      <c r="G293" s="199">
        <v>0</v>
      </c>
      <c r="H293" s="199">
        <v>1910.75544</v>
      </c>
      <c r="I293" s="199">
        <v>3069.46515</v>
      </c>
      <c r="J293" s="199">
        <v>0.00788</v>
      </c>
      <c r="K293" s="199">
        <v>3069.4730299999997</v>
      </c>
      <c r="L293" s="199">
        <v>334.79469</v>
      </c>
      <c r="M293" s="199">
        <v>0.38060000000000005</v>
      </c>
      <c r="N293" s="199">
        <v>335.17528999999996</v>
      </c>
      <c r="O293" s="199">
        <v>5315.40376</v>
      </c>
      <c r="P293" s="199">
        <v>2005.00427</v>
      </c>
      <c r="Q293" s="199">
        <v>0</v>
      </c>
      <c r="R293" s="200">
        <v>2005.00427</v>
      </c>
    </row>
    <row r="294" spans="1:18" ht="15">
      <c r="A294" s="201"/>
      <c r="B294" s="201"/>
      <c r="C294" s="201"/>
      <c r="D294" s="196" t="s">
        <v>525</v>
      </c>
      <c r="E294" s="197">
        <v>58</v>
      </c>
      <c r="F294" s="198">
        <v>2944.75232</v>
      </c>
      <c r="G294" s="199">
        <v>0</v>
      </c>
      <c r="H294" s="199">
        <v>2944.75232</v>
      </c>
      <c r="I294" s="199">
        <v>4089.51779</v>
      </c>
      <c r="J294" s="199">
        <v>0</v>
      </c>
      <c r="K294" s="199">
        <v>4089.51779</v>
      </c>
      <c r="L294" s="199">
        <v>436.66053999999997</v>
      </c>
      <c r="M294" s="199">
        <v>58.95951</v>
      </c>
      <c r="N294" s="199">
        <v>495.62005</v>
      </c>
      <c r="O294" s="199">
        <v>7529.89016</v>
      </c>
      <c r="P294" s="199">
        <v>3403.99083</v>
      </c>
      <c r="Q294" s="199">
        <v>0</v>
      </c>
      <c r="R294" s="200">
        <v>3403.99083</v>
      </c>
    </row>
    <row r="295" spans="1:18" ht="15">
      <c r="A295" s="201"/>
      <c r="B295" s="201"/>
      <c r="C295" s="196" t="s">
        <v>526</v>
      </c>
      <c r="D295" s="196" t="s">
        <v>526</v>
      </c>
      <c r="E295" s="197">
        <v>64</v>
      </c>
      <c r="F295" s="198">
        <v>9147.93679</v>
      </c>
      <c r="G295" s="199">
        <v>0</v>
      </c>
      <c r="H295" s="199">
        <v>9147.93679</v>
      </c>
      <c r="I295" s="199">
        <v>31486.10318</v>
      </c>
      <c r="J295" s="199">
        <v>465.84678</v>
      </c>
      <c r="K295" s="199">
        <v>31951.94996</v>
      </c>
      <c r="L295" s="199">
        <v>2776.04674</v>
      </c>
      <c r="M295" s="199">
        <v>8.220049999999999</v>
      </c>
      <c r="N295" s="199">
        <v>2784.26679</v>
      </c>
      <c r="O295" s="199">
        <v>43884.15354</v>
      </c>
      <c r="P295" s="199">
        <v>20174.65256</v>
      </c>
      <c r="Q295" s="199">
        <v>0</v>
      </c>
      <c r="R295" s="200">
        <v>20174.65256</v>
      </c>
    </row>
    <row r="296" spans="1:18" ht="15">
      <c r="A296" s="201"/>
      <c r="B296" s="196" t="s">
        <v>527</v>
      </c>
      <c r="C296" s="196" t="s">
        <v>528</v>
      </c>
      <c r="D296" s="196" t="s">
        <v>528</v>
      </c>
      <c r="E296" s="197">
        <v>262</v>
      </c>
      <c r="F296" s="198">
        <v>22554.26327</v>
      </c>
      <c r="G296" s="199">
        <v>0</v>
      </c>
      <c r="H296" s="199">
        <v>22554.26327</v>
      </c>
      <c r="I296" s="199">
        <v>39244.416789999996</v>
      </c>
      <c r="J296" s="199">
        <v>461.04027</v>
      </c>
      <c r="K296" s="199">
        <v>39705.45706</v>
      </c>
      <c r="L296" s="199">
        <v>5554.831440000001</v>
      </c>
      <c r="M296" s="199">
        <v>325.95029</v>
      </c>
      <c r="N296" s="199">
        <v>5880.781730000001</v>
      </c>
      <c r="O296" s="199">
        <v>68140.50206</v>
      </c>
      <c r="P296" s="199">
        <v>24587.22682</v>
      </c>
      <c r="Q296" s="199">
        <v>0</v>
      </c>
      <c r="R296" s="200">
        <v>24587.22682</v>
      </c>
    </row>
    <row r="297" spans="1:18" ht="15">
      <c r="A297" s="201"/>
      <c r="B297" s="201"/>
      <c r="C297" s="201"/>
      <c r="D297" s="196" t="s">
        <v>529</v>
      </c>
      <c r="E297" s="197">
        <v>263</v>
      </c>
      <c r="F297" s="198">
        <v>1738.94447</v>
      </c>
      <c r="G297" s="199">
        <v>0</v>
      </c>
      <c r="H297" s="199">
        <v>1738.94447</v>
      </c>
      <c r="I297" s="199">
        <v>3877.0551600000003</v>
      </c>
      <c r="J297" s="199">
        <v>52.954519999999995</v>
      </c>
      <c r="K297" s="199">
        <v>3930.00968</v>
      </c>
      <c r="L297" s="199">
        <v>1083.10682</v>
      </c>
      <c r="M297" s="199">
        <v>20.703799999999998</v>
      </c>
      <c r="N297" s="199">
        <v>1103.8106200000002</v>
      </c>
      <c r="O297" s="199">
        <v>6772.76477</v>
      </c>
      <c r="P297" s="199">
        <v>3456.2075099999997</v>
      </c>
      <c r="Q297" s="199">
        <v>0</v>
      </c>
      <c r="R297" s="200">
        <v>3456.2075099999997</v>
      </c>
    </row>
    <row r="298" spans="1:18" ht="15">
      <c r="A298" s="201"/>
      <c r="B298" s="201"/>
      <c r="C298" s="201"/>
      <c r="D298" s="196" t="s">
        <v>530</v>
      </c>
      <c r="E298" s="197">
        <v>265</v>
      </c>
      <c r="F298" s="198">
        <v>4099.36651</v>
      </c>
      <c r="G298" s="199">
        <v>0</v>
      </c>
      <c r="H298" s="199">
        <v>4099.36651</v>
      </c>
      <c r="I298" s="199">
        <v>7220.954769999999</v>
      </c>
      <c r="J298" s="199">
        <v>80.24464</v>
      </c>
      <c r="K298" s="199">
        <v>7301.19941</v>
      </c>
      <c r="L298" s="199">
        <v>334.83761</v>
      </c>
      <c r="M298" s="199">
        <v>0.38060000000000005</v>
      </c>
      <c r="N298" s="199">
        <v>335.21821</v>
      </c>
      <c r="O298" s="199">
        <v>11735.78413</v>
      </c>
      <c r="P298" s="199">
        <v>2745.22769</v>
      </c>
      <c r="Q298" s="199">
        <v>0</v>
      </c>
      <c r="R298" s="200">
        <v>2745.22769</v>
      </c>
    </row>
    <row r="299" spans="1:18" ht="15">
      <c r="A299" s="201"/>
      <c r="B299" s="201"/>
      <c r="C299" s="201"/>
      <c r="D299" s="196" t="s">
        <v>531</v>
      </c>
      <c r="E299" s="197">
        <v>264</v>
      </c>
      <c r="F299" s="198">
        <v>950.5739</v>
      </c>
      <c r="G299" s="199">
        <v>0</v>
      </c>
      <c r="H299" s="199">
        <v>950.5739</v>
      </c>
      <c r="I299" s="199">
        <v>4682.20892</v>
      </c>
      <c r="J299" s="199">
        <v>82.85315</v>
      </c>
      <c r="K299" s="199">
        <v>4765.06207</v>
      </c>
      <c r="L299" s="199">
        <v>223.01011</v>
      </c>
      <c r="M299" s="199">
        <v>0</v>
      </c>
      <c r="N299" s="199">
        <v>223.01011</v>
      </c>
      <c r="O299" s="199">
        <v>5938.64608</v>
      </c>
      <c r="P299" s="199">
        <v>2147.41172</v>
      </c>
      <c r="Q299" s="199">
        <v>0</v>
      </c>
      <c r="R299" s="200">
        <v>2147.41172</v>
      </c>
    </row>
    <row r="300" spans="1:18" ht="15">
      <c r="A300" s="201"/>
      <c r="B300" s="201"/>
      <c r="C300" s="201"/>
      <c r="D300" s="196" t="s">
        <v>532</v>
      </c>
      <c r="E300" s="197">
        <v>266</v>
      </c>
      <c r="F300" s="198">
        <v>822.86242</v>
      </c>
      <c r="G300" s="199">
        <v>0</v>
      </c>
      <c r="H300" s="199">
        <v>822.86242</v>
      </c>
      <c r="I300" s="199">
        <v>2497.05044</v>
      </c>
      <c r="J300" s="199">
        <v>0.28922000000000003</v>
      </c>
      <c r="K300" s="199">
        <v>2497.33966</v>
      </c>
      <c r="L300" s="199">
        <v>170.90269</v>
      </c>
      <c r="M300" s="199">
        <v>0</v>
      </c>
      <c r="N300" s="199">
        <v>170.90269</v>
      </c>
      <c r="O300" s="199">
        <v>3491.10477</v>
      </c>
      <c r="P300" s="199">
        <v>1515.703</v>
      </c>
      <c r="Q300" s="199">
        <v>0</v>
      </c>
      <c r="R300" s="200">
        <v>1515.703</v>
      </c>
    </row>
    <row r="301" spans="1:18" ht="15">
      <c r="A301" s="201"/>
      <c r="B301" s="201"/>
      <c r="C301" s="196" t="s">
        <v>533</v>
      </c>
      <c r="D301" s="196" t="s">
        <v>460</v>
      </c>
      <c r="E301" s="197">
        <v>248</v>
      </c>
      <c r="F301" s="198">
        <v>1816.35281</v>
      </c>
      <c r="G301" s="199">
        <v>0</v>
      </c>
      <c r="H301" s="199">
        <v>1816.35281</v>
      </c>
      <c r="I301" s="199">
        <v>3392.50421</v>
      </c>
      <c r="J301" s="199">
        <v>129.92142</v>
      </c>
      <c r="K301" s="199">
        <v>3522.4256299999997</v>
      </c>
      <c r="L301" s="199">
        <v>678.36161</v>
      </c>
      <c r="M301" s="199">
        <v>0</v>
      </c>
      <c r="N301" s="199">
        <v>678.36161</v>
      </c>
      <c r="O301" s="199">
        <v>6017.14005</v>
      </c>
      <c r="P301" s="199">
        <v>2318.6270600000003</v>
      </c>
      <c r="Q301" s="199">
        <v>0</v>
      </c>
      <c r="R301" s="200">
        <v>2318.6270600000003</v>
      </c>
    </row>
    <row r="302" spans="1:18" ht="15">
      <c r="A302" s="201"/>
      <c r="B302" s="201"/>
      <c r="C302" s="201"/>
      <c r="D302" s="196" t="s">
        <v>534</v>
      </c>
      <c r="E302" s="197">
        <v>251</v>
      </c>
      <c r="F302" s="198">
        <v>7005.80427</v>
      </c>
      <c r="G302" s="199">
        <v>0</v>
      </c>
      <c r="H302" s="199">
        <v>7005.80427</v>
      </c>
      <c r="I302" s="199">
        <v>7704.77271</v>
      </c>
      <c r="J302" s="199">
        <v>130.96009</v>
      </c>
      <c r="K302" s="199">
        <v>7835.7328</v>
      </c>
      <c r="L302" s="199">
        <v>1377.57303</v>
      </c>
      <c r="M302" s="199">
        <v>109.49516</v>
      </c>
      <c r="N302" s="199">
        <v>1487.06819</v>
      </c>
      <c r="O302" s="199">
        <v>16328.60526</v>
      </c>
      <c r="P302" s="199">
        <v>5903.97235</v>
      </c>
      <c r="Q302" s="199">
        <v>0</v>
      </c>
      <c r="R302" s="200">
        <v>5903.97235</v>
      </c>
    </row>
    <row r="303" spans="1:18" ht="15">
      <c r="A303" s="201"/>
      <c r="B303" s="201"/>
      <c r="C303" s="201"/>
      <c r="D303" s="196" t="s">
        <v>535</v>
      </c>
      <c r="E303" s="197">
        <v>247</v>
      </c>
      <c r="F303" s="198">
        <v>44221.47642</v>
      </c>
      <c r="G303" s="199">
        <v>0</v>
      </c>
      <c r="H303" s="199">
        <v>44221.47642</v>
      </c>
      <c r="I303" s="199">
        <v>43719.938200000004</v>
      </c>
      <c r="J303" s="199">
        <v>380.6787</v>
      </c>
      <c r="K303" s="199">
        <v>44100.6169</v>
      </c>
      <c r="L303" s="199">
        <v>6112.59979</v>
      </c>
      <c r="M303" s="199">
        <v>1378.46831</v>
      </c>
      <c r="N303" s="199">
        <v>7491.0680999999995</v>
      </c>
      <c r="O303" s="199">
        <v>95813.16142</v>
      </c>
      <c r="P303" s="199">
        <v>40975.9059</v>
      </c>
      <c r="Q303" s="199">
        <v>0</v>
      </c>
      <c r="R303" s="200">
        <v>40975.9059</v>
      </c>
    </row>
    <row r="304" spans="1:18" ht="15">
      <c r="A304" s="201"/>
      <c r="B304" s="201"/>
      <c r="C304" s="201"/>
      <c r="D304" s="196" t="s">
        <v>536</v>
      </c>
      <c r="E304" s="197">
        <v>250</v>
      </c>
      <c r="F304" s="198">
        <v>2696.8101699999997</v>
      </c>
      <c r="G304" s="199">
        <v>0</v>
      </c>
      <c r="H304" s="199">
        <v>2696.8101699999997</v>
      </c>
      <c r="I304" s="199">
        <v>5113.51289</v>
      </c>
      <c r="J304" s="199">
        <v>0.08027</v>
      </c>
      <c r="K304" s="199">
        <v>5113.59316</v>
      </c>
      <c r="L304" s="199">
        <v>199.74553</v>
      </c>
      <c r="M304" s="199">
        <v>0</v>
      </c>
      <c r="N304" s="199">
        <v>199.74553</v>
      </c>
      <c r="O304" s="199">
        <v>8010.14886</v>
      </c>
      <c r="P304" s="199">
        <v>1992.4088100000001</v>
      </c>
      <c r="Q304" s="199">
        <v>0</v>
      </c>
      <c r="R304" s="200">
        <v>1992.4088100000001</v>
      </c>
    </row>
    <row r="305" spans="1:18" ht="15">
      <c r="A305" s="201"/>
      <c r="B305" s="201"/>
      <c r="C305" s="196" t="s">
        <v>537</v>
      </c>
      <c r="D305" s="196" t="s">
        <v>537</v>
      </c>
      <c r="E305" s="197">
        <v>260</v>
      </c>
      <c r="F305" s="198">
        <v>13657.99779</v>
      </c>
      <c r="G305" s="199">
        <v>0</v>
      </c>
      <c r="H305" s="199">
        <v>13657.99779</v>
      </c>
      <c r="I305" s="199">
        <v>34078.64789</v>
      </c>
      <c r="J305" s="199">
        <v>119.58901</v>
      </c>
      <c r="K305" s="199">
        <v>34198.236899999996</v>
      </c>
      <c r="L305" s="199">
        <v>6233.98242</v>
      </c>
      <c r="M305" s="199">
        <v>373.82509000000005</v>
      </c>
      <c r="N305" s="199">
        <v>6607.80751</v>
      </c>
      <c r="O305" s="199">
        <v>54464.0422</v>
      </c>
      <c r="P305" s="199">
        <v>20729.57431</v>
      </c>
      <c r="Q305" s="199">
        <v>0</v>
      </c>
      <c r="R305" s="200">
        <v>20729.57431</v>
      </c>
    </row>
    <row r="306" spans="1:18" ht="15">
      <c r="A306" s="201"/>
      <c r="B306" s="201"/>
      <c r="C306" s="201"/>
      <c r="D306" s="196" t="s">
        <v>538</v>
      </c>
      <c r="E306" s="197">
        <v>261</v>
      </c>
      <c r="F306" s="198">
        <v>3948.07297</v>
      </c>
      <c r="G306" s="199">
        <v>0</v>
      </c>
      <c r="H306" s="199">
        <v>3948.07297</v>
      </c>
      <c r="I306" s="199">
        <v>1179.13052</v>
      </c>
      <c r="J306" s="199">
        <v>51.90507</v>
      </c>
      <c r="K306" s="199">
        <v>1231.0355900000002</v>
      </c>
      <c r="L306" s="199">
        <v>1317.28734</v>
      </c>
      <c r="M306" s="199">
        <v>69.0582</v>
      </c>
      <c r="N306" s="199">
        <v>1386.34554</v>
      </c>
      <c r="O306" s="199">
        <v>6565.4541</v>
      </c>
      <c r="P306" s="199">
        <v>4816.47596</v>
      </c>
      <c r="Q306" s="199">
        <v>0</v>
      </c>
      <c r="R306" s="200">
        <v>4816.47596</v>
      </c>
    </row>
    <row r="307" spans="1:18" ht="15">
      <c r="A307" s="201"/>
      <c r="B307" s="201"/>
      <c r="C307" s="196" t="s">
        <v>539</v>
      </c>
      <c r="D307" s="196" t="s">
        <v>540</v>
      </c>
      <c r="E307" s="197">
        <v>252</v>
      </c>
      <c r="F307" s="198">
        <v>40967.78629</v>
      </c>
      <c r="G307" s="199">
        <v>0</v>
      </c>
      <c r="H307" s="199">
        <v>40967.78629</v>
      </c>
      <c r="I307" s="199">
        <v>70313.03143999999</v>
      </c>
      <c r="J307" s="199">
        <v>1039.94904</v>
      </c>
      <c r="K307" s="199">
        <v>71352.98048</v>
      </c>
      <c r="L307" s="199">
        <v>11828.52492</v>
      </c>
      <c r="M307" s="199">
        <v>1328.1868200000001</v>
      </c>
      <c r="N307" s="199">
        <v>13156.71174</v>
      </c>
      <c r="O307" s="199">
        <v>125477.47851</v>
      </c>
      <c r="P307" s="199">
        <v>50758.327829999995</v>
      </c>
      <c r="Q307" s="199">
        <v>0</v>
      </c>
      <c r="R307" s="200">
        <v>50758.327829999995</v>
      </c>
    </row>
    <row r="308" spans="1:18" ht="15">
      <c r="A308" s="201"/>
      <c r="B308" s="201"/>
      <c r="C308" s="201"/>
      <c r="D308" s="196" t="s">
        <v>539</v>
      </c>
      <c r="E308" s="197">
        <v>253</v>
      </c>
      <c r="F308" s="198">
        <v>8882.55084</v>
      </c>
      <c r="G308" s="199">
        <v>0</v>
      </c>
      <c r="H308" s="199">
        <v>8882.55084</v>
      </c>
      <c r="I308" s="199">
        <v>29976.81237</v>
      </c>
      <c r="J308" s="199">
        <v>434.46689000000003</v>
      </c>
      <c r="K308" s="199">
        <v>30411.279260000003</v>
      </c>
      <c r="L308" s="199">
        <v>918.18853</v>
      </c>
      <c r="M308" s="199">
        <v>0.5709</v>
      </c>
      <c r="N308" s="199">
        <v>918.7594300000001</v>
      </c>
      <c r="O308" s="199">
        <v>40212.589530000005</v>
      </c>
      <c r="P308" s="199">
        <v>2311.3974399999997</v>
      </c>
      <c r="Q308" s="199">
        <v>0</v>
      </c>
      <c r="R308" s="200">
        <v>2311.3974399999997</v>
      </c>
    </row>
    <row r="309" spans="1:18" ht="15">
      <c r="A309" s="201"/>
      <c r="B309" s="201"/>
      <c r="C309" s="201"/>
      <c r="D309" s="196" t="s">
        <v>541</v>
      </c>
      <c r="E309" s="197">
        <v>254</v>
      </c>
      <c r="F309" s="198">
        <v>1354.15459</v>
      </c>
      <c r="G309" s="199">
        <v>0</v>
      </c>
      <c r="H309" s="199">
        <v>1354.15459</v>
      </c>
      <c r="I309" s="199">
        <v>4467.44788</v>
      </c>
      <c r="J309" s="199">
        <v>1.31402</v>
      </c>
      <c r="K309" s="199">
        <v>4468.7619</v>
      </c>
      <c r="L309" s="199">
        <v>208.91931</v>
      </c>
      <c r="M309" s="199">
        <v>0</v>
      </c>
      <c r="N309" s="199">
        <v>208.91931</v>
      </c>
      <c r="O309" s="199">
        <v>6031.8358</v>
      </c>
      <c r="P309" s="199">
        <v>808.10539</v>
      </c>
      <c r="Q309" s="199">
        <v>0</v>
      </c>
      <c r="R309" s="200">
        <v>808.10539</v>
      </c>
    </row>
    <row r="310" spans="1:18" ht="15">
      <c r="A310" s="201"/>
      <c r="B310" s="201"/>
      <c r="C310" s="196" t="s">
        <v>527</v>
      </c>
      <c r="D310" s="196" t="s">
        <v>542</v>
      </c>
      <c r="E310" s="197">
        <v>587</v>
      </c>
      <c r="F310" s="198">
        <v>11623.17311</v>
      </c>
      <c r="G310" s="199">
        <v>0</v>
      </c>
      <c r="H310" s="199">
        <v>11623.17311</v>
      </c>
      <c r="I310" s="199">
        <v>116811.96159</v>
      </c>
      <c r="J310" s="199">
        <v>54.97473</v>
      </c>
      <c r="K310" s="199">
        <v>116866.93632</v>
      </c>
      <c r="L310" s="199">
        <v>34902.79806</v>
      </c>
      <c r="M310" s="199">
        <v>604.9278499999999</v>
      </c>
      <c r="N310" s="199">
        <v>35507.725909999994</v>
      </c>
      <c r="O310" s="199">
        <v>163997.83534</v>
      </c>
      <c r="P310" s="199">
        <v>283.75362</v>
      </c>
      <c r="Q310" s="199">
        <v>0</v>
      </c>
      <c r="R310" s="200">
        <v>283.75362</v>
      </c>
    </row>
    <row r="311" spans="1:18" ht="15">
      <c r="A311" s="201"/>
      <c r="B311" s="201"/>
      <c r="C311" s="201"/>
      <c r="D311" s="201"/>
      <c r="E311" s="202">
        <v>836</v>
      </c>
      <c r="F311" s="203">
        <v>18283.17143</v>
      </c>
      <c r="G311" s="204">
        <v>0</v>
      </c>
      <c r="H311" s="204">
        <v>18283.17143</v>
      </c>
      <c r="I311" s="204">
        <v>44248.57376</v>
      </c>
      <c r="J311" s="204">
        <v>0</v>
      </c>
      <c r="K311" s="204">
        <v>44248.57376</v>
      </c>
      <c r="L311" s="204">
        <v>5612.86292</v>
      </c>
      <c r="M311" s="204">
        <v>1301.3479399999999</v>
      </c>
      <c r="N311" s="204">
        <v>6914.21086</v>
      </c>
      <c r="O311" s="204">
        <v>69445.95605</v>
      </c>
      <c r="P311" s="204">
        <v>24377.047160000002</v>
      </c>
      <c r="Q311" s="204">
        <v>0</v>
      </c>
      <c r="R311" s="205">
        <v>24377.047160000002</v>
      </c>
    </row>
    <row r="312" spans="1:18" ht="15">
      <c r="A312" s="201"/>
      <c r="B312" s="201"/>
      <c r="C312" s="201"/>
      <c r="D312" s="196" t="s">
        <v>543</v>
      </c>
      <c r="E312" s="197">
        <v>545</v>
      </c>
      <c r="F312" s="198">
        <v>11590.688619999999</v>
      </c>
      <c r="G312" s="199">
        <v>0</v>
      </c>
      <c r="H312" s="199">
        <v>11590.688619999999</v>
      </c>
      <c r="I312" s="199">
        <v>63893.49683</v>
      </c>
      <c r="J312" s="199">
        <v>801.8209</v>
      </c>
      <c r="K312" s="199">
        <v>64695.317729999995</v>
      </c>
      <c r="L312" s="199">
        <v>4694.11503</v>
      </c>
      <c r="M312" s="199">
        <v>413.80235999999996</v>
      </c>
      <c r="N312" s="199">
        <v>5107.91739</v>
      </c>
      <c r="O312" s="199">
        <v>81393.92374</v>
      </c>
      <c r="P312" s="199">
        <v>26308.38609</v>
      </c>
      <c r="Q312" s="199">
        <v>0</v>
      </c>
      <c r="R312" s="200">
        <v>26308.38609</v>
      </c>
    </row>
    <row r="313" spans="1:18" ht="15">
      <c r="A313" s="201"/>
      <c r="B313" s="201"/>
      <c r="C313" s="201"/>
      <c r="D313" s="196" t="s">
        <v>544</v>
      </c>
      <c r="E313" s="197">
        <v>523</v>
      </c>
      <c r="F313" s="198">
        <v>0</v>
      </c>
      <c r="G313" s="199">
        <v>0</v>
      </c>
      <c r="H313" s="199">
        <v>0</v>
      </c>
      <c r="I313" s="199">
        <v>74011.41049</v>
      </c>
      <c r="J313" s="199">
        <v>117.54925</v>
      </c>
      <c r="K313" s="199">
        <v>74128.95973999999</v>
      </c>
      <c r="L313" s="199">
        <v>629.7316999999999</v>
      </c>
      <c r="M313" s="199">
        <v>71.20645</v>
      </c>
      <c r="N313" s="199">
        <v>700.9381500000001</v>
      </c>
      <c r="O313" s="199">
        <v>74829.89789000001</v>
      </c>
      <c r="P313" s="199">
        <v>17677.330690000003</v>
      </c>
      <c r="Q313" s="199">
        <v>0</v>
      </c>
      <c r="R313" s="200">
        <v>17677.330690000003</v>
      </c>
    </row>
    <row r="314" spans="1:18" ht="15">
      <c r="A314" s="201"/>
      <c r="B314" s="201"/>
      <c r="C314" s="201"/>
      <c r="D314" s="201"/>
      <c r="E314" s="202">
        <v>559</v>
      </c>
      <c r="F314" s="203">
        <v>19727.68093</v>
      </c>
      <c r="G314" s="204">
        <v>0</v>
      </c>
      <c r="H314" s="204">
        <v>19727.68093</v>
      </c>
      <c r="I314" s="204">
        <v>45237.908859999996</v>
      </c>
      <c r="J314" s="204">
        <v>693.64023</v>
      </c>
      <c r="K314" s="204">
        <v>45931.54909</v>
      </c>
      <c r="L314" s="204">
        <v>3858.52394</v>
      </c>
      <c r="M314" s="204">
        <v>975.3163499999999</v>
      </c>
      <c r="N314" s="204">
        <v>4833.84029</v>
      </c>
      <c r="O314" s="204">
        <v>70493.07031</v>
      </c>
      <c r="P314" s="204">
        <v>32857.632399999995</v>
      </c>
      <c r="Q314" s="204">
        <v>0</v>
      </c>
      <c r="R314" s="205">
        <v>32857.632399999995</v>
      </c>
    </row>
    <row r="315" spans="1:18" ht="15">
      <c r="A315" s="201"/>
      <c r="B315" s="201"/>
      <c r="C315" s="201"/>
      <c r="D315" s="201"/>
      <c r="E315" s="202">
        <v>417</v>
      </c>
      <c r="F315" s="203">
        <v>22606.203989999998</v>
      </c>
      <c r="G315" s="204">
        <v>0</v>
      </c>
      <c r="H315" s="204">
        <v>22606.203989999998</v>
      </c>
      <c r="I315" s="204">
        <v>101824.82593</v>
      </c>
      <c r="J315" s="204">
        <v>1317.37673</v>
      </c>
      <c r="K315" s="204">
        <v>103142.20266</v>
      </c>
      <c r="L315" s="204">
        <v>5482.30992</v>
      </c>
      <c r="M315" s="204">
        <v>1146.9518400000002</v>
      </c>
      <c r="N315" s="204">
        <v>6629.261759999999</v>
      </c>
      <c r="O315" s="204">
        <v>132377.66840999998</v>
      </c>
      <c r="P315" s="204">
        <v>58591.414880000004</v>
      </c>
      <c r="Q315" s="204">
        <v>0</v>
      </c>
      <c r="R315" s="205">
        <v>58591.414880000004</v>
      </c>
    </row>
    <row r="316" spans="1:18" ht="15">
      <c r="A316" s="201"/>
      <c r="B316" s="201"/>
      <c r="C316" s="201"/>
      <c r="D316" s="201"/>
      <c r="E316" s="202">
        <v>846</v>
      </c>
      <c r="F316" s="203">
        <v>0</v>
      </c>
      <c r="G316" s="204">
        <v>0</v>
      </c>
      <c r="H316" s="204">
        <v>0</v>
      </c>
      <c r="I316" s="204">
        <v>152621.46693</v>
      </c>
      <c r="J316" s="204">
        <v>0</v>
      </c>
      <c r="K316" s="204">
        <v>152621.46693</v>
      </c>
      <c r="L316" s="204">
        <v>90.38402</v>
      </c>
      <c r="M316" s="204">
        <v>1.32719</v>
      </c>
      <c r="N316" s="204">
        <v>91.71121000000001</v>
      </c>
      <c r="O316" s="204">
        <v>152713.17813999997</v>
      </c>
      <c r="P316" s="204">
        <v>0</v>
      </c>
      <c r="Q316" s="204">
        <v>0</v>
      </c>
      <c r="R316" s="205">
        <v>0</v>
      </c>
    </row>
    <row r="317" spans="1:18" ht="15">
      <c r="A317" s="201"/>
      <c r="B317" s="201"/>
      <c r="C317" s="201"/>
      <c r="D317" s="196" t="s">
        <v>545</v>
      </c>
      <c r="E317" s="197">
        <v>570</v>
      </c>
      <c r="F317" s="198">
        <v>38578.27399</v>
      </c>
      <c r="G317" s="199">
        <v>0</v>
      </c>
      <c r="H317" s="199">
        <v>38578.27399</v>
      </c>
      <c r="I317" s="199">
        <v>57651.2672</v>
      </c>
      <c r="J317" s="199">
        <v>846.11715</v>
      </c>
      <c r="K317" s="199">
        <v>58497.38435</v>
      </c>
      <c r="L317" s="199">
        <v>15677.9748</v>
      </c>
      <c r="M317" s="199">
        <v>15905.17752</v>
      </c>
      <c r="N317" s="199">
        <v>31583.15232</v>
      </c>
      <c r="O317" s="199">
        <v>128658.81066</v>
      </c>
      <c r="P317" s="199">
        <v>15782.17687</v>
      </c>
      <c r="Q317" s="199">
        <v>0</v>
      </c>
      <c r="R317" s="200">
        <v>15782.17687</v>
      </c>
    </row>
    <row r="318" spans="1:18" ht="15">
      <c r="A318" s="201"/>
      <c r="B318" s="201"/>
      <c r="C318" s="201"/>
      <c r="D318" s="201"/>
      <c r="E318" s="202">
        <v>526</v>
      </c>
      <c r="F318" s="203">
        <v>17695.122489999998</v>
      </c>
      <c r="G318" s="204">
        <v>0</v>
      </c>
      <c r="H318" s="204">
        <v>17695.122489999998</v>
      </c>
      <c r="I318" s="204">
        <v>125221.55769</v>
      </c>
      <c r="J318" s="204">
        <v>1597.74273</v>
      </c>
      <c r="K318" s="204">
        <v>126819.30042</v>
      </c>
      <c r="L318" s="204">
        <v>16581.61147</v>
      </c>
      <c r="M318" s="204">
        <v>8033.89643</v>
      </c>
      <c r="N318" s="204">
        <v>24615.507899999997</v>
      </c>
      <c r="O318" s="204">
        <v>169129.93081</v>
      </c>
      <c r="P318" s="204">
        <v>15776.02418</v>
      </c>
      <c r="Q318" s="204">
        <v>0</v>
      </c>
      <c r="R318" s="205">
        <v>15776.02418</v>
      </c>
    </row>
    <row r="319" spans="1:18" ht="15">
      <c r="A319" s="201"/>
      <c r="B319" s="201"/>
      <c r="C319" s="201"/>
      <c r="D319" s="201"/>
      <c r="E319" s="202">
        <v>551</v>
      </c>
      <c r="F319" s="203">
        <v>1649.3691000000001</v>
      </c>
      <c r="G319" s="204">
        <v>0</v>
      </c>
      <c r="H319" s="204">
        <v>1649.3691000000001</v>
      </c>
      <c r="I319" s="204">
        <v>100074.91788</v>
      </c>
      <c r="J319" s="204">
        <v>3644.61219</v>
      </c>
      <c r="K319" s="204">
        <v>103719.53007</v>
      </c>
      <c r="L319" s="204">
        <v>10175.28825</v>
      </c>
      <c r="M319" s="204">
        <v>497.70282000000003</v>
      </c>
      <c r="N319" s="204">
        <v>10672.99107</v>
      </c>
      <c r="O319" s="204">
        <v>116041.89024</v>
      </c>
      <c r="P319" s="204">
        <v>14201.50427</v>
      </c>
      <c r="Q319" s="204">
        <v>0</v>
      </c>
      <c r="R319" s="205">
        <v>14201.50427</v>
      </c>
    </row>
    <row r="320" spans="1:18" ht="15">
      <c r="A320" s="201"/>
      <c r="B320" s="201"/>
      <c r="C320" s="201"/>
      <c r="D320" s="201"/>
      <c r="E320" s="202">
        <v>612</v>
      </c>
      <c r="F320" s="203">
        <v>11568.33859</v>
      </c>
      <c r="G320" s="204">
        <v>0</v>
      </c>
      <c r="H320" s="204">
        <v>11568.33859</v>
      </c>
      <c r="I320" s="204">
        <v>87131.30309</v>
      </c>
      <c r="J320" s="204">
        <v>2732.78004</v>
      </c>
      <c r="K320" s="204">
        <v>89864.08313</v>
      </c>
      <c r="L320" s="204">
        <v>11814.85446</v>
      </c>
      <c r="M320" s="204">
        <v>18432.26667</v>
      </c>
      <c r="N320" s="204">
        <v>30247.12113</v>
      </c>
      <c r="O320" s="204">
        <v>131679.54285</v>
      </c>
      <c r="P320" s="204">
        <v>21882.95343</v>
      </c>
      <c r="Q320" s="204">
        <v>0</v>
      </c>
      <c r="R320" s="205">
        <v>21882.95343</v>
      </c>
    </row>
    <row r="321" spans="1:18" ht="15">
      <c r="A321" s="201"/>
      <c r="B321" s="201"/>
      <c r="C321" s="201"/>
      <c r="D321" s="196" t="s">
        <v>546</v>
      </c>
      <c r="E321" s="197">
        <v>576</v>
      </c>
      <c r="F321" s="198">
        <v>49369.37626</v>
      </c>
      <c r="G321" s="199">
        <v>0</v>
      </c>
      <c r="H321" s="199">
        <v>49369.37626</v>
      </c>
      <c r="I321" s="199">
        <v>131817.11818000002</v>
      </c>
      <c r="J321" s="199">
        <v>2017.60067</v>
      </c>
      <c r="K321" s="199">
        <v>133834.71885</v>
      </c>
      <c r="L321" s="199">
        <v>14561.08974</v>
      </c>
      <c r="M321" s="199">
        <v>14915.39608</v>
      </c>
      <c r="N321" s="199">
        <v>29476.48582</v>
      </c>
      <c r="O321" s="199">
        <v>212680.58093</v>
      </c>
      <c r="P321" s="199">
        <v>30648.55547</v>
      </c>
      <c r="Q321" s="199">
        <v>0</v>
      </c>
      <c r="R321" s="200">
        <v>30648.55547</v>
      </c>
    </row>
    <row r="322" spans="1:18" ht="15">
      <c r="A322" s="201"/>
      <c r="B322" s="201"/>
      <c r="C322" s="201"/>
      <c r="D322" s="196" t="s">
        <v>507</v>
      </c>
      <c r="E322" s="197">
        <v>606</v>
      </c>
      <c r="F322" s="198">
        <v>4121.97</v>
      </c>
      <c r="G322" s="199">
        <v>0</v>
      </c>
      <c r="H322" s="199">
        <v>4121.97</v>
      </c>
      <c r="I322" s="199">
        <v>39942.519340000006</v>
      </c>
      <c r="J322" s="199">
        <v>1.38613</v>
      </c>
      <c r="K322" s="199">
        <v>39943.90547</v>
      </c>
      <c r="L322" s="199">
        <v>3175.33713</v>
      </c>
      <c r="M322" s="199">
        <v>6167.81688</v>
      </c>
      <c r="N322" s="199">
        <v>9343.15401</v>
      </c>
      <c r="O322" s="199">
        <v>53409.02948</v>
      </c>
      <c r="P322" s="199">
        <v>8771.57203</v>
      </c>
      <c r="Q322" s="199">
        <v>0</v>
      </c>
      <c r="R322" s="200">
        <v>8771.57203</v>
      </c>
    </row>
    <row r="323" spans="1:18" ht="15">
      <c r="A323" s="201"/>
      <c r="B323" s="201"/>
      <c r="C323" s="201"/>
      <c r="D323" s="201"/>
      <c r="E323" s="202">
        <v>540</v>
      </c>
      <c r="F323" s="203">
        <v>31601.94145</v>
      </c>
      <c r="G323" s="204">
        <v>0</v>
      </c>
      <c r="H323" s="204">
        <v>31601.94145</v>
      </c>
      <c r="I323" s="204">
        <v>117447.12541</v>
      </c>
      <c r="J323" s="204">
        <v>1217.94668</v>
      </c>
      <c r="K323" s="204">
        <v>118665.07209</v>
      </c>
      <c r="L323" s="204">
        <v>24684.38002</v>
      </c>
      <c r="M323" s="204">
        <v>7246.86241</v>
      </c>
      <c r="N323" s="204">
        <v>31931.24243</v>
      </c>
      <c r="O323" s="204">
        <v>182198.25597</v>
      </c>
      <c r="P323" s="204">
        <v>10726.312890000001</v>
      </c>
      <c r="Q323" s="204">
        <v>0</v>
      </c>
      <c r="R323" s="205">
        <v>10726.312890000001</v>
      </c>
    </row>
    <row r="324" spans="1:18" ht="15">
      <c r="A324" s="201"/>
      <c r="B324" s="201"/>
      <c r="C324" s="201"/>
      <c r="D324" s="201"/>
      <c r="E324" s="202">
        <v>581</v>
      </c>
      <c r="F324" s="203">
        <v>0</v>
      </c>
      <c r="G324" s="204">
        <v>0</v>
      </c>
      <c r="H324" s="204">
        <v>0</v>
      </c>
      <c r="I324" s="204">
        <v>48750.50615</v>
      </c>
      <c r="J324" s="204">
        <v>0</v>
      </c>
      <c r="K324" s="204">
        <v>48750.50615</v>
      </c>
      <c r="L324" s="204">
        <v>1350.38078</v>
      </c>
      <c r="M324" s="204">
        <v>112.34585000000001</v>
      </c>
      <c r="N324" s="204">
        <v>1462.72663</v>
      </c>
      <c r="O324" s="204">
        <v>50213.23278</v>
      </c>
      <c r="P324" s="204">
        <v>0</v>
      </c>
      <c r="Q324" s="204">
        <v>0</v>
      </c>
      <c r="R324" s="205">
        <v>0</v>
      </c>
    </row>
    <row r="325" spans="1:18" ht="15">
      <c r="A325" s="201"/>
      <c r="B325" s="201"/>
      <c r="C325" s="201"/>
      <c r="D325" s="196" t="s">
        <v>527</v>
      </c>
      <c r="E325" s="197">
        <v>379</v>
      </c>
      <c r="F325" s="198">
        <v>38559.0999</v>
      </c>
      <c r="G325" s="199">
        <v>0</v>
      </c>
      <c r="H325" s="199">
        <v>38559.0999</v>
      </c>
      <c r="I325" s="199">
        <v>23766.89809</v>
      </c>
      <c r="J325" s="199">
        <v>3027.58666</v>
      </c>
      <c r="K325" s="199">
        <v>26794.48475</v>
      </c>
      <c r="L325" s="199">
        <v>80537.88728</v>
      </c>
      <c r="M325" s="199">
        <v>9152.34221</v>
      </c>
      <c r="N325" s="199">
        <v>89690.22949</v>
      </c>
      <c r="O325" s="199">
        <v>155043.81413999997</v>
      </c>
      <c r="P325" s="199">
        <v>66760.22331</v>
      </c>
      <c r="Q325" s="199">
        <v>0</v>
      </c>
      <c r="R325" s="200">
        <v>66760.22331</v>
      </c>
    </row>
    <row r="326" spans="1:18" ht="15">
      <c r="A326" s="201"/>
      <c r="B326" s="201"/>
      <c r="C326" s="201"/>
      <c r="D326" s="201"/>
      <c r="E326" s="202">
        <v>382</v>
      </c>
      <c r="F326" s="203">
        <v>26626.940870000002</v>
      </c>
      <c r="G326" s="204">
        <v>0</v>
      </c>
      <c r="H326" s="204">
        <v>26626.940870000002</v>
      </c>
      <c r="I326" s="204">
        <v>222601.12675999998</v>
      </c>
      <c r="J326" s="204">
        <v>4995.43512</v>
      </c>
      <c r="K326" s="204">
        <v>227596.56188</v>
      </c>
      <c r="L326" s="204">
        <v>106974.24170999999</v>
      </c>
      <c r="M326" s="204">
        <v>80547.06209</v>
      </c>
      <c r="N326" s="204">
        <v>187521.30380000002</v>
      </c>
      <c r="O326" s="204">
        <v>441744.80655000004</v>
      </c>
      <c r="P326" s="204">
        <v>19901.73406</v>
      </c>
      <c r="Q326" s="204">
        <v>0</v>
      </c>
      <c r="R326" s="205">
        <v>19901.73406</v>
      </c>
    </row>
    <row r="327" spans="1:18" ht="15">
      <c r="A327" s="201"/>
      <c r="B327" s="201"/>
      <c r="C327" s="201"/>
      <c r="D327" s="201"/>
      <c r="E327" s="202">
        <v>520</v>
      </c>
      <c r="F327" s="203">
        <v>13325.85994</v>
      </c>
      <c r="G327" s="204">
        <v>0</v>
      </c>
      <c r="H327" s="204">
        <v>13325.85994</v>
      </c>
      <c r="I327" s="204">
        <v>50922.17264</v>
      </c>
      <c r="J327" s="204">
        <v>5332.22894</v>
      </c>
      <c r="K327" s="204">
        <v>56254.40158</v>
      </c>
      <c r="L327" s="204">
        <v>73167.4868</v>
      </c>
      <c r="M327" s="204">
        <v>53719.01632</v>
      </c>
      <c r="N327" s="204">
        <v>126886.50312000001</v>
      </c>
      <c r="O327" s="204">
        <v>196466.76463999998</v>
      </c>
      <c r="P327" s="204">
        <v>72534.51784999999</v>
      </c>
      <c r="Q327" s="204">
        <v>0</v>
      </c>
      <c r="R327" s="205">
        <v>72534.51784999999</v>
      </c>
    </row>
    <row r="328" spans="1:18" ht="15">
      <c r="A328" s="201"/>
      <c r="B328" s="201"/>
      <c r="C328" s="201"/>
      <c r="D328" s="196" t="s">
        <v>547</v>
      </c>
      <c r="E328" s="197">
        <v>560</v>
      </c>
      <c r="F328" s="198">
        <v>37890.29311</v>
      </c>
      <c r="G328" s="199">
        <v>0</v>
      </c>
      <c r="H328" s="199">
        <v>37890.29311</v>
      </c>
      <c r="I328" s="199">
        <v>142777.67887</v>
      </c>
      <c r="J328" s="199">
        <v>2848.44121</v>
      </c>
      <c r="K328" s="199">
        <v>145626.12008000002</v>
      </c>
      <c r="L328" s="199">
        <v>37442.94939</v>
      </c>
      <c r="M328" s="199">
        <v>17504.38568</v>
      </c>
      <c r="N328" s="199">
        <v>54947.33507</v>
      </c>
      <c r="O328" s="199">
        <v>238463.74826</v>
      </c>
      <c r="P328" s="199">
        <v>14078.21111</v>
      </c>
      <c r="Q328" s="199">
        <v>0</v>
      </c>
      <c r="R328" s="200">
        <v>14078.21111</v>
      </c>
    </row>
    <row r="329" spans="1:18" ht="15">
      <c r="A329" s="201"/>
      <c r="B329" s="201"/>
      <c r="C329" s="201"/>
      <c r="D329" s="196" t="s">
        <v>548</v>
      </c>
      <c r="E329" s="197">
        <v>521</v>
      </c>
      <c r="F329" s="198">
        <v>40297.841909999996</v>
      </c>
      <c r="G329" s="199">
        <v>0</v>
      </c>
      <c r="H329" s="199">
        <v>40297.841909999996</v>
      </c>
      <c r="I329" s="199">
        <v>100104.82331</v>
      </c>
      <c r="J329" s="199">
        <v>2232.66908</v>
      </c>
      <c r="K329" s="199">
        <v>102337.49239</v>
      </c>
      <c r="L329" s="199">
        <v>10118.957279999999</v>
      </c>
      <c r="M329" s="199">
        <v>7370.98931</v>
      </c>
      <c r="N329" s="199">
        <v>17489.94659</v>
      </c>
      <c r="O329" s="199">
        <v>160125.28089</v>
      </c>
      <c r="P329" s="199">
        <v>81841.78761</v>
      </c>
      <c r="Q329" s="199">
        <v>0</v>
      </c>
      <c r="R329" s="200">
        <v>81841.78761</v>
      </c>
    </row>
    <row r="330" spans="1:18" ht="15">
      <c r="A330" s="201"/>
      <c r="B330" s="201"/>
      <c r="C330" s="201"/>
      <c r="D330" s="196" t="s">
        <v>549</v>
      </c>
      <c r="E330" s="197">
        <v>547</v>
      </c>
      <c r="F330" s="198">
        <v>3943.21132</v>
      </c>
      <c r="G330" s="199">
        <v>0</v>
      </c>
      <c r="H330" s="199">
        <v>3943.21132</v>
      </c>
      <c r="I330" s="199">
        <v>118299.50815000001</v>
      </c>
      <c r="J330" s="199">
        <v>1272.5196899999999</v>
      </c>
      <c r="K330" s="199">
        <v>119572.02784000001</v>
      </c>
      <c r="L330" s="199">
        <v>3354.80447</v>
      </c>
      <c r="M330" s="199">
        <v>152.80789000000001</v>
      </c>
      <c r="N330" s="199">
        <v>3507.61236</v>
      </c>
      <c r="O330" s="199">
        <v>127022.85152</v>
      </c>
      <c r="P330" s="199">
        <v>28171.23388</v>
      </c>
      <c r="Q330" s="199">
        <v>0</v>
      </c>
      <c r="R330" s="200">
        <v>28171.23388</v>
      </c>
    </row>
    <row r="331" spans="1:18" ht="15">
      <c r="A331" s="201"/>
      <c r="B331" s="201"/>
      <c r="C331" s="201"/>
      <c r="D331" s="196" t="s">
        <v>550</v>
      </c>
      <c r="E331" s="197">
        <v>400</v>
      </c>
      <c r="F331" s="198">
        <v>16160.02262</v>
      </c>
      <c r="G331" s="199">
        <v>0</v>
      </c>
      <c r="H331" s="199">
        <v>16160.02262</v>
      </c>
      <c r="I331" s="199">
        <v>78895.98486</v>
      </c>
      <c r="J331" s="199">
        <v>540.37751</v>
      </c>
      <c r="K331" s="199">
        <v>79436.36237</v>
      </c>
      <c r="L331" s="199">
        <v>3473.33572</v>
      </c>
      <c r="M331" s="199">
        <v>604.48007</v>
      </c>
      <c r="N331" s="199">
        <v>4077.81579</v>
      </c>
      <c r="O331" s="199">
        <v>99674.20078</v>
      </c>
      <c r="P331" s="199">
        <v>19700.39904</v>
      </c>
      <c r="Q331" s="199">
        <v>0</v>
      </c>
      <c r="R331" s="200">
        <v>19700.39904</v>
      </c>
    </row>
    <row r="332" spans="1:18" ht="15">
      <c r="A332" s="201"/>
      <c r="B332" s="201"/>
      <c r="C332" s="201"/>
      <c r="D332" s="196" t="s">
        <v>551</v>
      </c>
      <c r="E332" s="197">
        <v>597</v>
      </c>
      <c r="F332" s="198">
        <v>19040.00093</v>
      </c>
      <c r="G332" s="199">
        <v>0</v>
      </c>
      <c r="H332" s="199">
        <v>19040.00093</v>
      </c>
      <c r="I332" s="199">
        <v>41153.09626</v>
      </c>
      <c r="J332" s="199">
        <v>1118.9514199999999</v>
      </c>
      <c r="K332" s="199">
        <v>42272.04768</v>
      </c>
      <c r="L332" s="199">
        <v>5716.40503</v>
      </c>
      <c r="M332" s="199">
        <v>1282.94684</v>
      </c>
      <c r="N332" s="199">
        <v>6999.35187</v>
      </c>
      <c r="O332" s="199">
        <v>68311.40048000001</v>
      </c>
      <c r="P332" s="199">
        <v>19011.98749</v>
      </c>
      <c r="Q332" s="199">
        <v>0</v>
      </c>
      <c r="R332" s="200">
        <v>19011.98749</v>
      </c>
    </row>
    <row r="333" spans="1:18" ht="15">
      <c r="A333" s="201"/>
      <c r="B333" s="201"/>
      <c r="C333" s="201"/>
      <c r="D333" s="201"/>
      <c r="E333" s="202">
        <v>595</v>
      </c>
      <c r="F333" s="203">
        <v>5568.10666</v>
      </c>
      <c r="G333" s="204">
        <v>0</v>
      </c>
      <c r="H333" s="204">
        <v>5568.10666</v>
      </c>
      <c r="I333" s="204">
        <v>438363.71141000005</v>
      </c>
      <c r="J333" s="204">
        <v>146.27573</v>
      </c>
      <c r="K333" s="204">
        <v>438509.98714</v>
      </c>
      <c r="L333" s="204">
        <v>1525.00468</v>
      </c>
      <c r="M333" s="204">
        <v>1084.5738600000002</v>
      </c>
      <c r="N333" s="204">
        <v>2609.57854</v>
      </c>
      <c r="O333" s="204">
        <v>446687.67234</v>
      </c>
      <c r="P333" s="204">
        <v>71.41025</v>
      </c>
      <c r="Q333" s="204">
        <v>0</v>
      </c>
      <c r="R333" s="205">
        <v>71.41025</v>
      </c>
    </row>
    <row r="334" spans="1:18" ht="15">
      <c r="A334" s="201"/>
      <c r="B334" s="201"/>
      <c r="C334" s="201"/>
      <c r="D334" s="196" t="s">
        <v>290</v>
      </c>
      <c r="E334" s="197">
        <v>402</v>
      </c>
      <c r="F334" s="198">
        <v>191827.45436</v>
      </c>
      <c r="G334" s="199">
        <v>0</v>
      </c>
      <c r="H334" s="199">
        <v>191827.45436</v>
      </c>
      <c r="I334" s="199">
        <v>2007.81237</v>
      </c>
      <c r="J334" s="199">
        <v>1278.32958</v>
      </c>
      <c r="K334" s="199">
        <v>3286.14195</v>
      </c>
      <c r="L334" s="199">
        <v>61327.21668</v>
      </c>
      <c r="M334" s="199">
        <v>60238.609939999995</v>
      </c>
      <c r="N334" s="199">
        <v>121565.82662</v>
      </c>
      <c r="O334" s="199">
        <v>316679.42293</v>
      </c>
      <c r="P334" s="199">
        <v>26681.71787</v>
      </c>
      <c r="Q334" s="199">
        <v>0</v>
      </c>
      <c r="R334" s="200">
        <v>26681.71787</v>
      </c>
    </row>
    <row r="335" spans="1:18" ht="15">
      <c r="A335" s="201"/>
      <c r="B335" s="201"/>
      <c r="C335" s="201"/>
      <c r="D335" s="196" t="s">
        <v>552</v>
      </c>
      <c r="E335" s="197">
        <v>404</v>
      </c>
      <c r="F335" s="198">
        <v>18949.080570000002</v>
      </c>
      <c r="G335" s="199">
        <v>0</v>
      </c>
      <c r="H335" s="199">
        <v>18949.080570000002</v>
      </c>
      <c r="I335" s="199">
        <v>124783.09713</v>
      </c>
      <c r="J335" s="199">
        <v>489.3585</v>
      </c>
      <c r="K335" s="199">
        <v>125272.45563</v>
      </c>
      <c r="L335" s="199">
        <v>6346.2656</v>
      </c>
      <c r="M335" s="199">
        <v>1080.64999</v>
      </c>
      <c r="N335" s="199">
        <v>7426.91559</v>
      </c>
      <c r="O335" s="199">
        <v>151648.45179</v>
      </c>
      <c r="P335" s="199">
        <v>40745.045880000005</v>
      </c>
      <c r="Q335" s="199">
        <v>0</v>
      </c>
      <c r="R335" s="200">
        <v>40745.045880000005</v>
      </c>
    </row>
    <row r="336" spans="1:18" ht="15">
      <c r="A336" s="201"/>
      <c r="B336" s="201"/>
      <c r="C336" s="201"/>
      <c r="D336" s="196" t="s">
        <v>553</v>
      </c>
      <c r="E336" s="197">
        <v>431</v>
      </c>
      <c r="F336" s="198">
        <v>73512.19043</v>
      </c>
      <c r="G336" s="199">
        <v>0</v>
      </c>
      <c r="H336" s="199">
        <v>73512.19043</v>
      </c>
      <c r="I336" s="199">
        <v>330514.21511</v>
      </c>
      <c r="J336" s="199">
        <v>1735.62972</v>
      </c>
      <c r="K336" s="199">
        <v>332249.84482999996</v>
      </c>
      <c r="L336" s="199">
        <v>16932.15741</v>
      </c>
      <c r="M336" s="199">
        <v>11244.147130000001</v>
      </c>
      <c r="N336" s="199">
        <v>28176.304539999997</v>
      </c>
      <c r="O336" s="199">
        <v>433938.3398</v>
      </c>
      <c r="P336" s="199">
        <v>9638.10842</v>
      </c>
      <c r="Q336" s="199">
        <v>0</v>
      </c>
      <c r="R336" s="200">
        <v>9638.10842</v>
      </c>
    </row>
    <row r="337" spans="1:18" ht="15">
      <c r="A337" s="201"/>
      <c r="B337" s="201"/>
      <c r="C337" s="201"/>
      <c r="D337" s="201"/>
      <c r="E337" s="202">
        <v>552</v>
      </c>
      <c r="F337" s="203">
        <v>486.79124</v>
      </c>
      <c r="G337" s="204">
        <v>0</v>
      </c>
      <c r="H337" s="204">
        <v>486.79124</v>
      </c>
      <c r="I337" s="204">
        <v>35072.66369</v>
      </c>
      <c r="J337" s="204">
        <v>4113.07378</v>
      </c>
      <c r="K337" s="204">
        <v>39185.73747</v>
      </c>
      <c r="L337" s="204">
        <v>3072.63158</v>
      </c>
      <c r="M337" s="204">
        <v>102.54833</v>
      </c>
      <c r="N337" s="204">
        <v>3175.1799100000003</v>
      </c>
      <c r="O337" s="204">
        <v>42847.70862</v>
      </c>
      <c r="P337" s="204">
        <v>21136.29931</v>
      </c>
      <c r="Q337" s="204">
        <v>0</v>
      </c>
      <c r="R337" s="205">
        <v>21136.29931</v>
      </c>
    </row>
    <row r="338" spans="1:18" ht="15">
      <c r="A338" s="201"/>
      <c r="B338" s="201"/>
      <c r="C338" s="201"/>
      <c r="D338" s="201"/>
      <c r="E338" s="202">
        <v>785</v>
      </c>
      <c r="F338" s="203">
        <v>5268406.016720001</v>
      </c>
      <c r="G338" s="204">
        <v>1275894.98461</v>
      </c>
      <c r="H338" s="204">
        <v>6544301.00133</v>
      </c>
      <c r="I338" s="204">
        <v>257246.99375</v>
      </c>
      <c r="J338" s="204">
        <v>9899.0228</v>
      </c>
      <c r="K338" s="204">
        <v>267146.01655</v>
      </c>
      <c r="L338" s="204">
        <v>289869.09034</v>
      </c>
      <c r="M338" s="204">
        <v>321958.07071</v>
      </c>
      <c r="N338" s="204">
        <v>611827.16105</v>
      </c>
      <c r="O338" s="204">
        <v>7423274.17893</v>
      </c>
      <c r="P338" s="204">
        <v>1598717.9723099999</v>
      </c>
      <c r="Q338" s="204">
        <v>2646.1364399999998</v>
      </c>
      <c r="R338" s="205">
        <v>1601364.10875</v>
      </c>
    </row>
    <row r="339" spans="1:18" ht="15">
      <c r="A339" s="201"/>
      <c r="B339" s="201"/>
      <c r="C339" s="201"/>
      <c r="D339" s="196" t="s">
        <v>554</v>
      </c>
      <c r="E339" s="197">
        <v>447</v>
      </c>
      <c r="F339" s="198">
        <v>5504633.35118</v>
      </c>
      <c r="G339" s="199">
        <v>107067.53542</v>
      </c>
      <c r="H339" s="199">
        <v>5611700.886600001</v>
      </c>
      <c r="I339" s="199">
        <v>1110814.6431099998</v>
      </c>
      <c r="J339" s="199">
        <v>5772.13684</v>
      </c>
      <c r="K339" s="199">
        <v>1116586.77995</v>
      </c>
      <c r="L339" s="199">
        <v>766683.77462</v>
      </c>
      <c r="M339" s="199">
        <v>309797.04719</v>
      </c>
      <c r="N339" s="199">
        <v>1076480.8218099999</v>
      </c>
      <c r="O339" s="199">
        <v>7804768.48836</v>
      </c>
      <c r="P339" s="199">
        <v>1920133.85494</v>
      </c>
      <c r="Q339" s="199">
        <v>0</v>
      </c>
      <c r="R339" s="200">
        <v>1920133.85494</v>
      </c>
    </row>
    <row r="340" spans="1:18" ht="15">
      <c r="A340" s="201"/>
      <c r="B340" s="201"/>
      <c r="C340" s="201"/>
      <c r="D340" s="201"/>
      <c r="E340" s="202">
        <v>554</v>
      </c>
      <c r="F340" s="203">
        <v>116.4637</v>
      </c>
      <c r="G340" s="204">
        <v>0</v>
      </c>
      <c r="H340" s="204">
        <v>116.4637</v>
      </c>
      <c r="I340" s="204">
        <v>81840.09525</v>
      </c>
      <c r="J340" s="204">
        <v>1845.96826</v>
      </c>
      <c r="K340" s="204">
        <v>83686.06351</v>
      </c>
      <c r="L340" s="204">
        <v>2978.29144</v>
      </c>
      <c r="M340" s="204">
        <v>14.95092</v>
      </c>
      <c r="N340" s="204">
        <v>2993.2423599999997</v>
      </c>
      <c r="O340" s="204">
        <v>86795.76956999999</v>
      </c>
      <c r="P340" s="204">
        <v>11687.46842</v>
      </c>
      <c r="Q340" s="204">
        <v>0</v>
      </c>
      <c r="R340" s="205">
        <v>11687.46842</v>
      </c>
    </row>
    <row r="341" spans="1:18" ht="15">
      <c r="A341" s="201"/>
      <c r="B341" s="201"/>
      <c r="C341" s="201"/>
      <c r="D341" s="201"/>
      <c r="E341" s="202">
        <v>406</v>
      </c>
      <c r="F341" s="203">
        <v>369223.6202</v>
      </c>
      <c r="G341" s="204">
        <v>0</v>
      </c>
      <c r="H341" s="204">
        <v>369223.6202</v>
      </c>
      <c r="I341" s="204">
        <v>212404.37519999998</v>
      </c>
      <c r="J341" s="204">
        <v>7938.3482699999995</v>
      </c>
      <c r="K341" s="204">
        <v>220342.72347</v>
      </c>
      <c r="L341" s="204">
        <v>95782.47608</v>
      </c>
      <c r="M341" s="204">
        <v>46007.05596</v>
      </c>
      <c r="N341" s="204">
        <v>141789.53204</v>
      </c>
      <c r="O341" s="204">
        <v>731355.87571</v>
      </c>
      <c r="P341" s="204">
        <v>21795.700820000002</v>
      </c>
      <c r="Q341" s="204">
        <v>0</v>
      </c>
      <c r="R341" s="205">
        <v>21795.700820000002</v>
      </c>
    </row>
    <row r="342" spans="1:18" ht="15">
      <c r="A342" s="201"/>
      <c r="B342" s="201"/>
      <c r="C342" s="201"/>
      <c r="D342" s="196" t="s">
        <v>555</v>
      </c>
      <c r="E342" s="197">
        <v>536</v>
      </c>
      <c r="F342" s="198">
        <v>30225.632879999997</v>
      </c>
      <c r="G342" s="199">
        <v>0</v>
      </c>
      <c r="H342" s="199">
        <v>30225.632879999997</v>
      </c>
      <c r="I342" s="199">
        <v>119219.08301999999</v>
      </c>
      <c r="J342" s="199">
        <v>2117.29052</v>
      </c>
      <c r="K342" s="199">
        <v>121336.37354</v>
      </c>
      <c r="L342" s="199">
        <v>16070.24085</v>
      </c>
      <c r="M342" s="199">
        <v>2600.7613300000003</v>
      </c>
      <c r="N342" s="199">
        <v>18671.00218</v>
      </c>
      <c r="O342" s="199">
        <v>170233.0086</v>
      </c>
      <c r="P342" s="199">
        <v>78737.45943</v>
      </c>
      <c r="Q342" s="199">
        <v>0</v>
      </c>
      <c r="R342" s="200">
        <v>78737.45943</v>
      </c>
    </row>
    <row r="343" spans="1:18" ht="15">
      <c r="A343" s="201"/>
      <c r="B343" s="201"/>
      <c r="C343" s="201"/>
      <c r="D343" s="201"/>
      <c r="E343" s="202">
        <v>476</v>
      </c>
      <c r="F343" s="203">
        <v>21323.38399</v>
      </c>
      <c r="G343" s="204">
        <v>0</v>
      </c>
      <c r="H343" s="204">
        <v>21323.38399</v>
      </c>
      <c r="I343" s="204">
        <v>132633.38321</v>
      </c>
      <c r="J343" s="204">
        <v>1210.24649</v>
      </c>
      <c r="K343" s="204">
        <v>133843.6297</v>
      </c>
      <c r="L343" s="204">
        <v>10028.00402</v>
      </c>
      <c r="M343" s="204">
        <v>4112.56946</v>
      </c>
      <c r="N343" s="204">
        <v>14140.573480000001</v>
      </c>
      <c r="O343" s="204">
        <v>169307.58716999998</v>
      </c>
      <c r="P343" s="204">
        <v>39657.60705</v>
      </c>
      <c r="Q343" s="204">
        <v>0</v>
      </c>
      <c r="R343" s="205">
        <v>39657.60705</v>
      </c>
    </row>
    <row r="344" spans="1:18" ht="15">
      <c r="A344" s="201"/>
      <c r="B344" s="201"/>
      <c r="C344" s="201"/>
      <c r="D344" s="196" t="s">
        <v>556</v>
      </c>
      <c r="E344" s="197">
        <v>425</v>
      </c>
      <c r="F344" s="198">
        <v>14718.684220000001</v>
      </c>
      <c r="G344" s="199">
        <v>0</v>
      </c>
      <c r="H344" s="199">
        <v>14718.684220000001</v>
      </c>
      <c r="I344" s="199">
        <v>114505.49504000001</v>
      </c>
      <c r="J344" s="199">
        <v>1086.86923</v>
      </c>
      <c r="K344" s="199">
        <v>115592.36426999999</v>
      </c>
      <c r="L344" s="199">
        <v>7495.879559999999</v>
      </c>
      <c r="M344" s="199">
        <v>2351.3361800000002</v>
      </c>
      <c r="N344" s="199">
        <v>9847.21574</v>
      </c>
      <c r="O344" s="199">
        <v>140158.26423</v>
      </c>
      <c r="P344" s="199">
        <v>44530.76437</v>
      </c>
      <c r="Q344" s="199">
        <v>0</v>
      </c>
      <c r="R344" s="200">
        <v>44530.76437</v>
      </c>
    </row>
    <row r="345" spans="1:18" ht="15">
      <c r="A345" s="201"/>
      <c r="B345" s="201"/>
      <c r="C345" s="201"/>
      <c r="D345" s="196" t="s">
        <v>557</v>
      </c>
      <c r="E345" s="197">
        <v>416</v>
      </c>
      <c r="F345" s="198">
        <v>17145.90569</v>
      </c>
      <c r="G345" s="199">
        <v>0</v>
      </c>
      <c r="H345" s="199">
        <v>17145.90569</v>
      </c>
      <c r="I345" s="199">
        <v>62442.783619999995</v>
      </c>
      <c r="J345" s="199">
        <v>1812.87017</v>
      </c>
      <c r="K345" s="199">
        <v>64255.65379</v>
      </c>
      <c r="L345" s="199">
        <v>7611.41922</v>
      </c>
      <c r="M345" s="199">
        <v>1746.64948</v>
      </c>
      <c r="N345" s="199">
        <v>9358.0687</v>
      </c>
      <c r="O345" s="199">
        <v>90759.62818000001</v>
      </c>
      <c r="P345" s="199">
        <v>36243.34815</v>
      </c>
      <c r="Q345" s="199">
        <v>0</v>
      </c>
      <c r="R345" s="200">
        <v>36243.34815</v>
      </c>
    </row>
    <row r="346" spans="1:18" ht="15">
      <c r="A346" s="201"/>
      <c r="B346" s="201"/>
      <c r="C346" s="201"/>
      <c r="D346" s="196" t="s">
        <v>323</v>
      </c>
      <c r="E346" s="197">
        <v>529</v>
      </c>
      <c r="F346" s="198">
        <v>39888.45964</v>
      </c>
      <c r="G346" s="199">
        <v>0</v>
      </c>
      <c r="H346" s="199">
        <v>39888.45964</v>
      </c>
      <c r="I346" s="199">
        <v>111338.50465999999</v>
      </c>
      <c r="J346" s="199">
        <v>2883.4910299999997</v>
      </c>
      <c r="K346" s="199">
        <v>114221.99569</v>
      </c>
      <c r="L346" s="199">
        <v>28708.04421</v>
      </c>
      <c r="M346" s="199">
        <v>11408.39099</v>
      </c>
      <c r="N346" s="199">
        <v>40116.4352</v>
      </c>
      <c r="O346" s="199">
        <v>194226.89053</v>
      </c>
      <c r="P346" s="199">
        <v>38744.01955</v>
      </c>
      <c r="Q346" s="199">
        <v>0</v>
      </c>
      <c r="R346" s="200">
        <v>38744.01955</v>
      </c>
    </row>
    <row r="347" spans="1:18" ht="15">
      <c r="A347" s="201"/>
      <c r="B347" s="201"/>
      <c r="C347" s="201"/>
      <c r="D347" s="196" t="s">
        <v>558</v>
      </c>
      <c r="E347" s="197">
        <v>483</v>
      </c>
      <c r="F347" s="198">
        <v>42843.393520000005</v>
      </c>
      <c r="G347" s="199">
        <v>0</v>
      </c>
      <c r="H347" s="199">
        <v>42843.393520000005</v>
      </c>
      <c r="I347" s="199">
        <v>116787.94552</v>
      </c>
      <c r="J347" s="199">
        <v>732.3253199999999</v>
      </c>
      <c r="K347" s="199">
        <v>117520.27084</v>
      </c>
      <c r="L347" s="199">
        <v>11639.64544</v>
      </c>
      <c r="M347" s="199">
        <v>4170.28927</v>
      </c>
      <c r="N347" s="199">
        <v>15809.934710000001</v>
      </c>
      <c r="O347" s="199">
        <v>176173.59907</v>
      </c>
      <c r="P347" s="199">
        <v>17591.68652</v>
      </c>
      <c r="Q347" s="199">
        <v>0</v>
      </c>
      <c r="R347" s="200">
        <v>17591.68652</v>
      </c>
    </row>
    <row r="348" spans="1:18" ht="15">
      <c r="A348" s="201"/>
      <c r="B348" s="201"/>
      <c r="C348" s="201"/>
      <c r="D348" s="201"/>
      <c r="E348" s="202">
        <v>791</v>
      </c>
      <c r="F348" s="203">
        <v>0</v>
      </c>
      <c r="G348" s="204">
        <v>0</v>
      </c>
      <c r="H348" s="204">
        <v>0</v>
      </c>
      <c r="I348" s="204">
        <v>0</v>
      </c>
      <c r="J348" s="204">
        <v>0</v>
      </c>
      <c r="K348" s="204">
        <v>0</v>
      </c>
      <c r="L348" s="204">
        <v>298.27921000000003</v>
      </c>
      <c r="M348" s="204">
        <v>0</v>
      </c>
      <c r="N348" s="204">
        <v>298.27921000000003</v>
      </c>
      <c r="O348" s="204">
        <v>298.27921000000003</v>
      </c>
      <c r="P348" s="204">
        <v>626.01369</v>
      </c>
      <c r="Q348" s="204">
        <v>0</v>
      </c>
      <c r="R348" s="205">
        <v>626.01369</v>
      </c>
    </row>
    <row r="349" spans="1:18" ht="15">
      <c r="A349" s="201"/>
      <c r="B349" s="201"/>
      <c r="C349" s="201"/>
      <c r="D349" s="196" t="s">
        <v>559</v>
      </c>
      <c r="E349" s="197">
        <v>414</v>
      </c>
      <c r="F349" s="198">
        <v>97400.84744</v>
      </c>
      <c r="G349" s="199">
        <v>0</v>
      </c>
      <c r="H349" s="199">
        <v>97400.84744</v>
      </c>
      <c r="I349" s="199">
        <v>55808.19494</v>
      </c>
      <c r="J349" s="199">
        <v>2705.648</v>
      </c>
      <c r="K349" s="199">
        <v>58513.842939999995</v>
      </c>
      <c r="L349" s="199">
        <v>16108.219710000001</v>
      </c>
      <c r="M349" s="199">
        <v>9526.816789999999</v>
      </c>
      <c r="N349" s="199">
        <v>25635.0365</v>
      </c>
      <c r="O349" s="199">
        <v>181549.72688</v>
      </c>
      <c r="P349" s="199">
        <v>33286.4266</v>
      </c>
      <c r="Q349" s="199">
        <v>0</v>
      </c>
      <c r="R349" s="200">
        <v>33286.4266</v>
      </c>
    </row>
    <row r="350" spans="1:18" ht="15">
      <c r="A350" s="201"/>
      <c r="B350" s="201"/>
      <c r="C350" s="201"/>
      <c r="D350" s="201"/>
      <c r="E350" s="202">
        <v>525</v>
      </c>
      <c r="F350" s="203">
        <v>77738.23737</v>
      </c>
      <c r="G350" s="204">
        <v>0</v>
      </c>
      <c r="H350" s="204">
        <v>77738.23737</v>
      </c>
      <c r="I350" s="204">
        <v>123251.00835999999</v>
      </c>
      <c r="J350" s="204">
        <v>459.65097</v>
      </c>
      <c r="K350" s="204">
        <v>123710.65933</v>
      </c>
      <c r="L350" s="204">
        <v>31299.82759</v>
      </c>
      <c r="M350" s="204">
        <v>21547.96256</v>
      </c>
      <c r="N350" s="204">
        <v>52847.79015</v>
      </c>
      <c r="O350" s="204">
        <v>254296.68685</v>
      </c>
      <c r="P350" s="204">
        <v>19742.19484</v>
      </c>
      <c r="Q350" s="204">
        <v>0</v>
      </c>
      <c r="R350" s="205">
        <v>19742.19484</v>
      </c>
    </row>
    <row r="351" spans="1:18" ht="15">
      <c r="A351" s="201"/>
      <c r="B351" s="201"/>
      <c r="C351" s="201"/>
      <c r="D351" s="201"/>
      <c r="E351" s="202">
        <v>553</v>
      </c>
      <c r="F351" s="203">
        <v>81.61962</v>
      </c>
      <c r="G351" s="204">
        <v>0</v>
      </c>
      <c r="H351" s="204">
        <v>81.61962</v>
      </c>
      <c r="I351" s="204">
        <v>62112.691479999994</v>
      </c>
      <c r="J351" s="204">
        <v>2166.10428</v>
      </c>
      <c r="K351" s="204">
        <v>64278.79576</v>
      </c>
      <c r="L351" s="204">
        <v>101.84818</v>
      </c>
      <c r="M351" s="204">
        <v>12.179200000000002</v>
      </c>
      <c r="N351" s="204">
        <v>114.02738000000001</v>
      </c>
      <c r="O351" s="204">
        <v>64474.44276</v>
      </c>
      <c r="P351" s="204">
        <v>9597.8248</v>
      </c>
      <c r="Q351" s="204">
        <v>0</v>
      </c>
      <c r="R351" s="205">
        <v>9597.8248</v>
      </c>
    </row>
    <row r="352" spans="1:18" ht="15">
      <c r="A352" s="201"/>
      <c r="B352" s="201"/>
      <c r="C352" s="201"/>
      <c r="D352" s="201"/>
      <c r="E352" s="202">
        <v>761</v>
      </c>
      <c r="F352" s="203">
        <v>30430.479829999997</v>
      </c>
      <c r="G352" s="204">
        <v>0</v>
      </c>
      <c r="H352" s="204">
        <v>30430.479829999997</v>
      </c>
      <c r="I352" s="204">
        <v>110290.05519</v>
      </c>
      <c r="J352" s="204">
        <v>499.62927</v>
      </c>
      <c r="K352" s="204">
        <v>110789.68445999999</v>
      </c>
      <c r="L352" s="204">
        <v>34284.32175</v>
      </c>
      <c r="M352" s="204">
        <v>14114.94233</v>
      </c>
      <c r="N352" s="204">
        <v>48399.26408</v>
      </c>
      <c r="O352" s="204">
        <v>189619.42837</v>
      </c>
      <c r="P352" s="204">
        <v>20716.06521</v>
      </c>
      <c r="Q352" s="204">
        <v>0</v>
      </c>
      <c r="R352" s="205">
        <v>20716.06521</v>
      </c>
    </row>
    <row r="353" spans="1:18" ht="15">
      <c r="A353" s="201"/>
      <c r="B353" s="201"/>
      <c r="C353" s="201"/>
      <c r="D353" s="196" t="s">
        <v>560</v>
      </c>
      <c r="E353" s="197">
        <v>446</v>
      </c>
      <c r="F353" s="198">
        <v>39144.61602</v>
      </c>
      <c r="G353" s="199">
        <v>0</v>
      </c>
      <c r="H353" s="199">
        <v>39144.61602</v>
      </c>
      <c r="I353" s="199">
        <v>80440.80240999999</v>
      </c>
      <c r="J353" s="199">
        <v>731.07876</v>
      </c>
      <c r="K353" s="199">
        <v>81171.88117000001</v>
      </c>
      <c r="L353" s="199">
        <v>8646.823699999999</v>
      </c>
      <c r="M353" s="199">
        <v>1836.61567</v>
      </c>
      <c r="N353" s="199">
        <v>10483.43937</v>
      </c>
      <c r="O353" s="199">
        <v>130799.93656</v>
      </c>
      <c r="P353" s="199">
        <v>28293.578390000002</v>
      </c>
      <c r="Q353" s="199">
        <v>0</v>
      </c>
      <c r="R353" s="200">
        <v>28293.578390000002</v>
      </c>
    </row>
    <row r="354" spans="1:18" ht="15">
      <c r="A354" s="201"/>
      <c r="B354" s="201"/>
      <c r="C354" s="201"/>
      <c r="D354" s="196" t="s">
        <v>561</v>
      </c>
      <c r="E354" s="197">
        <v>469</v>
      </c>
      <c r="F354" s="198">
        <v>17196.69188</v>
      </c>
      <c r="G354" s="199">
        <v>0</v>
      </c>
      <c r="H354" s="199">
        <v>17196.69188</v>
      </c>
      <c r="I354" s="199">
        <v>118080.83390000001</v>
      </c>
      <c r="J354" s="199">
        <v>999.34924</v>
      </c>
      <c r="K354" s="199">
        <v>119080.18314</v>
      </c>
      <c r="L354" s="199">
        <v>9080.332289999998</v>
      </c>
      <c r="M354" s="199">
        <v>788.30374</v>
      </c>
      <c r="N354" s="199">
        <v>9868.63603</v>
      </c>
      <c r="O354" s="199">
        <v>146145.51105</v>
      </c>
      <c r="P354" s="199">
        <v>30790.162760000003</v>
      </c>
      <c r="Q354" s="199">
        <v>0</v>
      </c>
      <c r="R354" s="200">
        <v>30790.162760000003</v>
      </c>
    </row>
    <row r="355" spans="1:18" ht="15">
      <c r="A355" s="201"/>
      <c r="B355" s="201"/>
      <c r="C355" s="201"/>
      <c r="D355" s="196" t="s">
        <v>233</v>
      </c>
      <c r="E355" s="197">
        <v>615</v>
      </c>
      <c r="F355" s="198">
        <v>20028.703550000002</v>
      </c>
      <c r="G355" s="199">
        <v>0</v>
      </c>
      <c r="H355" s="199">
        <v>20028.703550000002</v>
      </c>
      <c r="I355" s="199">
        <v>92053.29109999999</v>
      </c>
      <c r="J355" s="199">
        <v>930.7652099999999</v>
      </c>
      <c r="K355" s="199">
        <v>92984.05631</v>
      </c>
      <c r="L355" s="199">
        <v>6455.7025300000005</v>
      </c>
      <c r="M355" s="199">
        <v>2929.91642</v>
      </c>
      <c r="N355" s="199">
        <v>9385.61895</v>
      </c>
      <c r="O355" s="199">
        <v>122398.37881000001</v>
      </c>
      <c r="P355" s="199">
        <v>33193.00869</v>
      </c>
      <c r="Q355" s="199">
        <v>0</v>
      </c>
      <c r="R355" s="200">
        <v>33193.00869</v>
      </c>
    </row>
    <row r="356" spans="1:18" ht="15">
      <c r="A356" s="201"/>
      <c r="B356" s="201"/>
      <c r="C356" s="201"/>
      <c r="D356" s="201"/>
      <c r="E356" s="202">
        <v>563</v>
      </c>
      <c r="F356" s="203">
        <v>28589.3377</v>
      </c>
      <c r="G356" s="204">
        <v>0</v>
      </c>
      <c r="H356" s="204">
        <v>28589.3377</v>
      </c>
      <c r="I356" s="204">
        <v>114600.34619</v>
      </c>
      <c r="J356" s="204">
        <v>978.30138</v>
      </c>
      <c r="K356" s="204">
        <v>115578.64756999999</v>
      </c>
      <c r="L356" s="204">
        <v>11836.926140000001</v>
      </c>
      <c r="M356" s="204">
        <v>1700.8703</v>
      </c>
      <c r="N356" s="204">
        <v>13537.79644</v>
      </c>
      <c r="O356" s="204">
        <v>157705.78171</v>
      </c>
      <c r="P356" s="204">
        <v>37044.134450000005</v>
      </c>
      <c r="Q356" s="204">
        <v>0</v>
      </c>
      <c r="R356" s="205">
        <v>37044.134450000005</v>
      </c>
    </row>
    <row r="357" spans="1:18" ht="15">
      <c r="A357" s="201"/>
      <c r="B357" s="201"/>
      <c r="C357" s="201"/>
      <c r="D357" s="201"/>
      <c r="E357" s="202">
        <v>739</v>
      </c>
      <c r="F357" s="203">
        <v>19979.82493</v>
      </c>
      <c r="G357" s="204">
        <v>0</v>
      </c>
      <c r="H357" s="204">
        <v>19979.82493</v>
      </c>
      <c r="I357" s="204">
        <v>48973.89851</v>
      </c>
      <c r="J357" s="204">
        <v>1063.8012800000001</v>
      </c>
      <c r="K357" s="204">
        <v>50037.69979</v>
      </c>
      <c r="L357" s="204">
        <v>4306.6354</v>
      </c>
      <c r="M357" s="204">
        <v>3290.09377</v>
      </c>
      <c r="N357" s="204">
        <v>7596.72917</v>
      </c>
      <c r="O357" s="204">
        <v>77614.25389</v>
      </c>
      <c r="P357" s="204">
        <v>42244.89012</v>
      </c>
      <c r="Q357" s="204">
        <v>0</v>
      </c>
      <c r="R357" s="205">
        <v>42244.89012</v>
      </c>
    </row>
    <row r="358" spans="1:18" ht="15">
      <c r="A358" s="201"/>
      <c r="B358" s="201"/>
      <c r="C358" s="201"/>
      <c r="D358" s="201"/>
      <c r="E358" s="202">
        <v>824</v>
      </c>
      <c r="F358" s="203">
        <v>0</v>
      </c>
      <c r="G358" s="204">
        <v>0</v>
      </c>
      <c r="H358" s="204">
        <v>0</v>
      </c>
      <c r="I358" s="204">
        <v>0</v>
      </c>
      <c r="J358" s="204">
        <v>0</v>
      </c>
      <c r="K358" s="204">
        <v>0</v>
      </c>
      <c r="L358" s="204">
        <v>2341.74171</v>
      </c>
      <c r="M358" s="204">
        <v>1064.27498</v>
      </c>
      <c r="N358" s="204">
        <v>3406.01669</v>
      </c>
      <c r="O358" s="204">
        <v>3406.01669</v>
      </c>
      <c r="P358" s="204">
        <v>0</v>
      </c>
      <c r="Q358" s="204">
        <v>0</v>
      </c>
      <c r="R358" s="205">
        <v>0</v>
      </c>
    </row>
    <row r="359" spans="1:18" ht="15">
      <c r="A359" s="201"/>
      <c r="B359" s="201"/>
      <c r="C359" s="201"/>
      <c r="D359" s="196" t="s">
        <v>562</v>
      </c>
      <c r="E359" s="197">
        <v>651</v>
      </c>
      <c r="F359" s="198">
        <v>0</v>
      </c>
      <c r="G359" s="199">
        <v>0</v>
      </c>
      <c r="H359" s="199">
        <v>0</v>
      </c>
      <c r="I359" s="199">
        <v>1611.2946399999998</v>
      </c>
      <c r="J359" s="199">
        <v>0</v>
      </c>
      <c r="K359" s="199">
        <v>1611.2946399999998</v>
      </c>
      <c r="L359" s="199">
        <v>557.752</v>
      </c>
      <c r="M359" s="199">
        <v>19.18224</v>
      </c>
      <c r="N359" s="199">
        <v>576.93424</v>
      </c>
      <c r="O359" s="199">
        <v>2188.2288799999997</v>
      </c>
      <c r="P359" s="199">
        <v>0</v>
      </c>
      <c r="Q359" s="199">
        <v>0</v>
      </c>
      <c r="R359" s="200">
        <v>0</v>
      </c>
    </row>
    <row r="360" spans="1:18" ht="15">
      <c r="A360" s="201"/>
      <c r="B360" s="201"/>
      <c r="C360" s="201"/>
      <c r="D360" s="196" t="s">
        <v>563</v>
      </c>
      <c r="E360" s="197">
        <v>573</v>
      </c>
      <c r="F360" s="198">
        <v>12014.186609999999</v>
      </c>
      <c r="G360" s="199">
        <v>0</v>
      </c>
      <c r="H360" s="199">
        <v>12014.186609999999</v>
      </c>
      <c r="I360" s="199">
        <v>128400.28755</v>
      </c>
      <c r="J360" s="199">
        <v>705.6704</v>
      </c>
      <c r="K360" s="199">
        <v>129105.95795</v>
      </c>
      <c r="L360" s="199">
        <v>4262.8318</v>
      </c>
      <c r="M360" s="199">
        <v>1451.06764</v>
      </c>
      <c r="N360" s="199">
        <v>5713.89944</v>
      </c>
      <c r="O360" s="199">
        <v>146834.044</v>
      </c>
      <c r="P360" s="199">
        <v>20855.43373</v>
      </c>
      <c r="Q360" s="199">
        <v>0</v>
      </c>
      <c r="R360" s="200">
        <v>20855.43373</v>
      </c>
    </row>
    <row r="361" spans="1:18" ht="15">
      <c r="A361" s="201"/>
      <c r="B361" s="201"/>
      <c r="C361" s="201"/>
      <c r="D361" s="196" t="s">
        <v>564</v>
      </c>
      <c r="E361" s="197">
        <v>432</v>
      </c>
      <c r="F361" s="198">
        <v>37812.0469</v>
      </c>
      <c r="G361" s="199">
        <v>0</v>
      </c>
      <c r="H361" s="199">
        <v>37812.0469</v>
      </c>
      <c r="I361" s="199">
        <v>86001.10043</v>
      </c>
      <c r="J361" s="199">
        <v>7823.88275</v>
      </c>
      <c r="K361" s="199">
        <v>93824.98318000001</v>
      </c>
      <c r="L361" s="199">
        <v>35041.69357</v>
      </c>
      <c r="M361" s="199">
        <v>14248.356029999999</v>
      </c>
      <c r="N361" s="199">
        <v>49290.0496</v>
      </c>
      <c r="O361" s="199">
        <v>180927.07968</v>
      </c>
      <c r="P361" s="199">
        <v>43060.74104</v>
      </c>
      <c r="Q361" s="199">
        <v>0</v>
      </c>
      <c r="R361" s="200">
        <v>43060.74104</v>
      </c>
    </row>
    <row r="362" spans="1:18" ht="15">
      <c r="A362" s="201"/>
      <c r="B362" s="201"/>
      <c r="C362" s="201"/>
      <c r="D362" s="196" t="s">
        <v>565</v>
      </c>
      <c r="E362" s="197">
        <v>394</v>
      </c>
      <c r="F362" s="198">
        <v>29279.24255</v>
      </c>
      <c r="G362" s="199">
        <v>0</v>
      </c>
      <c r="H362" s="199">
        <v>29279.24255</v>
      </c>
      <c r="I362" s="199">
        <v>85189.95079</v>
      </c>
      <c r="J362" s="199">
        <v>1703.07245</v>
      </c>
      <c r="K362" s="199">
        <v>86893.02324</v>
      </c>
      <c r="L362" s="199">
        <v>7996.46941</v>
      </c>
      <c r="M362" s="199">
        <v>1188.56744</v>
      </c>
      <c r="N362" s="199">
        <v>9185.03685</v>
      </c>
      <c r="O362" s="199">
        <v>125357.30264</v>
      </c>
      <c r="P362" s="199">
        <v>43037.826740000004</v>
      </c>
      <c r="Q362" s="199">
        <v>0</v>
      </c>
      <c r="R362" s="200">
        <v>43037.826740000004</v>
      </c>
    </row>
    <row r="363" spans="1:18" ht="15">
      <c r="A363" s="201"/>
      <c r="B363" s="201"/>
      <c r="C363" s="201"/>
      <c r="D363" s="201"/>
      <c r="E363" s="202">
        <v>555</v>
      </c>
      <c r="F363" s="203">
        <v>48.22042</v>
      </c>
      <c r="G363" s="204">
        <v>0</v>
      </c>
      <c r="H363" s="204">
        <v>48.22042</v>
      </c>
      <c r="I363" s="204">
        <v>77865.89476000001</v>
      </c>
      <c r="J363" s="204">
        <v>191.1471</v>
      </c>
      <c r="K363" s="204">
        <v>78057.04186</v>
      </c>
      <c r="L363" s="204">
        <v>242.05096</v>
      </c>
      <c r="M363" s="204">
        <v>208.60884</v>
      </c>
      <c r="N363" s="204">
        <v>450.65979999999996</v>
      </c>
      <c r="O363" s="204">
        <v>78555.92208</v>
      </c>
      <c r="P363" s="204">
        <v>8305.8797</v>
      </c>
      <c r="Q363" s="204">
        <v>0</v>
      </c>
      <c r="R363" s="205">
        <v>8305.8797</v>
      </c>
    </row>
    <row r="364" spans="1:18" ht="15">
      <c r="A364" s="201"/>
      <c r="B364" s="201"/>
      <c r="C364" s="201"/>
      <c r="D364" s="196" t="s">
        <v>566</v>
      </c>
      <c r="E364" s="197">
        <v>527</v>
      </c>
      <c r="F364" s="198">
        <v>7009.4778799999995</v>
      </c>
      <c r="G364" s="199">
        <v>0</v>
      </c>
      <c r="H364" s="199">
        <v>7009.4778799999995</v>
      </c>
      <c r="I364" s="199">
        <v>58807.335340000005</v>
      </c>
      <c r="J364" s="199">
        <v>1498.9007</v>
      </c>
      <c r="K364" s="199">
        <v>60306.236039999996</v>
      </c>
      <c r="L364" s="199">
        <v>10728.6121</v>
      </c>
      <c r="M364" s="199">
        <v>1727.85283</v>
      </c>
      <c r="N364" s="199">
        <v>12456.46493</v>
      </c>
      <c r="O364" s="199">
        <v>79772.17885</v>
      </c>
      <c r="P364" s="199">
        <v>39169.34332</v>
      </c>
      <c r="Q364" s="199">
        <v>0</v>
      </c>
      <c r="R364" s="200">
        <v>39169.34332</v>
      </c>
    </row>
    <row r="365" spans="1:18" ht="15">
      <c r="A365" s="201"/>
      <c r="B365" s="201"/>
      <c r="C365" s="201"/>
      <c r="D365" s="196" t="s">
        <v>567</v>
      </c>
      <c r="E365" s="197">
        <v>574</v>
      </c>
      <c r="F365" s="198">
        <v>29315.48287</v>
      </c>
      <c r="G365" s="199">
        <v>0</v>
      </c>
      <c r="H365" s="199">
        <v>29315.48287</v>
      </c>
      <c r="I365" s="199">
        <v>189735.18292</v>
      </c>
      <c r="J365" s="199">
        <v>3393.0694900000003</v>
      </c>
      <c r="K365" s="199">
        <v>193128.25241</v>
      </c>
      <c r="L365" s="199">
        <v>13392.936720000002</v>
      </c>
      <c r="M365" s="199">
        <v>2383.48596</v>
      </c>
      <c r="N365" s="199">
        <v>15776.42268</v>
      </c>
      <c r="O365" s="199">
        <v>238220.15796</v>
      </c>
      <c r="P365" s="199">
        <v>35953.79149</v>
      </c>
      <c r="Q365" s="199">
        <v>0</v>
      </c>
      <c r="R365" s="200">
        <v>35953.79149</v>
      </c>
    </row>
    <row r="366" spans="1:18" ht="15">
      <c r="A366" s="201"/>
      <c r="B366" s="201"/>
      <c r="C366" s="201"/>
      <c r="D366" s="196" t="s">
        <v>568</v>
      </c>
      <c r="E366" s="197">
        <v>558</v>
      </c>
      <c r="F366" s="198">
        <v>185473.27843</v>
      </c>
      <c r="G366" s="199">
        <v>0</v>
      </c>
      <c r="H366" s="199">
        <v>185473.27843</v>
      </c>
      <c r="I366" s="199">
        <v>82844.29072</v>
      </c>
      <c r="J366" s="199">
        <v>2115.6049900000003</v>
      </c>
      <c r="K366" s="199">
        <v>84959.89571</v>
      </c>
      <c r="L366" s="199">
        <v>11561.04219</v>
      </c>
      <c r="M366" s="199">
        <v>686.35722</v>
      </c>
      <c r="N366" s="199">
        <v>12247.39941</v>
      </c>
      <c r="O366" s="199">
        <v>282680.57355000003</v>
      </c>
      <c r="P366" s="199">
        <v>15527.19776</v>
      </c>
      <c r="Q366" s="199">
        <v>0</v>
      </c>
      <c r="R366" s="200">
        <v>15527.19776</v>
      </c>
    </row>
    <row r="367" spans="1:18" ht="15">
      <c r="A367" s="201"/>
      <c r="B367" s="201"/>
      <c r="C367" s="201"/>
      <c r="D367" s="201"/>
      <c r="E367" s="202">
        <v>826</v>
      </c>
      <c r="F367" s="203">
        <v>170.43666000000002</v>
      </c>
      <c r="G367" s="204">
        <v>0</v>
      </c>
      <c r="H367" s="204">
        <v>170.43666000000002</v>
      </c>
      <c r="I367" s="204">
        <v>0</v>
      </c>
      <c r="J367" s="204">
        <v>0</v>
      </c>
      <c r="K367" s="204">
        <v>0</v>
      </c>
      <c r="L367" s="204">
        <v>367.19552000000004</v>
      </c>
      <c r="M367" s="204">
        <v>0</v>
      </c>
      <c r="N367" s="204">
        <v>367.19552000000004</v>
      </c>
      <c r="O367" s="204">
        <v>537.6321800000001</v>
      </c>
      <c r="P367" s="204">
        <v>0</v>
      </c>
      <c r="Q367" s="204">
        <v>0</v>
      </c>
      <c r="R367" s="205">
        <v>0</v>
      </c>
    </row>
    <row r="368" spans="1:18" ht="15">
      <c r="A368" s="201"/>
      <c r="B368" s="201"/>
      <c r="C368" s="201"/>
      <c r="D368" s="196" t="s">
        <v>569</v>
      </c>
      <c r="E368" s="197">
        <v>392</v>
      </c>
      <c r="F368" s="198">
        <v>18728.631309999997</v>
      </c>
      <c r="G368" s="199">
        <v>0</v>
      </c>
      <c r="H368" s="199">
        <v>18728.631309999997</v>
      </c>
      <c r="I368" s="199">
        <v>52885.39306</v>
      </c>
      <c r="J368" s="199">
        <v>1337.5679599999999</v>
      </c>
      <c r="K368" s="199">
        <v>54222.96102</v>
      </c>
      <c r="L368" s="199">
        <v>6502.6297</v>
      </c>
      <c r="M368" s="199">
        <v>2496.3994</v>
      </c>
      <c r="N368" s="199">
        <v>8999.0291</v>
      </c>
      <c r="O368" s="199">
        <v>81950.62143000001</v>
      </c>
      <c r="P368" s="199">
        <v>32933.61017</v>
      </c>
      <c r="Q368" s="199">
        <v>0</v>
      </c>
      <c r="R368" s="200">
        <v>32933.61017</v>
      </c>
    </row>
    <row r="369" spans="1:18" ht="15">
      <c r="A369" s="201"/>
      <c r="B369" s="201"/>
      <c r="C369" s="196" t="s">
        <v>570</v>
      </c>
      <c r="D369" s="196" t="s">
        <v>571</v>
      </c>
      <c r="E369" s="197">
        <v>255</v>
      </c>
      <c r="F369" s="198">
        <v>112.35928999999999</v>
      </c>
      <c r="G369" s="199">
        <v>0</v>
      </c>
      <c r="H369" s="199">
        <v>112.35928999999999</v>
      </c>
      <c r="I369" s="199">
        <v>10664.85151</v>
      </c>
      <c r="J369" s="199">
        <v>43.852650000000004</v>
      </c>
      <c r="K369" s="199">
        <v>10708.70416</v>
      </c>
      <c r="L369" s="199">
        <v>247.57917999999998</v>
      </c>
      <c r="M369" s="199">
        <v>0.00381</v>
      </c>
      <c r="N369" s="199">
        <v>247.58299</v>
      </c>
      <c r="O369" s="199">
        <v>11068.646439999999</v>
      </c>
      <c r="P369" s="199">
        <v>2290.45879</v>
      </c>
      <c r="Q369" s="199">
        <v>0</v>
      </c>
      <c r="R369" s="200">
        <v>2290.45879</v>
      </c>
    </row>
    <row r="370" spans="1:18" ht="15">
      <c r="A370" s="201"/>
      <c r="B370" s="201"/>
      <c r="C370" s="201"/>
      <c r="D370" s="196" t="s">
        <v>572</v>
      </c>
      <c r="E370" s="197">
        <v>257</v>
      </c>
      <c r="F370" s="198">
        <v>131.20773</v>
      </c>
      <c r="G370" s="199">
        <v>0</v>
      </c>
      <c r="H370" s="199">
        <v>131.20773</v>
      </c>
      <c r="I370" s="199">
        <v>2023.96856</v>
      </c>
      <c r="J370" s="199">
        <v>536.13325</v>
      </c>
      <c r="K370" s="199">
        <v>2560.10181</v>
      </c>
      <c r="L370" s="199">
        <v>37.37744</v>
      </c>
      <c r="M370" s="199">
        <v>0</v>
      </c>
      <c r="N370" s="199">
        <v>37.37744</v>
      </c>
      <c r="O370" s="199">
        <v>2728.68698</v>
      </c>
      <c r="P370" s="199">
        <v>1024.08816</v>
      </c>
      <c r="Q370" s="199">
        <v>0</v>
      </c>
      <c r="R370" s="200">
        <v>1024.08816</v>
      </c>
    </row>
    <row r="371" spans="1:18" ht="15">
      <c r="A371" s="201"/>
      <c r="B371" s="201"/>
      <c r="C371" s="196" t="s">
        <v>573</v>
      </c>
      <c r="D371" s="196" t="s">
        <v>573</v>
      </c>
      <c r="E371" s="197">
        <v>249</v>
      </c>
      <c r="F371" s="198">
        <v>15.96599</v>
      </c>
      <c r="G371" s="199">
        <v>0</v>
      </c>
      <c r="H371" s="199">
        <v>15.96599</v>
      </c>
      <c r="I371" s="199">
        <v>19125.283059999998</v>
      </c>
      <c r="J371" s="199">
        <v>0.9920599999999999</v>
      </c>
      <c r="K371" s="199">
        <v>19126.275120000002</v>
      </c>
      <c r="L371" s="199">
        <v>217.5317</v>
      </c>
      <c r="M371" s="199">
        <v>0</v>
      </c>
      <c r="N371" s="199">
        <v>217.5317</v>
      </c>
      <c r="O371" s="199">
        <v>19359.77281</v>
      </c>
      <c r="P371" s="199">
        <v>1427.2235500000002</v>
      </c>
      <c r="Q371" s="199">
        <v>0</v>
      </c>
      <c r="R371" s="200">
        <v>1427.2235500000002</v>
      </c>
    </row>
    <row r="372" spans="1:18" ht="15">
      <c r="A372" s="201"/>
      <c r="B372" s="201"/>
      <c r="C372" s="196" t="s">
        <v>574</v>
      </c>
      <c r="D372" s="196" t="s">
        <v>574</v>
      </c>
      <c r="E372" s="197">
        <v>244</v>
      </c>
      <c r="F372" s="198">
        <v>815.41056</v>
      </c>
      <c r="G372" s="199">
        <v>0</v>
      </c>
      <c r="H372" s="199">
        <v>815.41056</v>
      </c>
      <c r="I372" s="199">
        <v>4152.90902</v>
      </c>
      <c r="J372" s="199">
        <v>0.8801</v>
      </c>
      <c r="K372" s="199">
        <v>4153.78912</v>
      </c>
      <c r="L372" s="199">
        <v>109.39944</v>
      </c>
      <c r="M372" s="199">
        <v>0</v>
      </c>
      <c r="N372" s="199">
        <v>109.39944</v>
      </c>
      <c r="O372" s="199">
        <v>5078.59912</v>
      </c>
      <c r="P372" s="199">
        <v>1525.60029</v>
      </c>
      <c r="Q372" s="199">
        <v>0</v>
      </c>
      <c r="R372" s="200">
        <v>1525.60029</v>
      </c>
    </row>
    <row r="373" spans="1:18" ht="15">
      <c r="A373" s="201"/>
      <c r="B373" s="201"/>
      <c r="C373" s="196" t="s">
        <v>575</v>
      </c>
      <c r="D373" s="196" t="s">
        <v>575</v>
      </c>
      <c r="E373" s="197">
        <v>259</v>
      </c>
      <c r="F373" s="198">
        <v>1615.2604099999999</v>
      </c>
      <c r="G373" s="199">
        <v>0</v>
      </c>
      <c r="H373" s="199">
        <v>1615.2604099999999</v>
      </c>
      <c r="I373" s="199">
        <v>13226.74726</v>
      </c>
      <c r="J373" s="199">
        <v>0.0046500000000000005</v>
      </c>
      <c r="K373" s="199">
        <v>13226.75191</v>
      </c>
      <c r="L373" s="199">
        <v>168.64398</v>
      </c>
      <c r="M373" s="199">
        <v>0</v>
      </c>
      <c r="N373" s="199">
        <v>168.64398</v>
      </c>
      <c r="O373" s="199">
        <v>15010.6563</v>
      </c>
      <c r="P373" s="199">
        <v>1572.1611</v>
      </c>
      <c r="Q373" s="199">
        <v>0</v>
      </c>
      <c r="R373" s="200">
        <v>1572.1611</v>
      </c>
    </row>
    <row r="374" spans="1:18" ht="15">
      <c r="A374" s="201"/>
      <c r="B374" s="201"/>
      <c r="C374" s="196" t="s">
        <v>576</v>
      </c>
      <c r="D374" s="196" t="s">
        <v>577</v>
      </c>
      <c r="E374" s="197">
        <v>268</v>
      </c>
      <c r="F374" s="198">
        <v>3681.79717</v>
      </c>
      <c r="G374" s="199">
        <v>0</v>
      </c>
      <c r="H374" s="199">
        <v>3681.79717</v>
      </c>
      <c r="I374" s="199">
        <v>4226.53873</v>
      </c>
      <c r="J374" s="199">
        <v>6.42905</v>
      </c>
      <c r="K374" s="199">
        <v>4232.96778</v>
      </c>
      <c r="L374" s="199">
        <v>63.08795</v>
      </c>
      <c r="M374" s="199">
        <v>0</v>
      </c>
      <c r="N374" s="199">
        <v>63.08795</v>
      </c>
      <c r="O374" s="199">
        <v>7977.852900000001</v>
      </c>
      <c r="P374" s="199">
        <v>1333.42327</v>
      </c>
      <c r="Q374" s="199">
        <v>0</v>
      </c>
      <c r="R374" s="200">
        <v>1333.42327</v>
      </c>
    </row>
    <row r="375" spans="1:18" ht="15">
      <c r="A375" s="201"/>
      <c r="B375" s="201"/>
      <c r="C375" s="201"/>
      <c r="D375" s="196" t="s">
        <v>576</v>
      </c>
      <c r="E375" s="197">
        <v>267</v>
      </c>
      <c r="F375" s="198">
        <v>2419.33993</v>
      </c>
      <c r="G375" s="199">
        <v>0</v>
      </c>
      <c r="H375" s="199">
        <v>2419.33993</v>
      </c>
      <c r="I375" s="199">
        <v>13508.54892</v>
      </c>
      <c r="J375" s="199">
        <v>42.95494</v>
      </c>
      <c r="K375" s="199">
        <v>13551.503859999999</v>
      </c>
      <c r="L375" s="199">
        <v>254.84051000000002</v>
      </c>
      <c r="M375" s="199">
        <v>23.96581</v>
      </c>
      <c r="N375" s="199">
        <v>278.80632</v>
      </c>
      <c r="O375" s="199">
        <v>16249.650109999999</v>
      </c>
      <c r="P375" s="199">
        <v>1285.60106</v>
      </c>
      <c r="Q375" s="199">
        <v>0</v>
      </c>
      <c r="R375" s="200">
        <v>1285.60106</v>
      </c>
    </row>
    <row r="376" spans="1:18" ht="15">
      <c r="A376" s="201"/>
      <c r="B376" s="196" t="s">
        <v>578</v>
      </c>
      <c r="C376" s="196" t="s">
        <v>579</v>
      </c>
      <c r="D376" s="196" t="s">
        <v>580</v>
      </c>
      <c r="E376" s="197">
        <v>166</v>
      </c>
      <c r="F376" s="198">
        <v>14118.981230000001</v>
      </c>
      <c r="G376" s="199">
        <v>0</v>
      </c>
      <c r="H376" s="199">
        <v>14118.981230000001</v>
      </c>
      <c r="I376" s="199">
        <v>31414.50327</v>
      </c>
      <c r="J376" s="199">
        <v>288.46696000000003</v>
      </c>
      <c r="K376" s="199">
        <v>31702.97023</v>
      </c>
      <c r="L376" s="199">
        <v>1660.36427</v>
      </c>
      <c r="M376" s="199">
        <v>1.84568</v>
      </c>
      <c r="N376" s="199">
        <v>1662.20995</v>
      </c>
      <c r="O376" s="199">
        <v>47484.16140999999</v>
      </c>
      <c r="P376" s="199">
        <v>51397.20162</v>
      </c>
      <c r="Q376" s="199">
        <v>0</v>
      </c>
      <c r="R376" s="200">
        <v>51397.20162</v>
      </c>
    </row>
    <row r="377" spans="1:18" ht="15">
      <c r="A377" s="201"/>
      <c r="B377" s="201"/>
      <c r="C377" s="201"/>
      <c r="D377" s="201"/>
      <c r="E377" s="202">
        <v>726</v>
      </c>
      <c r="F377" s="203">
        <v>0</v>
      </c>
      <c r="G377" s="204">
        <v>0</v>
      </c>
      <c r="H377" s="204">
        <v>0</v>
      </c>
      <c r="I377" s="204">
        <v>0</v>
      </c>
      <c r="J377" s="204">
        <v>0</v>
      </c>
      <c r="K377" s="204">
        <v>0</v>
      </c>
      <c r="L377" s="204">
        <v>0.8</v>
      </c>
      <c r="M377" s="204">
        <v>0</v>
      </c>
      <c r="N377" s="204">
        <v>0.8</v>
      </c>
      <c r="O377" s="204">
        <v>0.8</v>
      </c>
      <c r="P377" s="204">
        <v>0</v>
      </c>
      <c r="Q377" s="204">
        <v>0</v>
      </c>
      <c r="R377" s="205">
        <v>0</v>
      </c>
    </row>
    <row r="378" spans="1:18" ht="15">
      <c r="A378" s="201"/>
      <c r="B378" s="201"/>
      <c r="C378" s="201"/>
      <c r="D378" s="196" t="s">
        <v>513</v>
      </c>
      <c r="E378" s="197">
        <v>667</v>
      </c>
      <c r="F378" s="198">
        <v>170.72282</v>
      </c>
      <c r="G378" s="199">
        <v>0</v>
      </c>
      <c r="H378" s="199">
        <v>170.72282</v>
      </c>
      <c r="I378" s="199">
        <v>3261.1851</v>
      </c>
      <c r="J378" s="199">
        <v>0</v>
      </c>
      <c r="K378" s="199">
        <v>3261.1851</v>
      </c>
      <c r="L378" s="199">
        <v>4.54</v>
      </c>
      <c r="M378" s="199">
        <v>0</v>
      </c>
      <c r="N378" s="199">
        <v>4.54</v>
      </c>
      <c r="O378" s="199">
        <v>3436.44792</v>
      </c>
      <c r="P378" s="199">
        <v>4974.615019999999</v>
      </c>
      <c r="Q378" s="199">
        <v>0</v>
      </c>
      <c r="R378" s="200">
        <v>4974.615019999999</v>
      </c>
    </row>
    <row r="379" spans="1:18" ht="15">
      <c r="A379" s="201"/>
      <c r="B379" s="201"/>
      <c r="C379" s="196" t="s">
        <v>581</v>
      </c>
      <c r="D379" s="196" t="s">
        <v>582</v>
      </c>
      <c r="E379" s="197">
        <v>165</v>
      </c>
      <c r="F379" s="198">
        <v>41163.293490000004</v>
      </c>
      <c r="G379" s="199">
        <v>1104.9338300000002</v>
      </c>
      <c r="H379" s="199">
        <v>42268.22732</v>
      </c>
      <c r="I379" s="199">
        <v>80672.31061</v>
      </c>
      <c r="J379" s="199">
        <v>758.16403</v>
      </c>
      <c r="K379" s="199">
        <v>81430.47464</v>
      </c>
      <c r="L379" s="199">
        <v>23523.05264</v>
      </c>
      <c r="M379" s="199">
        <v>1060.64405</v>
      </c>
      <c r="N379" s="199">
        <v>24583.69669</v>
      </c>
      <c r="O379" s="199">
        <v>148282.39865000002</v>
      </c>
      <c r="P379" s="199">
        <v>202087.73405</v>
      </c>
      <c r="Q379" s="199">
        <v>0</v>
      </c>
      <c r="R379" s="200">
        <v>202087.73405</v>
      </c>
    </row>
    <row r="380" spans="1:18" ht="15">
      <c r="A380" s="201"/>
      <c r="B380" s="201"/>
      <c r="C380" s="201"/>
      <c r="D380" s="196" t="s">
        <v>583</v>
      </c>
      <c r="E380" s="197">
        <v>622</v>
      </c>
      <c r="F380" s="198">
        <v>1246.7898500000001</v>
      </c>
      <c r="G380" s="199">
        <v>0</v>
      </c>
      <c r="H380" s="199">
        <v>1246.7898500000001</v>
      </c>
      <c r="I380" s="199">
        <v>15148.51201</v>
      </c>
      <c r="J380" s="199">
        <v>9.50818</v>
      </c>
      <c r="K380" s="199">
        <v>15158.02019</v>
      </c>
      <c r="L380" s="199">
        <v>1082.09493</v>
      </c>
      <c r="M380" s="199">
        <v>96.08943</v>
      </c>
      <c r="N380" s="199">
        <v>1178.1843600000002</v>
      </c>
      <c r="O380" s="199">
        <v>17582.9944</v>
      </c>
      <c r="P380" s="199">
        <v>88881.47340999999</v>
      </c>
      <c r="Q380" s="199">
        <v>0</v>
      </c>
      <c r="R380" s="200">
        <v>88881.47340999999</v>
      </c>
    </row>
    <row r="381" spans="1:18" ht="15">
      <c r="A381" s="201"/>
      <c r="B381" s="201"/>
      <c r="C381" s="201"/>
      <c r="D381" s="196" t="s">
        <v>584</v>
      </c>
      <c r="E381" s="197">
        <v>575</v>
      </c>
      <c r="F381" s="198">
        <v>1403.4635</v>
      </c>
      <c r="G381" s="199">
        <v>0</v>
      </c>
      <c r="H381" s="199">
        <v>1403.4635</v>
      </c>
      <c r="I381" s="199">
        <v>23876.35914</v>
      </c>
      <c r="J381" s="199">
        <v>141.83477</v>
      </c>
      <c r="K381" s="199">
        <v>24018.19391</v>
      </c>
      <c r="L381" s="199">
        <v>1536.24388</v>
      </c>
      <c r="M381" s="199">
        <v>37.21039</v>
      </c>
      <c r="N381" s="199">
        <v>1573.45427</v>
      </c>
      <c r="O381" s="199">
        <v>26995.111679999998</v>
      </c>
      <c r="P381" s="199">
        <v>74001.61887</v>
      </c>
      <c r="Q381" s="199">
        <v>0</v>
      </c>
      <c r="R381" s="200">
        <v>74001.61887</v>
      </c>
    </row>
    <row r="382" spans="1:18" ht="15">
      <c r="A382" s="201"/>
      <c r="B382" s="201"/>
      <c r="C382" s="201"/>
      <c r="D382" s="201"/>
      <c r="E382" s="202">
        <v>844</v>
      </c>
      <c r="F382" s="203">
        <v>0</v>
      </c>
      <c r="G382" s="204">
        <v>0</v>
      </c>
      <c r="H382" s="204">
        <v>0</v>
      </c>
      <c r="I382" s="204">
        <v>0</v>
      </c>
      <c r="J382" s="204">
        <v>0</v>
      </c>
      <c r="K382" s="204">
        <v>0</v>
      </c>
      <c r="L382" s="204">
        <v>32.224599999999995</v>
      </c>
      <c r="M382" s="204">
        <v>0</v>
      </c>
      <c r="N382" s="204">
        <v>32.224599999999995</v>
      </c>
      <c r="O382" s="204">
        <v>32.224599999999995</v>
      </c>
      <c r="P382" s="204">
        <v>0</v>
      </c>
      <c r="Q382" s="204">
        <v>0</v>
      </c>
      <c r="R382" s="205">
        <v>0</v>
      </c>
    </row>
    <row r="383" spans="1:18" ht="15">
      <c r="A383" s="201"/>
      <c r="B383" s="201"/>
      <c r="C383" s="201"/>
      <c r="D383" s="196" t="s">
        <v>585</v>
      </c>
      <c r="E383" s="197">
        <v>457</v>
      </c>
      <c r="F383" s="198">
        <v>139.38595</v>
      </c>
      <c r="G383" s="199">
        <v>0</v>
      </c>
      <c r="H383" s="199">
        <v>139.38595</v>
      </c>
      <c r="I383" s="199">
        <v>1521.7493100000002</v>
      </c>
      <c r="J383" s="199">
        <v>0.7406900000000001</v>
      </c>
      <c r="K383" s="199">
        <v>1522.49</v>
      </c>
      <c r="L383" s="199">
        <v>6.9159</v>
      </c>
      <c r="M383" s="199">
        <v>0</v>
      </c>
      <c r="N383" s="199">
        <v>6.9159</v>
      </c>
      <c r="O383" s="199">
        <v>1668.79185</v>
      </c>
      <c r="P383" s="199">
        <v>5421.69149</v>
      </c>
      <c r="Q383" s="199">
        <v>0</v>
      </c>
      <c r="R383" s="200">
        <v>5421.69149</v>
      </c>
    </row>
    <row r="384" spans="1:18" ht="15">
      <c r="A384" s="201"/>
      <c r="B384" s="201"/>
      <c r="C384" s="201"/>
      <c r="D384" s="196" t="s">
        <v>586</v>
      </c>
      <c r="E384" s="197">
        <v>624</v>
      </c>
      <c r="F384" s="198">
        <v>65.10036</v>
      </c>
      <c r="G384" s="199">
        <v>0</v>
      </c>
      <c r="H384" s="199">
        <v>65.10036</v>
      </c>
      <c r="I384" s="199">
        <v>366.9643</v>
      </c>
      <c r="J384" s="199">
        <v>0</v>
      </c>
      <c r="K384" s="199">
        <v>366.9643</v>
      </c>
      <c r="L384" s="199">
        <v>10.5</v>
      </c>
      <c r="M384" s="199">
        <v>0</v>
      </c>
      <c r="N384" s="199">
        <v>10.5</v>
      </c>
      <c r="O384" s="199">
        <v>442.56465999999995</v>
      </c>
      <c r="P384" s="199">
        <v>725.22763</v>
      </c>
      <c r="Q384" s="199">
        <v>0</v>
      </c>
      <c r="R384" s="200">
        <v>725.22763</v>
      </c>
    </row>
    <row r="385" spans="1:18" ht="15">
      <c r="A385" s="201"/>
      <c r="B385" s="201"/>
      <c r="C385" s="196" t="s">
        <v>587</v>
      </c>
      <c r="D385" s="196" t="s">
        <v>587</v>
      </c>
      <c r="E385" s="197">
        <v>169</v>
      </c>
      <c r="F385" s="198">
        <v>314.58931</v>
      </c>
      <c r="G385" s="199">
        <v>0</v>
      </c>
      <c r="H385" s="199">
        <v>314.58931</v>
      </c>
      <c r="I385" s="199">
        <v>12204.36759</v>
      </c>
      <c r="J385" s="199">
        <v>0.01735</v>
      </c>
      <c r="K385" s="199">
        <v>12204.38494</v>
      </c>
      <c r="L385" s="199">
        <v>127.43073</v>
      </c>
      <c r="M385" s="199">
        <v>0</v>
      </c>
      <c r="N385" s="199">
        <v>127.43073</v>
      </c>
      <c r="O385" s="199">
        <v>12646.404980000001</v>
      </c>
      <c r="P385" s="199">
        <v>28189.56381</v>
      </c>
      <c r="Q385" s="199">
        <v>0</v>
      </c>
      <c r="R385" s="200">
        <v>28189.56381</v>
      </c>
    </row>
    <row r="386" spans="1:18" ht="15">
      <c r="A386" s="201"/>
      <c r="B386" s="201"/>
      <c r="C386" s="196" t="s">
        <v>578</v>
      </c>
      <c r="D386" s="196" t="s">
        <v>588</v>
      </c>
      <c r="E386" s="197">
        <v>168</v>
      </c>
      <c r="F386" s="198">
        <v>26933.85271</v>
      </c>
      <c r="G386" s="199">
        <v>0</v>
      </c>
      <c r="H386" s="199">
        <v>26933.85271</v>
      </c>
      <c r="I386" s="199">
        <v>10764.38808</v>
      </c>
      <c r="J386" s="199">
        <v>4E-05</v>
      </c>
      <c r="K386" s="199">
        <v>10764.38812</v>
      </c>
      <c r="L386" s="199">
        <v>273.83979</v>
      </c>
      <c r="M386" s="199">
        <v>0</v>
      </c>
      <c r="N386" s="199">
        <v>273.83979</v>
      </c>
      <c r="O386" s="199">
        <v>37972.08062</v>
      </c>
      <c r="P386" s="199">
        <v>18722.930239999998</v>
      </c>
      <c r="Q386" s="199">
        <v>0</v>
      </c>
      <c r="R386" s="200">
        <v>18722.930239999998</v>
      </c>
    </row>
    <row r="387" spans="1:18" ht="15">
      <c r="A387" s="201"/>
      <c r="B387" s="201"/>
      <c r="C387" s="196" t="s">
        <v>589</v>
      </c>
      <c r="D387" s="196" t="s">
        <v>367</v>
      </c>
      <c r="E387" s="197">
        <v>661</v>
      </c>
      <c r="F387" s="198">
        <v>94.77133</v>
      </c>
      <c r="G387" s="199">
        <v>0</v>
      </c>
      <c r="H387" s="199">
        <v>94.77133</v>
      </c>
      <c r="I387" s="199">
        <v>4385.592809999999</v>
      </c>
      <c r="J387" s="199">
        <v>0</v>
      </c>
      <c r="K387" s="199">
        <v>4385.592809999999</v>
      </c>
      <c r="L387" s="199">
        <v>6.75</v>
      </c>
      <c r="M387" s="199">
        <v>0</v>
      </c>
      <c r="N387" s="199">
        <v>6.75</v>
      </c>
      <c r="O387" s="199">
        <v>4487.11414</v>
      </c>
      <c r="P387" s="199">
        <v>2831.4600299999997</v>
      </c>
      <c r="Q387" s="199">
        <v>0</v>
      </c>
      <c r="R387" s="200">
        <v>2831.4600299999997</v>
      </c>
    </row>
    <row r="388" spans="1:18" ht="15">
      <c r="A388" s="201"/>
      <c r="B388" s="201"/>
      <c r="C388" s="201"/>
      <c r="D388" s="196" t="s">
        <v>590</v>
      </c>
      <c r="E388" s="197">
        <v>458</v>
      </c>
      <c r="F388" s="198">
        <v>8449.78286</v>
      </c>
      <c r="G388" s="199">
        <v>0</v>
      </c>
      <c r="H388" s="199">
        <v>8449.78286</v>
      </c>
      <c r="I388" s="199">
        <v>6812.09007</v>
      </c>
      <c r="J388" s="199">
        <v>5.74257</v>
      </c>
      <c r="K388" s="199">
        <v>6817.83264</v>
      </c>
      <c r="L388" s="199">
        <v>372.73305</v>
      </c>
      <c r="M388" s="199">
        <v>0</v>
      </c>
      <c r="N388" s="199">
        <v>372.73305</v>
      </c>
      <c r="O388" s="199">
        <v>15640.34855</v>
      </c>
      <c r="P388" s="199">
        <v>14158.27808</v>
      </c>
      <c r="Q388" s="199">
        <v>0</v>
      </c>
      <c r="R388" s="200">
        <v>14158.27808</v>
      </c>
    </row>
    <row r="389" spans="1:18" ht="15">
      <c r="A389" s="201"/>
      <c r="B389" s="201"/>
      <c r="C389" s="201"/>
      <c r="D389" s="196" t="s">
        <v>591</v>
      </c>
      <c r="E389" s="197">
        <v>840</v>
      </c>
      <c r="F389" s="198">
        <v>0.14793</v>
      </c>
      <c r="G389" s="199">
        <v>0</v>
      </c>
      <c r="H389" s="199">
        <v>0.14793</v>
      </c>
      <c r="I389" s="199">
        <v>466.21840999999995</v>
      </c>
      <c r="J389" s="199">
        <v>11.80218</v>
      </c>
      <c r="K389" s="199">
        <v>478.02059</v>
      </c>
      <c r="L389" s="199">
        <v>11.338</v>
      </c>
      <c r="M389" s="199">
        <v>0</v>
      </c>
      <c r="N389" s="199">
        <v>11.338</v>
      </c>
      <c r="O389" s="199">
        <v>489.50652</v>
      </c>
      <c r="P389" s="199">
        <v>1812.47346</v>
      </c>
      <c r="Q389" s="199">
        <v>0</v>
      </c>
      <c r="R389" s="200">
        <v>1812.47346</v>
      </c>
    </row>
    <row r="390" spans="1:18" ht="15">
      <c r="A390" s="201"/>
      <c r="B390" s="201"/>
      <c r="C390" s="201"/>
      <c r="D390" s="201"/>
      <c r="E390" s="202">
        <v>842</v>
      </c>
      <c r="F390" s="203">
        <v>0</v>
      </c>
      <c r="G390" s="204">
        <v>0</v>
      </c>
      <c r="H390" s="204">
        <v>0</v>
      </c>
      <c r="I390" s="204">
        <v>6.34819</v>
      </c>
      <c r="J390" s="204">
        <v>0</v>
      </c>
      <c r="K390" s="204">
        <v>6.34819</v>
      </c>
      <c r="L390" s="204">
        <v>0</v>
      </c>
      <c r="M390" s="204">
        <v>0</v>
      </c>
      <c r="N390" s="204">
        <v>0</v>
      </c>
      <c r="O390" s="204">
        <v>6.34819</v>
      </c>
      <c r="P390" s="204">
        <v>0</v>
      </c>
      <c r="Q390" s="204">
        <v>0</v>
      </c>
      <c r="R390" s="205">
        <v>0</v>
      </c>
    </row>
    <row r="391" spans="1:18" ht="15">
      <c r="A391" s="201"/>
      <c r="B391" s="201"/>
      <c r="C391" s="196" t="s">
        <v>592</v>
      </c>
      <c r="D391" s="196" t="s">
        <v>593</v>
      </c>
      <c r="E391" s="197">
        <v>170</v>
      </c>
      <c r="F391" s="198">
        <v>1937.95174</v>
      </c>
      <c r="G391" s="199">
        <v>0</v>
      </c>
      <c r="H391" s="199">
        <v>1937.95174</v>
      </c>
      <c r="I391" s="199">
        <v>14217.66517</v>
      </c>
      <c r="J391" s="199">
        <v>6.11141</v>
      </c>
      <c r="K391" s="199">
        <v>14223.77658</v>
      </c>
      <c r="L391" s="199">
        <v>231.84796</v>
      </c>
      <c r="M391" s="199">
        <v>0</v>
      </c>
      <c r="N391" s="199">
        <v>231.84796</v>
      </c>
      <c r="O391" s="199">
        <v>16393.57628</v>
      </c>
      <c r="P391" s="199">
        <v>33051.93871</v>
      </c>
      <c r="Q391" s="199">
        <v>0</v>
      </c>
      <c r="R391" s="200">
        <v>33051.93871</v>
      </c>
    </row>
    <row r="392" spans="1:18" ht="15">
      <c r="A392" s="201"/>
      <c r="B392" s="201"/>
      <c r="C392" s="196" t="s">
        <v>594</v>
      </c>
      <c r="D392" s="196" t="s">
        <v>528</v>
      </c>
      <c r="E392" s="197">
        <v>591</v>
      </c>
      <c r="F392" s="198">
        <v>10437.87664</v>
      </c>
      <c r="G392" s="199">
        <v>0</v>
      </c>
      <c r="H392" s="199">
        <v>10437.87664</v>
      </c>
      <c r="I392" s="199">
        <v>10007.364609999999</v>
      </c>
      <c r="J392" s="199">
        <v>0</v>
      </c>
      <c r="K392" s="199">
        <v>10007.364609999999</v>
      </c>
      <c r="L392" s="199">
        <v>107.77902</v>
      </c>
      <c r="M392" s="199">
        <v>0</v>
      </c>
      <c r="N392" s="199">
        <v>107.77902</v>
      </c>
      <c r="O392" s="199">
        <v>20553.02027</v>
      </c>
      <c r="P392" s="199">
        <v>9067.21917</v>
      </c>
      <c r="Q392" s="199">
        <v>0</v>
      </c>
      <c r="R392" s="200">
        <v>9067.21917</v>
      </c>
    </row>
    <row r="393" spans="1:18" ht="15">
      <c r="A393" s="201"/>
      <c r="B393" s="196" t="s">
        <v>595</v>
      </c>
      <c r="C393" s="196" t="s">
        <v>596</v>
      </c>
      <c r="D393" s="196" t="s">
        <v>597</v>
      </c>
      <c r="E393" s="197">
        <v>313</v>
      </c>
      <c r="F393" s="198">
        <v>1654.37853</v>
      </c>
      <c r="G393" s="199">
        <v>0</v>
      </c>
      <c r="H393" s="199">
        <v>1654.37853</v>
      </c>
      <c r="I393" s="199">
        <v>7327.48213</v>
      </c>
      <c r="J393" s="199">
        <v>56.301989999999996</v>
      </c>
      <c r="K393" s="199">
        <v>7383.78412</v>
      </c>
      <c r="L393" s="199">
        <v>160.50616</v>
      </c>
      <c r="M393" s="199">
        <v>0</v>
      </c>
      <c r="N393" s="199">
        <v>160.50616</v>
      </c>
      <c r="O393" s="199">
        <v>9198.668810000001</v>
      </c>
      <c r="P393" s="199">
        <v>3922.9460099999997</v>
      </c>
      <c r="Q393" s="199">
        <v>0</v>
      </c>
      <c r="R393" s="200">
        <v>3922.9460099999997</v>
      </c>
    </row>
    <row r="394" spans="1:18" ht="15">
      <c r="A394" s="201"/>
      <c r="B394" s="201"/>
      <c r="C394" s="201"/>
      <c r="D394" s="196" t="s">
        <v>598</v>
      </c>
      <c r="E394" s="197">
        <v>596</v>
      </c>
      <c r="F394" s="198">
        <v>1076.97274</v>
      </c>
      <c r="G394" s="199">
        <v>0</v>
      </c>
      <c r="H394" s="199">
        <v>1076.97274</v>
      </c>
      <c r="I394" s="199">
        <v>2633.19715</v>
      </c>
      <c r="J394" s="199">
        <v>0</v>
      </c>
      <c r="K394" s="199">
        <v>2633.19715</v>
      </c>
      <c r="L394" s="199">
        <v>117.22363</v>
      </c>
      <c r="M394" s="199">
        <v>0</v>
      </c>
      <c r="N394" s="199">
        <v>117.22363</v>
      </c>
      <c r="O394" s="199">
        <v>3827.39352</v>
      </c>
      <c r="P394" s="199">
        <v>1257.16067</v>
      </c>
      <c r="Q394" s="199">
        <v>0</v>
      </c>
      <c r="R394" s="200">
        <v>1257.16067</v>
      </c>
    </row>
    <row r="395" spans="1:18" ht="15">
      <c r="A395" s="201"/>
      <c r="B395" s="201"/>
      <c r="C395" s="196" t="s">
        <v>599</v>
      </c>
      <c r="D395" s="196" t="s">
        <v>599</v>
      </c>
      <c r="E395" s="197">
        <v>312</v>
      </c>
      <c r="F395" s="198">
        <v>31908.8476</v>
      </c>
      <c r="G395" s="199">
        <v>0</v>
      </c>
      <c r="H395" s="199">
        <v>31908.8476</v>
      </c>
      <c r="I395" s="199">
        <v>62283.44715</v>
      </c>
      <c r="J395" s="199">
        <v>609.63829</v>
      </c>
      <c r="K395" s="199">
        <v>62893.085439999995</v>
      </c>
      <c r="L395" s="199">
        <v>10447.37881</v>
      </c>
      <c r="M395" s="199">
        <v>651.0468199999999</v>
      </c>
      <c r="N395" s="199">
        <v>11098.425630000002</v>
      </c>
      <c r="O395" s="199">
        <v>105900.35867</v>
      </c>
      <c r="P395" s="199">
        <v>40218.3197</v>
      </c>
      <c r="Q395" s="199">
        <v>0</v>
      </c>
      <c r="R395" s="200">
        <v>40218.3197</v>
      </c>
    </row>
    <row r="396" spans="1:18" ht="15">
      <c r="A396" s="201"/>
      <c r="B396" s="201"/>
      <c r="C396" s="196" t="s">
        <v>600</v>
      </c>
      <c r="D396" s="196" t="s">
        <v>600</v>
      </c>
      <c r="E396" s="197">
        <v>666</v>
      </c>
      <c r="F396" s="198">
        <v>2874.39286</v>
      </c>
      <c r="G396" s="199">
        <v>0</v>
      </c>
      <c r="H396" s="199">
        <v>2874.39286</v>
      </c>
      <c r="I396" s="199">
        <v>3031.7459</v>
      </c>
      <c r="J396" s="199">
        <v>7.83309</v>
      </c>
      <c r="K396" s="199">
        <v>3039.5789900000004</v>
      </c>
      <c r="L396" s="199">
        <v>48.50166</v>
      </c>
      <c r="M396" s="199">
        <v>0</v>
      </c>
      <c r="N396" s="199">
        <v>48.50166</v>
      </c>
      <c r="O396" s="199">
        <v>5962.47351</v>
      </c>
      <c r="P396" s="199">
        <v>1138.57779</v>
      </c>
      <c r="Q396" s="199">
        <v>0</v>
      </c>
      <c r="R396" s="200">
        <v>1138.57779</v>
      </c>
    </row>
    <row r="397" spans="1:18" ht="15">
      <c r="A397" s="201"/>
      <c r="B397" s="196" t="s">
        <v>601</v>
      </c>
      <c r="C397" s="196" t="s">
        <v>602</v>
      </c>
      <c r="D397" s="196" t="s">
        <v>603</v>
      </c>
      <c r="E397" s="197">
        <v>340</v>
      </c>
      <c r="F397" s="198">
        <v>1568.12717</v>
      </c>
      <c r="G397" s="199">
        <v>0</v>
      </c>
      <c r="H397" s="199">
        <v>1568.12717</v>
      </c>
      <c r="I397" s="199">
        <v>8412.63168</v>
      </c>
      <c r="J397" s="199">
        <v>91.64441000000001</v>
      </c>
      <c r="K397" s="199">
        <v>8504.27609</v>
      </c>
      <c r="L397" s="199">
        <v>305.65639</v>
      </c>
      <c r="M397" s="199">
        <v>0</v>
      </c>
      <c r="N397" s="199">
        <v>305.65639</v>
      </c>
      <c r="O397" s="199">
        <v>10378.059650000001</v>
      </c>
      <c r="P397" s="199">
        <v>2241.3505499999997</v>
      </c>
      <c r="Q397" s="199">
        <v>0</v>
      </c>
      <c r="R397" s="200">
        <v>2241.3505499999997</v>
      </c>
    </row>
    <row r="398" spans="1:18" ht="15">
      <c r="A398" s="201"/>
      <c r="B398" s="201"/>
      <c r="C398" s="201"/>
      <c r="D398" s="196" t="s">
        <v>604</v>
      </c>
      <c r="E398" s="197">
        <v>611</v>
      </c>
      <c r="F398" s="198">
        <v>357.19562</v>
      </c>
      <c r="G398" s="199">
        <v>0</v>
      </c>
      <c r="H398" s="199">
        <v>357.19562</v>
      </c>
      <c r="I398" s="199">
        <v>824.43732</v>
      </c>
      <c r="J398" s="199">
        <v>0</v>
      </c>
      <c r="K398" s="199">
        <v>824.43732</v>
      </c>
      <c r="L398" s="199">
        <v>4.395</v>
      </c>
      <c r="M398" s="199">
        <v>0</v>
      </c>
      <c r="N398" s="199">
        <v>4.395</v>
      </c>
      <c r="O398" s="199">
        <v>1186.02794</v>
      </c>
      <c r="P398" s="199">
        <v>3.0899</v>
      </c>
      <c r="Q398" s="199">
        <v>0</v>
      </c>
      <c r="R398" s="200">
        <v>3.0899</v>
      </c>
    </row>
    <row r="399" spans="1:18" ht="15">
      <c r="A399" s="201"/>
      <c r="B399" s="201"/>
      <c r="C399" s="201"/>
      <c r="D399" s="196" t="s">
        <v>605</v>
      </c>
      <c r="E399" s="197">
        <v>728</v>
      </c>
      <c r="F399" s="198">
        <v>37.32858</v>
      </c>
      <c r="G399" s="199">
        <v>0</v>
      </c>
      <c r="H399" s="199">
        <v>37.32858</v>
      </c>
      <c r="I399" s="199">
        <v>1444.5702099999999</v>
      </c>
      <c r="J399" s="199">
        <v>0</v>
      </c>
      <c r="K399" s="199">
        <v>1444.5702099999999</v>
      </c>
      <c r="L399" s="199">
        <v>35.421800000000005</v>
      </c>
      <c r="M399" s="199">
        <v>97.3689</v>
      </c>
      <c r="N399" s="199">
        <v>132.79070000000002</v>
      </c>
      <c r="O399" s="199">
        <v>1614.68949</v>
      </c>
      <c r="P399" s="199">
        <v>426.70143</v>
      </c>
      <c r="Q399" s="199">
        <v>0</v>
      </c>
      <c r="R399" s="200">
        <v>426.70143</v>
      </c>
    </row>
    <row r="400" spans="1:18" ht="15">
      <c r="A400" s="201"/>
      <c r="B400" s="201"/>
      <c r="C400" s="196" t="s">
        <v>606</v>
      </c>
      <c r="D400" s="196" t="s">
        <v>606</v>
      </c>
      <c r="E400" s="197">
        <v>342</v>
      </c>
      <c r="F400" s="198">
        <v>17482.02487</v>
      </c>
      <c r="G400" s="199">
        <v>0</v>
      </c>
      <c r="H400" s="199">
        <v>17482.02487</v>
      </c>
      <c r="I400" s="199">
        <v>18029.37809</v>
      </c>
      <c r="J400" s="199">
        <v>546.74818</v>
      </c>
      <c r="K400" s="199">
        <v>18576.12627</v>
      </c>
      <c r="L400" s="199">
        <v>9341.97751</v>
      </c>
      <c r="M400" s="199">
        <v>1635.52715</v>
      </c>
      <c r="N400" s="199">
        <v>10977.50466</v>
      </c>
      <c r="O400" s="199">
        <v>47035.6558</v>
      </c>
      <c r="P400" s="199">
        <v>12656.18218</v>
      </c>
      <c r="Q400" s="199">
        <v>0</v>
      </c>
      <c r="R400" s="200">
        <v>12656.18218</v>
      </c>
    </row>
    <row r="401" spans="1:18" ht="15">
      <c r="A401" s="201"/>
      <c r="B401" s="201"/>
      <c r="C401" s="196" t="s">
        <v>607</v>
      </c>
      <c r="D401" s="196" t="s">
        <v>601</v>
      </c>
      <c r="E401" s="197">
        <v>338</v>
      </c>
      <c r="F401" s="198">
        <v>42186.17905</v>
      </c>
      <c r="G401" s="199">
        <v>0</v>
      </c>
      <c r="H401" s="199">
        <v>42186.17905</v>
      </c>
      <c r="I401" s="199">
        <v>88350.52784000001</v>
      </c>
      <c r="J401" s="199">
        <v>1467.8423899999998</v>
      </c>
      <c r="K401" s="199">
        <v>89818.37023</v>
      </c>
      <c r="L401" s="199">
        <v>15210.257210000002</v>
      </c>
      <c r="M401" s="199">
        <v>2218.56772</v>
      </c>
      <c r="N401" s="199">
        <v>17428.82493</v>
      </c>
      <c r="O401" s="199">
        <v>149433.37421</v>
      </c>
      <c r="P401" s="199">
        <v>31155.79859</v>
      </c>
      <c r="Q401" s="199">
        <v>0</v>
      </c>
      <c r="R401" s="200">
        <v>31155.79859</v>
      </c>
    </row>
    <row r="402" spans="1:18" ht="15">
      <c r="A402" s="201"/>
      <c r="B402" s="201"/>
      <c r="C402" s="201"/>
      <c r="D402" s="201"/>
      <c r="E402" s="202">
        <v>847</v>
      </c>
      <c r="F402" s="203">
        <v>0</v>
      </c>
      <c r="G402" s="204">
        <v>0</v>
      </c>
      <c r="H402" s="204">
        <v>0</v>
      </c>
      <c r="I402" s="204">
        <v>0</v>
      </c>
      <c r="J402" s="204">
        <v>0</v>
      </c>
      <c r="K402" s="204">
        <v>0</v>
      </c>
      <c r="L402" s="204">
        <v>171.39963</v>
      </c>
      <c r="M402" s="204">
        <v>0</v>
      </c>
      <c r="N402" s="204">
        <v>171.39963</v>
      </c>
      <c r="O402" s="204">
        <v>171.39963</v>
      </c>
      <c r="P402" s="204">
        <v>0</v>
      </c>
      <c r="Q402" s="204">
        <v>0</v>
      </c>
      <c r="R402" s="205">
        <v>0</v>
      </c>
    </row>
    <row r="403" spans="1:18" ht="15">
      <c r="A403" s="201"/>
      <c r="B403" s="201"/>
      <c r="C403" s="201"/>
      <c r="D403" s="196" t="s">
        <v>608</v>
      </c>
      <c r="E403" s="197">
        <v>623</v>
      </c>
      <c r="F403" s="198">
        <v>75.83489</v>
      </c>
      <c r="G403" s="199">
        <v>0</v>
      </c>
      <c r="H403" s="199">
        <v>75.83489</v>
      </c>
      <c r="I403" s="199">
        <v>1593.97108</v>
      </c>
      <c r="J403" s="199">
        <v>0</v>
      </c>
      <c r="K403" s="199">
        <v>1593.97108</v>
      </c>
      <c r="L403" s="199">
        <v>12.65076</v>
      </c>
      <c r="M403" s="199">
        <v>0</v>
      </c>
      <c r="N403" s="199">
        <v>12.65076</v>
      </c>
      <c r="O403" s="199">
        <v>1682.4567299999999</v>
      </c>
      <c r="P403" s="199">
        <v>1291.43465</v>
      </c>
      <c r="Q403" s="199">
        <v>0</v>
      </c>
      <c r="R403" s="200">
        <v>1291.43465</v>
      </c>
    </row>
    <row r="404" spans="1:18" ht="15">
      <c r="A404" s="201"/>
      <c r="B404" s="201"/>
      <c r="C404" s="201"/>
      <c r="D404" s="196" t="s">
        <v>609</v>
      </c>
      <c r="E404" s="197">
        <v>339</v>
      </c>
      <c r="F404" s="198">
        <v>2346.49083</v>
      </c>
      <c r="G404" s="199">
        <v>0</v>
      </c>
      <c r="H404" s="199">
        <v>2346.49083</v>
      </c>
      <c r="I404" s="199">
        <v>20440.51415</v>
      </c>
      <c r="J404" s="199">
        <v>44.60779</v>
      </c>
      <c r="K404" s="199">
        <v>20485.12194</v>
      </c>
      <c r="L404" s="199">
        <v>110.11085</v>
      </c>
      <c r="M404" s="199">
        <v>0</v>
      </c>
      <c r="N404" s="199">
        <v>110.11085</v>
      </c>
      <c r="O404" s="199">
        <v>22941.72362</v>
      </c>
      <c r="P404" s="199">
        <v>1507.6110800000001</v>
      </c>
      <c r="Q404" s="199">
        <v>0</v>
      </c>
      <c r="R404" s="200">
        <v>1507.6110800000001</v>
      </c>
    </row>
    <row r="405" spans="1:18" ht="15">
      <c r="A405" s="201"/>
      <c r="B405" s="196" t="s">
        <v>610</v>
      </c>
      <c r="C405" s="196" t="s">
        <v>611</v>
      </c>
      <c r="D405" s="196" t="s">
        <v>611</v>
      </c>
      <c r="E405" s="197">
        <v>276</v>
      </c>
      <c r="F405" s="198">
        <v>6589.19888</v>
      </c>
      <c r="G405" s="199">
        <v>0</v>
      </c>
      <c r="H405" s="199">
        <v>6589.19888</v>
      </c>
      <c r="I405" s="199">
        <v>10369.93848</v>
      </c>
      <c r="J405" s="199">
        <v>112.72044</v>
      </c>
      <c r="K405" s="199">
        <v>10482.65892</v>
      </c>
      <c r="L405" s="199">
        <v>1094.7970500000001</v>
      </c>
      <c r="M405" s="199">
        <v>27.619</v>
      </c>
      <c r="N405" s="199">
        <v>1122.41605</v>
      </c>
      <c r="O405" s="199">
        <v>18194.27385</v>
      </c>
      <c r="P405" s="199">
        <v>6182.70816</v>
      </c>
      <c r="Q405" s="199">
        <v>0</v>
      </c>
      <c r="R405" s="200">
        <v>6182.70816</v>
      </c>
    </row>
    <row r="406" spans="1:18" ht="15">
      <c r="A406" s="201"/>
      <c r="B406" s="201"/>
      <c r="C406" s="201"/>
      <c r="D406" s="196" t="s">
        <v>612</v>
      </c>
      <c r="E406" s="197">
        <v>562</v>
      </c>
      <c r="F406" s="198">
        <v>131.50651000000002</v>
      </c>
      <c r="G406" s="199">
        <v>0</v>
      </c>
      <c r="H406" s="199">
        <v>131.50651000000002</v>
      </c>
      <c r="I406" s="199">
        <v>4468.2848300000005</v>
      </c>
      <c r="J406" s="199">
        <v>0</v>
      </c>
      <c r="K406" s="199">
        <v>4468.2848300000005</v>
      </c>
      <c r="L406" s="199">
        <v>31.174400000000002</v>
      </c>
      <c r="M406" s="199">
        <v>0</v>
      </c>
      <c r="N406" s="199">
        <v>31.174400000000002</v>
      </c>
      <c r="O406" s="199">
        <v>4630.965740000001</v>
      </c>
      <c r="P406" s="199">
        <v>746.1000300000001</v>
      </c>
      <c r="Q406" s="199">
        <v>0</v>
      </c>
      <c r="R406" s="200">
        <v>746.1000300000001</v>
      </c>
    </row>
    <row r="407" spans="1:18" ht="15">
      <c r="A407" s="201"/>
      <c r="B407" s="201"/>
      <c r="C407" s="201"/>
      <c r="D407" s="196" t="s">
        <v>613</v>
      </c>
      <c r="E407" s="197">
        <v>278</v>
      </c>
      <c r="F407" s="198">
        <v>2381.5036</v>
      </c>
      <c r="G407" s="199">
        <v>0</v>
      </c>
      <c r="H407" s="199">
        <v>2381.5036</v>
      </c>
      <c r="I407" s="199">
        <v>7091.159559999999</v>
      </c>
      <c r="J407" s="199">
        <v>0.19030000000000002</v>
      </c>
      <c r="K407" s="199">
        <v>7091.34986</v>
      </c>
      <c r="L407" s="199">
        <v>85.06783</v>
      </c>
      <c r="M407" s="199">
        <v>0</v>
      </c>
      <c r="N407" s="199">
        <v>85.06783</v>
      </c>
      <c r="O407" s="199">
        <v>9557.921289999998</v>
      </c>
      <c r="P407" s="199">
        <v>5536.47645</v>
      </c>
      <c r="Q407" s="199">
        <v>0</v>
      </c>
      <c r="R407" s="200">
        <v>5536.47645</v>
      </c>
    </row>
    <row r="408" spans="1:18" ht="15">
      <c r="A408" s="201"/>
      <c r="B408" s="201"/>
      <c r="C408" s="201"/>
      <c r="D408" s="196" t="s">
        <v>614</v>
      </c>
      <c r="E408" s="197">
        <v>277</v>
      </c>
      <c r="F408" s="198">
        <v>1007.03084</v>
      </c>
      <c r="G408" s="199">
        <v>0</v>
      </c>
      <c r="H408" s="199">
        <v>1007.03084</v>
      </c>
      <c r="I408" s="199">
        <v>11792.64894</v>
      </c>
      <c r="J408" s="199">
        <v>75.60450999999999</v>
      </c>
      <c r="K408" s="199">
        <v>11868.25345</v>
      </c>
      <c r="L408" s="199">
        <v>149.75451</v>
      </c>
      <c r="M408" s="199">
        <v>0.38060000000000005</v>
      </c>
      <c r="N408" s="199">
        <v>150.13511</v>
      </c>
      <c r="O408" s="199">
        <v>13025.4194</v>
      </c>
      <c r="P408" s="199">
        <v>2656.49336</v>
      </c>
      <c r="Q408" s="199">
        <v>0</v>
      </c>
      <c r="R408" s="200">
        <v>2656.49336</v>
      </c>
    </row>
    <row r="409" spans="1:18" ht="15">
      <c r="A409" s="201"/>
      <c r="B409" s="201"/>
      <c r="C409" s="201"/>
      <c r="D409" s="196" t="s">
        <v>615</v>
      </c>
      <c r="E409" s="197">
        <v>620</v>
      </c>
      <c r="F409" s="198">
        <v>487.67626</v>
      </c>
      <c r="G409" s="199">
        <v>0</v>
      </c>
      <c r="H409" s="199">
        <v>487.67626</v>
      </c>
      <c r="I409" s="199">
        <v>2792.7169</v>
      </c>
      <c r="J409" s="199">
        <v>0</v>
      </c>
      <c r="K409" s="199">
        <v>2792.7169</v>
      </c>
      <c r="L409" s="199">
        <v>10.9</v>
      </c>
      <c r="M409" s="199">
        <v>0</v>
      </c>
      <c r="N409" s="199">
        <v>10.9</v>
      </c>
      <c r="O409" s="199">
        <v>3291.29316</v>
      </c>
      <c r="P409" s="199">
        <v>1174.14379</v>
      </c>
      <c r="Q409" s="199">
        <v>0</v>
      </c>
      <c r="R409" s="200">
        <v>1174.14379</v>
      </c>
    </row>
    <row r="410" spans="1:18" ht="15">
      <c r="A410" s="201"/>
      <c r="B410" s="201"/>
      <c r="C410" s="201"/>
      <c r="D410" s="196" t="s">
        <v>616</v>
      </c>
      <c r="E410" s="197">
        <v>800</v>
      </c>
      <c r="F410" s="198">
        <v>0</v>
      </c>
      <c r="G410" s="199">
        <v>0</v>
      </c>
      <c r="H410" s="199">
        <v>0</v>
      </c>
      <c r="I410" s="199">
        <v>0</v>
      </c>
      <c r="J410" s="199">
        <v>0</v>
      </c>
      <c r="K410" s="199">
        <v>0</v>
      </c>
      <c r="L410" s="199">
        <v>64.61977</v>
      </c>
      <c r="M410" s="199">
        <v>0</v>
      </c>
      <c r="N410" s="199">
        <v>64.61977</v>
      </c>
      <c r="O410" s="199">
        <v>64.61977</v>
      </c>
      <c r="P410" s="199">
        <v>0</v>
      </c>
      <c r="Q410" s="199">
        <v>0</v>
      </c>
      <c r="R410" s="200">
        <v>0</v>
      </c>
    </row>
    <row r="411" spans="1:18" ht="15">
      <c r="A411" s="201"/>
      <c r="B411" s="201"/>
      <c r="C411" s="196" t="s">
        <v>610</v>
      </c>
      <c r="D411" s="196" t="s">
        <v>617</v>
      </c>
      <c r="E411" s="197">
        <v>273</v>
      </c>
      <c r="F411" s="198">
        <v>75373.05059999999</v>
      </c>
      <c r="G411" s="199">
        <v>8.91144</v>
      </c>
      <c r="H411" s="199">
        <v>75381.96204000001</v>
      </c>
      <c r="I411" s="199">
        <v>97726.94881999999</v>
      </c>
      <c r="J411" s="199">
        <v>275.19773</v>
      </c>
      <c r="K411" s="199">
        <v>98002.14654999999</v>
      </c>
      <c r="L411" s="199">
        <v>13095.10428</v>
      </c>
      <c r="M411" s="199">
        <v>1850.87759</v>
      </c>
      <c r="N411" s="199">
        <v>14945.98187</v>
      </c>
      <c r="O411" s="199">
        <v>188330.09046</v>
      </c>
      <c r="P411" s="199">
        <v>18397.70228</v>
      </c>
      <c r="Q411" s="199">
        <v>0</v>
      </c>
      <c r="R411" s="200">
        <v>18397.70228</v>
      </c>
    </row>
    <row r="412" spans="1:18" ht="15">
      <c r="A412" s="201"/>
      <c r="B412" s="201"/>
      <c r="C412" s="201"/>
      <c r="D412" s="196" t="s">
        <v>405</v>
      </c>
      <c r="E412" s="197">
        <v>487</v>
      </c>
      <c r="F412" s="198">
        <v>481.32298</v>
      </c>
      <c r="G412" s="199">
        <v>0</v>
      </c>
      <c r="H412" s="199">
        <v>481.32298</v>
      </c>
      <c r="I412" s="199">
        <v>4292.470179999999</v>
      </c>
      <c r="J412" s="199">
        <v>1.33396</v>
      </c>
      <c r="K412" s="199">
        <v>4293.804139999999</v>
      </c>
      <c r="L412" s="199">
        <v>96.08361000000001</v>
      </c>
      <c r="M412" s="199">
        <v>0</v>
      </c>
      <c r="N412" s="199">
        <v>96.08361000000001</v>
      </c>
      <c r="O412" s="199">
        <v>4871.210730000001</v>
      </c>
      <c r="P412" s="199">
        <v>1708.3535</v>
      </c>
      <c r="Q412" s="199">
        <v>0</v>
      </c>
      <c r="R412" s="200">
        <v>1708.3535</v>
      </c>
    </row>
    <row r="413" spans="1:18" ht="15">
      <c r="A413" s="201"/>
      <c r="B413" s="201"/>
      <c r="C413" s="201"/>
      <c r="D413" s="196" t="s">
        <v>618</v>
      </c>
      <c r="E413" s="197">
        <v>640</v>
      </c>
      <c r="F413" s="198">
        <v>31.40593</v>
      </c>
      <c r="G413" s="199">
        <v>0</v>
      </c>
      <c r="H413" s="199">
        <v>31.40593</v>
      </c>
      <c r="I413" s="199">
        <v>1440.2313700000002</v>
      </c>
      <c r="J413" s="199">
        <v>0</v>
      </c>
      <c r="K413" s="199">
        <v>1440.2313700000002</v>
      </c>
      <c r="L413" s="199">
        <v>19.419</v>
      </c>
      <c r="M413" s="199">
        <v>0</v>
      </c>
      <c r="N413" s="199">
        <v>19.419</v>
      </c>
      <c r="O413" s="199">
        <v>1491.0563</v>
      </c>
      <c r="P413" s="199">
        <v>221.70351000000002</v>
      </c>
      <c r="Q413" s="199">
        <v>0</v>
      </c>
      <c r="R413" s="200">
        <v>221.70351000000002</v>
      </c>
    </row>
    <row r="414" spans="1:18" ht="15">
      <c r="A414" s="201"/>
      <c r="B414" s="201"/>
      <c r="C414" s="201"/>
      <c r="D414" s="196" t="s">
        <v>619</v>
      </c>
      <c r="E414" s="197">
        <v>269</v>
      </c>
      <c r="F414" s="198">
        <v>552.73114</v>
      </c>
      <c r="G414" s="199">
        <v>0</v>
      </c>
      <c r="H414" s="199">
        <v>552.73114</v>
      </c>
      <c r="I414" s="199">
        <v>4554.39544</v>
      </c>
      <c r="J414" s="199">
        <v>46.04868</v>
      </c>
      <c r="K414" s="199">
        <v>4600.44412</v>
      </c>
      <c r="L414" s="199">
        <v>125.12718</v>
      </c>
      <c r="M414" s="199">
        <v>0</v>
      </c>
      <c r="N414" s="199">
        <v>125.12718</v>
      </c>
      <c r="O414" s="199">
        <v>5278.30244</v>
      </c>
      <c r="P414" s="199">
        <v>2469.1035899999997</v>
      </c>
      <c r="Q414" s="199">
        <v>0</v>
      </c>
      <c r="R414" s="200">
        <v>2469.1035899999997</v>
      </c>
    </row>
    <row r="415" spans="1:18" ht="15">
      <c r="A415" s="201"/>
      <c r="B415" s="201"/>
      <c r="C415" s="201"/>
      <c r="D415" s="196" t="s">
        <v>620</v>
      </c>
      <c r="E415" s="197">
        <v>639</v>
      </c>
      <c r="F415" s="198">
        <v>2146.26536</v>
      </c>
      <c r="G415" s="199">
        <v>0</v>
      </c>
      <c r="H415" s="199">
        <v>2146.26536</v>
      </c>
      <c r="I415" s="199">
        <v>1519.7594</v>
      </c>
      <c r="J415" s="199">
        <v>0</v>
      </c>
      <c r="K415" s="199">
        <v>1519.7594</v>
      </c>
      <c r="L415" s="199">
        <v>42.74421</v>
      </c>
      <c r="M415" s="199">
        <v>0</v>
      </c>
      <c r="N415" s="199">
        <v>42.74421</v>
      </c>
      <c r="O415" s="199">
        <v>3708.76897</v>
      </c>
      <c r="P415" s="199">
        <v>420.36978000000005</v>
      </c>
      <c r="Q415" s="199">
        <v>0</v>
      </c>
      <c r="R415" s="200">
        <v>420.36978000000005</v>
      </c>
    </row>
    <row r="416" spans="1:18" ht="15">
      <c r="A416" s="201"/>
      <c r="B416" s="201"/>
      <c r="C416" s="196" t="s">
        <v>621</v>
      </c>
      <c r="D416" s="196" t="s">
        <v>622</v>
      </c>
      <c r="E416" s="197">
        <v>274</v>
      </c>
      <c r="F416" s="198">
        <v>1151.91492</v>
      </c>
      <c r="G416" s="199">
        <v>0</v>
      </c>
      <c r="H416" s="199">
        <v>1151.91492</v>
      </c>
      <c r="I416" s="199">
        <v>7733.57291</v>
      </c>
      <c r="J416" s="199">
        <v>54.05643</v>
      </c>
      <c r="K416" s="199">
        <v>7787.6293399999995</v>
      </c>
      <c r="L416" s="199">
        <v>908.27948</v>
      </c>
      <c r="M416" s="199">
        <v>176.979</v>
      </c>
      <c r="N416" s="199">
        <v>1085.25848</v>
      </c>
      <c r="O416" s="199">
        <v>10024.802740000001</v>
      </c>
      <c r="P416" s="199">
        <v>4109.80157</v>
      </c>
      <c r="Q416" s="199">
        <v>0</v>
      </c>
      <c r="R416" s="200">
        <v>4109.80157</v>
      </c>
    </row>
    <row r="417" spans="1:18" ht="15">
      <c r="A417" s="201"/>
      <c r="B417" s="196" t="s">
        <v>623</v>
      </c>
      <c r="C417" s="196" t="s">
        <v>624</v>
      </c>
      <c r="D417" s="196" t="s">
        <v>624</v>
      </c>
      <c r="E417" s="197">
        <v>71</v>
      </c>
      <c r="F417" s="198">
        <v>7047.05149</v>
      </c>
      <c r="G417" s="199">
        <v>0</v>
      </c>
      <c r="H417" s="199">
        <v>7047.05149</v>
      </c>
      <c r="I417" s="199">
        <v>6255.4483</v>
      </c>
      <c r="J417" s="199">
        <v>18.47284</v>
      </c>
      <c r="K417" s="199">
        <v>6273.9211399999995</v>
      </c>
      <c r="L417" s="199">
        <v>402.17949</v>
      </c>
      <c r="M417" s="199">
        <v>0</v>
      </c>
      <c r="N417" s="199">
        <v>402.17949</v>
      </c>
      <c r="O417" s="199">
        <v>13723.152119999999</v>
      </c>
      <c r="P417" s="199">
        <v>4517.41765</v>
      </c>
      <c r="Q417" s="199">
        <v>0</v>
      </c>
      <c r="R417" s="200">
        <v>4517.41765</v>
      </c>
    </row>
    <row r="418" spans="1:18" ht="15">
      <c r="A418" s="201"/>
      <c r="B418" s="201"/>
      <c r="C418" s="201"/>
      <c r="D418" s="196" t="s">
        <v>625</v>
      </c>
      <c r="E418" s="197">
        <v>436</v>
      </c>
      <c r="F418" s="198">
        <v>452.94117</v>
      </c>
      <c r="G418" s="199">
        <v>0</v>
      </c>
      <c r="H418" s="199">
        <v>452.94117</v>
      </c>
      <c r="I418" s="199">
        <v>4637.49821</v>
      </c>
      <c r="J418" s="199">
        <v>0.19178</v>
      </c>
      <c r="K418" s="199">
        <v>4637.68999</v>
      </c>
      <c r="L418" s="199">
        <v>101.12776</v>
      </c>
      <c r="M418" s="199">
        <v>0</v>
      </c>
      <c r="N418" s="199">
        <v>101.12776</v>
      </c>
      <c r="O418" s="199">
        <v>5191.75892</v>
      </c>
      <c r="P418" s="199">
        <v>1025.72276</v>
      </c>
      <c r="Q418" s="199">
        <v>0</v>
      </c>
      <c r="R418" s="200">
        <v>1025.72276</v>
      </c>
    </row>
    <row r="419" spans="1:18" ht="15">
      <c r="A419" s="201"/>
      <c r="B419" s="201"/>
      <c r="C419" s="201"/>
      <c r="D419" s="196" t="s">
        <v>626</v>
      </c>
      <c r="E419" s="197">
        <v>73</v>
      </c>
      <c r="F419" s="198">
        <v>443.50031</v>
      </c>
      <c r="G419" s="199">
        <v>0</v>
      </c>
      <c r="H419" s="199">
        <v>443.50031</v>
      </c>
      <c r="I419" s="199">
        <v>1832.1839499999999</v>
      </c>
      <c r="J419" s="199">
        <v>0</v>
      </c>
      <c r="K419" s="199">
        <v>1832.1839499999999</v>
      </c>
      <c r="L419" s="199">
        <v>14.07825</v>
      </c>
      <c r="M419" s="199">
        <v>0</v>
      </c>
      <c r="N419" s="199">
        <v>14.07825</v>
      </c>
      <c r="O419" s="199">
        <v>2289.7625099999996</v>
      </c>
      <c r="P419" s="199">
        <v>1092.07156</v>
      </c>
      <c r="Q419" s="199">
        <v>0</v>
      </c>
      <c r="R419" s="200">
        <v>1092.07156</v>
      </c>
    </row>
    <row r="420" spans="1:18" ht="15">
      <c r="A420" s="201"/>
      <c r="B420" s="201"/>
      <c r="C420" s="201"/>
      <c r="D420" s="196" t="s">
        <v>627</v>
      </c>
      <c r="E420" s="197">
        <v>72</v>
      </c>
      <c r="F420" s="198">
        <v>947.76599</v>
      </c>
      <c r="G420" s="199">
        <v>0</v>
      </c>
      <c r="H420" s="199">
        <v>947.76599</v>
      </c>
      <c r="I420" s="199">
        <v>2572.38804</v>
      </c>
      <c r="J420" s="199">
        <v>0.0156</v>
      </c>
      <c r="K420" s="199">
        <v>2572.40364</v>
      </c>
      <c r="L420" s="199">
        <v>27.16372</v>
      </c>
      <c r="M420" s="199">
        <v>0</v>
      </c>
      <c r="N420" s="199">
        <v>27.16372</v>
      </c>
      <c r="O420" s="199">
        <v>3547.33335</v>
      </c>
      <c r="P420" s="199">
        <v>1532.52847</v>
      </c>
      <c r="Q420" s="199">
        <v>0</v>
      </c>
      <c r="R420" s="200">
        <v>1532.52847</v>
      </c>
    </row>
    <row r="421" spans="1:18" ht="15">
      <c r="A421" s="201"/>
      <c r="B421" s="201"/>
      <c r="C421" s="201"/>
      <c r="D421" s="196" t="s">
        <v>628</v>
      </c>
      <c r="E421" s="197">
        <v>74</v>
      </c>
      <c r="F421" s="198">
        <v>2623.2040899999997</v>
      </c>
      <c r="G421" s="199">
        <v>0</v>
      </c>
      <c r="H421" s="199">
        <v>2623.2040899999997</v>
      </c>
      <c r="I421" s="199">
        <v>2644.83172</v>
      </c>
      <c r="J421" s="199">
        <v>0.0017900000000000001</v>
      </c>
      <c r="K421" s="199">
        <v>2644.83351</v>
      </c>
      <c r="L421" s="199">
        <v>40.94611</v>
      </c>
      <c r="M421" s="199">
        <v>0</v>
      </c>
      <c r="N421" s="199">
        <v>40.94611</v>
      </c>
      <c r="O421" s="199">
        <v>5308.9837099999995</v>
      </c>
      <c r="P421" s="199">
        <v>1702.71307</v>
      </c>
      <c r="Q421" s="199">
        <v>0</v>
      </c>
      <c r="R421" s="200">
        <v>1702.71307</v>
      </c>
    </row>
    <row r="422" spans="1:18" ht="15">
      <c r="A422" s="201"/>
      <c r="B422" s="201"/>
      <c r="C422" s="201"/>
      <c r="D422" s="196" t="s">
        <v>629</v>
      </c>
      <c r="E422" s="197">
        <v>76</v>
      </c>
      <c r="F422" s="198">
        <v>888.1651999999999</v>
      </c>
      <c r="G422" s="199">
        <v>0</v>
      </c>
      <c r="H422" s="199">
        <v>888.1651999999999</v>
      </c>
      <c r="I422" s="199">
        <v>2737.92661</v>
      </c>
      <c r="J422" s="199">
        <v>3.67923</v>
      </c>
      <c r="K422" s="199">
        <v>2741.6058399999997</v>
      </c>
      <c r="L422" s="199">
        <v>94.1603</v>
      </c>
      <c r="M422" s="199">
        <v>0</v>
      </c>
      <c r="N422" s="199">
        <v>94.1603</v>
      </c>
      <c r="O422" s="199">
        <v>3723.9313399999996</v>
      </c>
      <c r="P422" s="199">
        <v>2949.2277599999998</v>
      </c>
      <c r="Q422" s="199">
        <v>0</v>
      </c>
      <c r="R422" s="200">
        <v>2949.2277599999998</v>
      </c>
    </row>
    <row r="423" spans="1:18" ht="15">
      <c r="A423" s="201"/>
      <c r="B423" s="201"/>
      <c r="C423" s="196" t="s">
        <v>630</v>
      </c>
      <c r="D423" s="196" t="s">
        <v>630</v>
      </c>
      <c r="E423" s="197">
        <v>77</v>
      </c>
      <c r="F423" s="198">
        <v>9914.205609999999</v>
      </c>
      <c r="G423" s="199">
        <v>0</v>
      </c>
      <c r="H423" s="199">
        <v>9914.205609999999</v>
      </c>
      <c r="I423" s="199">
        <v>14896.706880000002</v>
      </c>
      <c r="J423" s="199">
        <v>195.76693</v>
      </c>
      <c r="K423" s="199">
        <v>15092.473810000001</v>
      </c>
      <c r="L423" s="199">
        <v>772.40152</v>
      </c>
      <c r="M423" s="199">
        <v>0</v>
      </c>
      <c r="N423" s="199">
        <v>772.40152</v>
      </c>
      <c r="O423" s="199">
        <v>25779.08094</v>
      </c>
      <c r="P423" s="199">
        <v>8586.02617</v>
      </c>
      <c r="Q423" s="199">
        <v>0</v>
      </c>
      <c r="R423" s="200">
        <v>8586.02617</v>
      </c>
    </row>
    <row r="424" spans="1:18" ht="15">
      <c r="A424" s="201"/>
      <c r="B424" s="201"/>
      <c r="C424" s="201"/>
      <c r="D424" s="196" t="s">
        <v>631</v>
      </c>
      <c r="E424" s="197">
        <v>79</v>
      </c>
      <c r="F424" s="198">
        <v>4974.427009999999</v>
      </c>
      <c r="G424" s="199">
        <v>0</v>
      </c>
      <c r="H424" s="199">
        <v>4974.427009999999</v>
      </c>
      <c r="I424" s="199">
        <v>10097.01397</v>
      </c>
      <c r="J424" s="199">
        <v>0</v>
      </c>
      <c r="K424" s="199">
        <v>10097.01397</v>
      </c>
      <c r="L424" s="199">
        <v>347.06609000000003</v>
      </c>
      <c r="M424" s="199">
        <v>0</v>
      </c>
      <c r="N424" s="199">
        <v>347.06609000000003</v>
      </c>
      <c r="O424" s="199">
        <v>15418.50707</v>
      </c>
      <c r="P424" s="199">
        <v>3203.65275</v>
      </c>
      <c r="Q424" s="199">
        <v>0</v>
      </c>
      <c r="R424" s="200">
        <v>3203.65275</v>
      </c>
    </row>
    <row r="425" spans="1:18" ht="15">
      <c r="A425" s="201"/>
      <c r="B425" s="201"/>
      <c r="C425" s="201"/>
      <c r="D425" s="196" t="s">
        <v>632</v>
      </c>
      <c r="E425" s="197">
        <v>78</v>
      </c>
      <c r="F425" s="198">
        <v>5517.00525</v>
      </c>
      <c r="G425" s="199">
        <v>0</v>
      </c>
      <c r="H425" s="199">
        <v>5517.00525</v>
      </c>
      <c r="I425" s="199">
        <v>2992.33129</v>
      </c>
      <c r="J425" s="199">
        <v>0</v>
      </c>
      <c r="K425" s="199">
        <v>2992.33129</v>
      </c>
      <c r="L425" s="199">
        <v>53.361650000000004</v>
      </c>
      <c r="M425" s="199">
        <v>0</v>
      </c>
      <c r="N425" s="199">
        <v>53.361650000000004</v>
      </c>
      <c r="O425" s="199">
        <v>8562.69819</v>
      </c>
      <c r="P425" s="199">
        <v>1873.7363300000002</v>
      </c>
      <c r="Q425" s="199">
        <v>0</v>
      </c>
      <c r="R425" s="200">
        <v>1873.7363300000002</v>
      </c>
    </row>
    <row r="426" spans="1:18" ht="15">
      <c r="A426" s="201"/>
      <c r="B426" s="201"/>
      <c r="C426" s="196" t="s">
        <v>633</v>
      </c>
      <c r="D426" s="196" t="s">
        <v>634</v>
      </c>
      <c r="E426" s="197">
        <v>80</v>
      </c>
      <c r="F426" s="198">
        <v>6156.000349999999</v>
      </c>
      <c r="G426" s="199">
        <v>0.006849999999999999</v>
      </c>
      <c r="H426" s="199">
        <v>6156.0072</v>
      </c>
      <c r="I426" s="199">
        <v>27834.21228</v>
      </c>
      <c r="J426" s="199">
        <v>14.94559</v>
      </c>
      <c r="K426" s="199">
        <v>27849.157870000003</v>
      </c>
      <c r="L426" s="199">
        <v>1992.19969</v>
      </c>
      <c r="M426" s="199">
        <v>1.3320999999999998</v>
      </c>
      <c r="N426" s="199">
        <v>1993.53179</v>
      </c>
      <c r="O426" s="199">
        <v>35998.69686</v>
      </c>
      <c r="P426" s="199">
        <v>14925.80358</v>
      </c>
      <c r="Q426" s="199">
        <v>0</v>
      </c>
      <c r="R426" s="200">
        <v>14925.80358</v>
      </c>
    </row>
    <row r="427" spans="1:18" ht="15">
      <c r="A427" s="201"/>
      <c r="B427" s="201"/>
      <c r="C427" s="201"/>
      <c r="D427" s="196" t="s">
        <v>633</v>
      </c>
      <c r="E427" s="197">
        <v>82</v>
      </c>
      <c r="F427" s="198">
        <v>930.0971099999999</v>
      </c>
      <c r="G427" s="199">
        <v>0</v>
      </c>
      <c r="H427" s="199">
        <v>930.0971099999999</v>
      </c>
      <c r="I427" s="199">
        <v>12695.15426</v>
      </c>
      <c r="J427" s="199">
        <v>0</v>
      </c>
      <c r="K427" s="199">
        <v>12695.15426</v>
      </c>
      <c r="L427" s="199">
        <v>92.222</v>
      </c>
      <c r="M427" s="199">
        <v>0</v>
      </c>
      <c r="N427" s="199">
        <v>92.222</v>
      </c>
      <c r="O427" s="199">
        <v>13717.47337</v>
      </c>
      <c r="P427" s="199">
        <v>2867.66734</v>
      </c>
      <c r="Q427" s="199">
        <v>0</v>
      </c>
      <c r="R427" s="200">
        <v>2867.66734</v>
      </c>
    </row>
    <row r="428" spans="1:18" ht="15">
      <c r="A428" s="201"/>
      <c r="B428" s="201"/>
      <c r="C428" s="201"/>
      <c r="D428" s="196" t="s">
        <v>635</v>
      </c>
      <c r="E428" s="197">
        <v>601</v>
      </c>
      <c r="F428" s="198">
        <v>1491.3188400000001</v>
      </c>
      <c r="G428" s="199">
        <v>0</v>
      </c>
      <c r="H428" s="199">
        <v>1491.3188400000001</v>
      </c>
      <c r="I428" s="199">
        <v>4342.5669800000005</v>
      </c>
      <c r="J428" s="199">
        <v>0</v>
      </c>
      <c r="K428" s="199">
        <v>4342.5669800000005</v>
      </c>
      <c r="L428" s="199">
        <v>103.88006</v>
      </c>
      <c r="M428" s="199">
        <v>0</v>
      </c>
      <c r="N428" s="199">
        <v>103.88006</v>
      </c>
      <c r="O428" s="199">
        <v>5937.76588</v>
      </c>
      <c r="P428" s="199">
        <v>1583.5713899999998</v>
      </c>
      <c r="Q428" s="199">
        <v>0</v>
      </c>
      <c r="R428" s="200">
        <v>1583.5713899999998</v>
      </c>
    </row>
    <row r="429" spans="1:18" ht="15">
      <c r="A429" s="201"/>
      <c r="B429" s="201"/>
      <c r="C429" s="201"/>
      <c r="D429" s="196" t="s">
        <v>636</v>
      </c>
      <c r="E429" s="197">
        <v>81</v>
      </c>
      <c r="F429" s="198">
        <v>756.21754</v>
      </c>
      <c r="G429" s="199">
        <v>0</v>
      </c>
      <c r="H429" s="199">
        <v>756.21754</v>
      </c>
      <c r="I429" s="199">
        <v>1622.55489</v>
      </c>
      <c r="J429" s="199">
        <v>0.11418</v>
      </c>
      <c r="K429" s="199">
        <v>1622.6690700000001</v>
      </c>
      <c r="L429" s="199">
        <v>8.8696</v>
      </c>
      <c r="M429" s="199">
        <v>0</v>
      </c>
      <c r="N429" s="199">
        <v>8.8696</v>
      </c>
      <c r="O429" s="199">
        <v>2387.75621</v>
      </c>
      <c r="P429" s="199">
        <v>890.14564</v>
      </c>
      <c r="Q429" s="199">
        <v>0</v>
      </c>
      <c r="R429" s="200">
        <v>890.14564</v>
      </c>
    </row>
    <row r="430" spans="1:18" ht="15">
      <c r="A430" s="201"/>
      <c r="B430" s="201"/>
      <c r="C430" s="201"/>
      <c r="D430" s="196" t="s">
        <v>637</v>
      </c>
      <c r="E430" s="197">
        <v>83</v>
      </c>
      <c r="F430" s="198">
        <v>1311.8331799999999</v>
      </c>
      <c r="G430" s="199">
        <v>0</v>
      </c>
      <c r="H430" s="199">
        <v>1311.8331799999999</v>
      </c>
      <c r="I430" s="199">
        <v>2553.64515</v>
      </c>
      <c r="J430" s="199">
        <v>0.57101</v>
      </c>
      <c r="K430" s="199">
        <v>2554.21616</v>
      </c>
      <c r="L430" s="199">
        <v>56.3347</v>
      </c>
      <c r="M430" s="199">
        <v>0</v>
      </c>
      <c r="N430" s="199">
        <v>56.3347</v>
      </c>
      <c r="O430" s="199">
        <v>3922.38404</v>
      </c>
      <c r="P430" s="199">
        <v>1894.50569</v>
      </c>
      <c r="Q430" s="199">
        <v>0</v>
      </c>
      <c r="R430" s="200">
        <v>1894.50569</v>
      </c>
    </row>
    <row r="431" spans="1:18" ht="15">
      <c r="A431" s="201"/>
      <c r="B431" s="201"/>
      <c r="C431" s="201"/>
      <c r="D431" s="196" t="s">
        <v>638</v>
      </c>
      <c r="E431" s="197">
        <v>84</v>
      </c>
      <c r="F431" s="198">
        <v>147.95474</v>
      </c>
      <c r="G431" s="199">
        <v>0</v>
      </c>
      <c r="H431" s="199">
        <v>147.95474</v>
      </c>
      <c r="I431" s="199">
        <v>2261.8324199999997</v>
      </c>
      <c r="J431" s="199">
        <v>0</v>
      </c>
      <c r="K431" s="199">
        <v>2261.8324199999997</v>
      </c>
      <c r="L431" s="199">
        <v>20.25</v>
      </c>
      <c r="M431" s="199">
        <v>0</v>
      </c>
      <c r="N431" s="199">
        <v>20.25</v>
      </c>
      <c r="O431" s="199">
        <v>2430.0371600000003</v>
      </c>
      <c r="P431" s="199">
        <v>1704.74007</v>
      </c>
      <c r="Q431" s="199">
        <v>0</v>
      </c>
      <c r="R431" s="200">
        <v>1704.74007</v>
      </c>
    </row>
    <row r="432" spans="1:18" ht="15">
      <c r="A432" s="201"/>
      <c r="B432" s="201"/>
      <c r="C432" s="196" t="s">
        <v>639</v>
      </c>
      <c r="D432" s="196" t="s">
        <v>639</v>
      </c>
      <c r="E432" s="197">
        <v>86</v>
      </c>
      <c r="F432" s="198">
        <v>21371.19566</v>
      </c>
      <c r="G432" s="199">
        <v>10304.169300000001</v>
      </c>
      <c r="H432" s="199">
        <v>31675.364960000003</v>
      </c>
      <c r="I432" s="199">
        <v>6561.30774</v>
      </c>
      <c r="J432" s="199">
        <v>47.829879999999996</v>
      </c>
      <c r="K432" s="199">
        <v>6609.13762</v>
      </c>
      <c r="L432" s="199">
        <v>5636.11167</v>
      </c>
      <c r="M432" s="199">
        <v>1340.8417</v>
      </c>
      <c r="N432" s="199">
        <v>6976.95337</v>
      </c>
      <c r="O432" s="199">
        <v>45261.45595</v>
      </c>
      <c r="P432" s="199">
        <v>17191.41992</v>
      </c>
      <c r="Q432" s="199">
        <v>0</v>
      </c>
      <c r="R432" s="200">
        <v>17191.41992</v>
      </c>
    </row>
    <row r="433" spans="1:18" ht="15">
      <c r="A433" s="201"/>
      <c r="B433" s="201"/>
      <c r="C433" s="201"/>
      <c r="D433" s="196" t="s">
        <v>640</v>
      </c>
      <c r="E433" s="197">
        <v>87</v>
      </c>
      <c r="F433" s="198">
        <v>2351.71729</v>
      </c>
      <c r="G433" s="199">
        <v>0</v>
      </c>
      <c r="H433" s="199">
        <v>2351.71729</v>
      </c>
      <c r="I433" s="199">
        <v>3494.9599500000004</v>
      </c>
      <c r="J433" s="199">
        <v>0.00011</v>
      </c>
      <c r="K433" s="199">
        <v>3494.96006</v>
      </c>
      <c r="L433" s="199">
        <v>204.83735000000001</v>
      </c>
      <c r="M433" s="199">
        <v>0</v>
      </c>
      <c r="N433" s="199">
        <v>204.83735000000001</v>
      </c>
      <c r="O433" s="199">
        <v>6051.514700000001</v>
      </c>
      <c r="P433" s="199">
        <v>1833.6451399999999</v>
      </c>
      <c r="Q433" s="199">
        <v>0</v>
      </c>
      <c r="R433" s="200">
        <v>1833.6451399999999</v>
      </c>
    </row>
    <row r="434" spans="1:18" ht="15">
      <c r="A434" s="201"/>
      <c r="B434" s="201"/>
      <c r="C434" s="201"/>
      <c r="D434" s="196" t="s">
        <v>641</v>
      </c>
      <c r="E434" s="197">
        <v>660</v>
      </c>
      <c r="F434" s="198">
        <v>681.1420899999999</v>
      </c>
      <c r="G434" s="199">
        <v>0</v>
      </c>
      <c r="H434" s="199">
        <v>681.1420899999999</v>
      </c>
      <c r="I434" s="199">
        <v>1738.26546</v>
      </c>
      <c r="J434" s="199">
        <v>0</v>
      </c>
      <c r="K434" s="199">
        <v>1738.26546</v>
      </c>
      <c r="L434" s="199">
        <v>151.33004</v>
      </c>
      <c r="M434" s="199">
        <v>0</v>
      </c>
      <c r="N434" s="199">
        <v>151.33004</v>
      </c>
      <c r="O434" s="199">
        <v>2570.7375899999997</v>
      </c>
      <c r="P434" s="199">
        <v>2909.55888</v>
      </c>
      <c r="Q434" s="199">
        <v>0</v>
      </c>
      <c r="R434" s="200">
        <v>2909.55888</v>
      </c>
    </row>
    <row r="435" spans="1:18" ht="15">
      <c r="A435" s="201"/>
      <c r="B435" s="201"/>
      <c r="C435" s="196" t="s">
        <v>623</v>
      </c>
      <c r="D435" s="196" t="s">
        <v>299</v>
      </c>
      <c r="E435" s="197">
        <v>535</v>
      </c>
      <c r="F435" s="198">
        <v>9957.78578</v>
      </c>
      <c r="G435" s="199">
        <v>0</v>
      </c>
      <c r="H435" s="199">
        <v>9957.78578</v>
      </c>
      <c r="I435" s="199">
        <v>29516.70024</v>
      </c>
      <c r="J435" s="199">
        <v>234.06129</v>
      </c>
      <c r="K435" s="199">
        <v>29750.76153</v>
      </c>
      <c r="L435" s="199">
        <v>3496.42124</v>
      </c>
      <c r="M435" s="199">
        <v>378.5376</v>
      </c>
      <c r="N435" s="199">
        <v>3874.95884</v>
      </c>
      <c r="O435" s="199">
        <v>43583.50615</v>
      </c>
      <c r="P435" s="199">
        <v>17841.83894</v>
      </c>
      <c r="Q435" s="199">
        <v>0</v>
      </c>
      <c r="R435" s="200">
        <v>17841.83894</v>
      </c>
    </row>
    <row r="436" spans="1:18" ht="15">
      <c r="A436" s="201"/>
      <c r="B436" s="201"/>
      <c r="C436" s="201"/>
      <c r="D436" s="196" t="s">
        <v>311</v>
      </c>
      <c r="E436" s="197">
        <v>67</v>
      </c>
      <c r="F436" s="198">
        <v>5375.0108</v>
      </c>
      <c r="G436" s="199">
        <v>0</v>
      </c>
      <c r="H436" s="199">
        <v>5375.0108</v>
      </c>
      <c r="I436" s="199">
        <v>7846.77014</v>
      </c>
      <c r="J436" s="199">
        <v>1.33081</v>
      </c>
      <c r="K436" s="199">
        <v>7848.10095</v>
      </c>
      <c r="L436" s="199">
        <v>507.36971</v>
      </c>
      <c r="M436" s="199">
        <v>9.1344</v>
      </c>
      <c r="N436" s="199">
        <v>516.50411</v>
      </c>
      <c r="O436" s="199">
        <v>13739.61586</v>
      </c>
      <c r="P436" s="199">
        <v>3331.4191</v>
      </c>
      <c r="Q436" s="199">
        <v>0</v>
      </c>
      <c r="R436" s="200">
        <v>3331.4191</v>
      </c>
    </row>
    <row r="437" spans="1:18" ht="15">
      <c r="A437" s="201"/>
      <c r="B437" s="201"/>
      <c r="C437" s="201"/>
      <c r="D437" s="196" t="s">
        <v>642</v>
      </c>
      <c r="E437" s="197">
        <v>68</v>
      </c>
      <c r="F437" s="198">
        <v>2569.51267</v>
      </c>
      <c r="G437" s="199">
        <v>0</v>
      </c>
      <c r="H437" s="199">
        <v>2569.51267</v>
      </c>
      <c r="I437" s="199">
        <v>4565.3228899999995</v>
      </c>
      <c r="J437" s="199">
        <v>0.03148</v>
      </c>
      <c r="K437" s="199">
        <v>4565.35437</v>
      </c>
      <c r="L437" s="199">
        <v>175.97917</v>
      </c>
      <c r="M437" s="199">
        <v>0</v>
      </c>
      <c r="N437" s="199">
        <v>175.97917</v>
      </c>
      <c r="O437" s="199">
        <v>7310.84621</v>
      </c>
      <c r="P437" s="199">
        <v>3141.51804</v>
      </c>
      <c r="Q437" s="199">
        <v>0</v>
      </c>
      <c r="R437" s="200">
        <v>3141.51804</v>
      </c>
    </row>
    <row r="438" spans="1:18" ht="15">
      <c r="A438" s="201"/>
      <c r="B438" s="201"/>
      <c r="C438" s="201"/>
      <c r="D438" s="196" t="s">
        <v>623</v>
      </c>
      <c r="E438" s="197">
        <v>65</v>
      </c>
      <c r="F438" s="198">
        <v>204055.95825999998</v>
      </c>
      <c r="G438" s="199">
        <v>283.03494</v>
      </c>
      <c r="H438" s="199">
        <v>204338.9932</v>
      </c>
      <c r="I438" s="199">
        <v>134670.97198</v>
      </c>
      <c r="J438" s="199">
        <v>554.82751</v>
      </c>
      <c r="K438" s="199">
        <v>135225.79949</v>
      </c>
      <c r="L438" s="199">
        <v>54048.203729999994</v>
      </c>
      <c r="M438" s="199">
        <v>11006.44177</v>
      </c>
      <c r="N438" s="199">
        <v>65054.6455</v>
      </c>
      <c r="O438" s="199">
        <v>404619.43819</v>
      </c>
      <c r="P438" s="199">
        <v>129069.18389</v>
      </c>
      <c r="Q438" s="199">
        <v>0</v>
      </c>
      <c r="R438" s="200">
        <v>129069.18389</v>
      </c>
    </row>
    <row r="439" spans="1:18" ht="15">
      <c r="A439" s="201"/>
      <c r="B439" s="201"/>
      <c r="C439" s="201"/>
      <c r="D439" s="201"/>
      <c r="E439" s="202">
        <v>779</v>
      </c>
      <c r="F439" s="203">
        <v>0</v>
      </c>
      <c r="G439" s="204">
        <v>0</v>
      </c>
      <c r="H439" s="204">
        <v>0</v>
      </c>
      <c r="I439" s="204">
        <v>0</v>
      </c>
      <c r="J439" s="204">
        <v>0</v>
      </c>
      <c r="K439" s="204">
        <v>0</v>
      </c>
      <c r="L439" s="204">
        <v>76.95214</v>
      </c>
      <c r="M439" s="204">
        <v>0.021920000000000002</v>
      </c>
      <c r="N439" s="204">
        <v>76.97406</v>
      </c>
      <c r="O439" s="204">
        <v>76.97406</v>
      </c>
      <c r="P439" s="204">
        <v>0</v>
      </c>
      <c r="Q439" s="204">
        <v>0</v>
      </c>
      <c r="R439" s="205">
        <v>0</v>
      </c>
    </row>
    <row r="440" spans="1:18" ht="15">
      <c r="A440" s="201"/>
      <c r="B440" s="201"/>
      <c r="C440" s="201"/>
      <c r="D440" s="201"/>
      <c r="E440" s="202">
        <v>693</v>
      </c>
      <c r="F440" s="203">
        <v>0</v>
      </c>
      <c r="G440" s="204">
        <v>0</v>
      </c>
      <c r="H440" s="204">
        <v>0</v>
      </c>
      <c r="I440" s="204">
        <v>0</v>
      </c>
      <c r="J440" s="204">
        <v>0</v>
      </c>
      <c r="K440" s="204">
        <v>0</v>
      </c>
      <c r="L440" s="204">
        <v>298.65043</v>
      </c>
      <c r="M440" s="204">
        <v>0</v>
      </c>
      <c r="N440" s="204">
        <v>298.65043</v>
      </c>
      <c r="O440" s="204">
        <v>298.65043</v>
      </c>
      <c r="P440" s="204">
        <v>188.20447000000001</v>
      </c>
      <c r="Q440" s="204">
        <v>0</v>
      </c>
      <c r="R440" s="205">
        <v>188.20447000000001</v>
      </c>
    </row>
    <row r="441" spans="1:18" ht="15">
      <c r="A441" s="201"/>
      <c r="B441" s="201"/>
      <c r="C441" s="201"/>
      <c r="D441" s="196" t="s">
        <v>643</v>
      </c>
      <c r="E441" s="197">
        <v>70</v>
      </c>
      <c r="F441" s="198">
        <v>5224.45815</v>
      </c>
      <c r="G441" s="199">
        <v>0</v>
      </c>
      <c r="H441" s="199">
        <v>5224.45815</v>
      </c>
      <c r="I441" s="199">
        <v>6882.03883</v>
      </c>
      <c r="J441" s="199">
        <v>0.00331</v>
      </c>
      <c r="K441" s="199">
        <v>6882.04214</v>
      </c>
      <c r="L441" s="199">
        <v>842.64085</v>
      </c>
      <c r="M441" s="199">
        <v>6.60908</v>
      </c>
      <c r="N441" s="199">
        <v>849.2499300000001</v>
      </c>
      <c r="O441" s="199">
        <v>12955.75022</v>
      </c>
      <c r="P441" s="199">
        <v>4535.915650000001</v>
      </c>
      <c r="Q441" s="199">
        <v>0</v>
      </c>
      <c r="R441" s="200">
        <v>4535.915650000001</v>
      </c>
    </row>
    <row r="442" spans="1:18" ht="15">
      <c r="A442" s="201"/>
      <c r="B442" s="201"/>
      <c r="C442" s="201"/>
      <c r="D442" s="196" t="s">
        <v>644</v>
      </c>
      <c r="E442" s="197">
        <v>66</v>
      </c>
      <c r="F442" s="198">
        <v>2193.1663399999998</v>
      </c>
      <c r="G442" s="199">
        <v>0</v>
      </c>
      <c r="H442" s="199">
        <v>2193.1663399999998</v>
      </c>
      <c r="I442" s="199">
        <v>1249.97897</v>
      </c>
      <c r="J442" s="199">
        <v>0.0011</v>
      </c>
      <c r="K442" s="199">
        <v>1249.98007</v>
      </c>
      <c r="L442" s="199">
        <v>3080.9422999999997</v>
      </c>
      <c r="M442" s="199">
        <v>12.01501</v>
      </c>
      <c r="N442" s="199">
        <v>3092.9573100000002</v>
      </c>
      <c r="O442" s="199">
        <v>6536.10372</v>
      </c>
      <c r="P442" s="199">
        <v>3375.8550499999997</v>
      </c>
      <c r="Q442" s="199">
        <v>0</v>
      </c>
      <c r="R442" s="200">
        <v>3375.8550499999997</v>
      </c>
    </row>
    <row r="443" spans="1:18" ht="15">
      <c r="A443" s="201"/>
      <c r="B443" s="201"/>
      <c r="C443" s="196" t="s">
        <v>645</v>
      </c>
      <c r="D443" s="196" t="s">
        <v>645</v>
      </c>
      <c r="E443" s="197">
        <v>69</v>
      </c>
      <c r="F443" s="198">
        <v>5188.94229</v>
      </c>
      <c r="G443" s="199">
        <v>0</v>
      </c>
      <c r="H443" s="199">
        <v>5188.94229</v>
      </c>
      <c r="I443" s="199">
        <v>2311.6721000000002</v>
      </c>
      <c r="J443" s="199">
        <v>1.92249</v>
      </c>
      <c r="K443" s="199">
        <v>2313.5945899999997</v>
      </c>
      <c r="L443" s="199">
        <v>1427.71225</v>
      </c>
      <c r="M443" s="199">
        <v>14.32316</v>
      </c>
      <c r="N443" s="199">
        <v>1442.03541</v>
      </c>
      <c r="O443" s="199">
        <v>8944.572289999998</v>
      </c>
      <c r="P443" s="199">
        <v>2659.70056</v>
      </c>
      <c r="Q443" s="199">
        <v>0</v>
      </c>
      <c r="R443" s="200">
        <v>2659.70056</v>
      </c>
    </row>
    <row r="444" spans="1:18" ht="15">
      <c r="A444" s="201"/>
      <c r="B444" s="201"/>
      <c r="C444" s="196" t="s">
        <v>646</v>
      </c>
      <c r="D444" s="196" t="s">
        <v>646</v>
      </c>
      <c r="E444" s="197">
        <v>88</v>
      </c>
      <c r="F444" s="198">
        <v>47332.88567</v>
      </c>
      <c r="G444" s="199">
        <v>1.65805</v>
      </c>
      <c r="H444" s="199">
        <v>47334.54372</v>
      </c>
      <c r="I444" s="199">
        <v>40376.464159999996</v>
      </c>
      <c r="J444" s="199">
        <v>259.71592000000004</v>
      </c>
      <c r="K444" s="199">
        <v>40636.18008</v>
      </c>
      <c r="L444" s="199">
        <v>11134.70075</v>
      </c>
      <c r="M444" s="199">
        <v>1032.23812</v>
      </c>
      <c r="N444" s="199">
        <v>12166.93887</v>
      </c>
      <c r="O444" s="199">
        <v>100137.66267</v>
      </c>
      <c r="P444" s="199">
        <v>67743.40963</v>
      </c>
      <c r="Q444" s="199">
        <v>0</v>
      </c>
      <c r="R444" s="200">
        <v>67743.40963</v>
      </c>
    </row>
    <row r="445" spans="1:18" ht="15">
      <c r="A445" s="201"/>
      <c r="B445" s="201"/>
      <c r="C445" s="201"/>
      <c r="D445" s="196" t="s">
        <v>647</v>
      </c>
      <c r="E445" s="197">
        <v>90</v>
      </c>
      <c r="F445" s="198">
        <v>9156.51176</v>
      </c>
      <c r="G445" s="199">
        <v>0</v>
      </c>
      <c r="H445" s="199">
        <v>9156.51176</v>
      </c>
      <c r="I445" s="199">
        <v>1214.2209599999999</v>
      </c>
      <c r="J445" s="199">
        <v>0.66255</v>
      </c>
      <c r="K445" s="199">
        <v>1214.8835100000001</v>
      </c>
      <c r="L445" s="199">
        <v>153.75619</v>
      </c>
      <c r="M445" s="199">
        <v>0</v>
      </c>
      <c r="N445" s="199">
        <v>153.75619</v>
      </c>
      <c r="O445" s="199">
        <v>10525.151460000001</v>
      </c>
      <c r="P445" s="199">
        <v>4944.1684000000005</v>
      </c>
      <c r="Q445" s="199">
        <v>0</v>
      </c>
      <c r="R445" s="200">
        <v>4944.1684000000005</v>
      </c>
    </row>
    <row r="446" spans="1:18" ht="15">
      <c r="A446" s="201"/>
      <c r="B446" s="201"/>
      <c r="C446" s="201"/>
      <c r="D446" s="196" t="s">
        <v>648</v>
      </c>
      <c r="E446" s="197">
        <v>89</v>
      </c>
      <c r="F446" s="198">
        <v>1484.28777</v>
      </c>
      <c r="G446" s="199">
        <v>0</v>
      </c>
      <c r="H446" s="199">
        <v>1484.28777</v>
      </c>
      <c r="I446" s="199">
        <v>5367.57659</v>
      </c>
      <c r="J446" s="199">
        <v>54.13472</v>
      </c>
      <c r="K446" s="199">
        <v>5421.71131</v>
      </c>
      <c r="L446" s="199">
        <v>192.33339</v>
      </c>
      <c r="M446" s="199">
        <v>0</v>
      </c>
      <c r="N446" s="199">
        <v>192.33339</v>
      </c>
      <c r="O446" s="199">
        <v>7098.332469999999</v>
      </c>
      <c r="P446" s="199">
        <v>2098.04783</v>
      </c>
      <c r="Q446" s="199">
        <v>0</v>
      </c>
      <c r="R446" s="200">
        <v>2098.04783</v>
      </c>
    </row>
    <row r="447" spans="1:18" ht="15">
      <c r="A447" s="201"/>
      <c r="B447" s="201"/>
      <c r="C447" s="196" t="s">
        <v>649</v>
      </c>
      <c r="D447" s="196" t="s">
        <v>650</v>
      </c>
      <c r="E447" s="197">
        <v>95</v>
      </c>
      <c r="F447" s="198">
        <v>2733.91601</v>
      </c>
      <c r="G447" s="199">
        <v>0</v>
      </c>
      <c r="H447" s="199">
        <v>2733.91601</v>
      </c>
      <c r="I447" s="199">
        <v>1459.93299</v>
      </c>
      <c r="J447" s="199">
        <v>0</v>
      </c>
      <c r="K447" s="199">
        <v>1459.93299</v>
      </c>
      <c r="L447" s="199">
        <v>310.81559999999996</v>
      </c>
      <c r="M447" s="199">
        <v>0.34254</v>
      </c>
      <c r="N447" s="199">
        <v>311.15814</v>
      </c>
      <c r="O447" s="199">
        <v>4505.00714</v>
      </c>
      <c r="P447" s="199">
        <v>1819.25602</v>
      </c>
      <c r="Q447" s="199">
        <v>0</v>
      </c>
      <c r="R447" s="200">
        <v>1819.25602</v>
      </c>
    </row>
    <row r="448" spans="1:18" ht="15">
      <c r="A448" s="201"/>
      <c r="B448" s="201"/>
      <c r="C448" s="201"/>
      <c r="D448" s="196" t="s">
        <v>651</v>
      </c>
      <c r="E448" s="197">
        <v>94</v>
      </c>
      <c r="F448" s="198">
        <v>531.17639</v>
      </c>
      <c r="G448" s="199">
        <v>0</v>
      </c>
      <c r="H448" s="199">
        <v>531.17639</v>
      </c>
      <c r="I448" s="199">
        <v>2215.75963</v>
      </c>
      <c r="J448" s="199">
        <v>0.00198</v>
      </c>
      <c r="K448" s="199">
        <v>2215.76161</v>
      </c>
      <c r="L448" s="199">
        <v>269.73814</v>
      </c>
      <c r="M448" s="199">
        <v>0.038060000000000004</v>
      </c>
      <c r="N448" s="199">
        <v>269.7762</v>
      </c>
      <c r="O448" s="199">
        <v>3016.7142000000003</v>
      </c>
      <c r="P448" s="199">
        <v>2820.71928</v>
      </c>
      <c r="Q448" s="199">
        <v>0</v>
      </c>
      <c r="R448" s="200">
        <v>2820.71928</v>
      </c>
    </row>
    <row r="449" spans="1:18" ht="15">
      <c r="A449" s="201"/>
      <c r="B449" s="201"/>
      <c r="C449" s="201"/>
      <c r="D449" s="196" t="s">
        <v>652</v>
      </c>
      <c r="E449" s="197">
        <v>91</v>
      </c>
      <c r="F449" s="198">
        <v>19781.14975</v>
      </c>
      <c r="G449" s="199">
        <v>0</v>
      </c>
      <c r="H449" s="199">
        <v>19781.14975</v>
      </c>
      <c r="I449" s="199">
        <v>3766.26731</v>
      </c>
      <c r="J449" s="199">
        <v>41.234970000000004</v>
      </c>
      <c r="K449" s="199">
        <v>3807.5022799999997</v>
      </c>
      <c r="L449" s="199">
        <v>12410.39494</v>
      </c>
      <c r="M449" s="199">
        <v>3315.93023</v>
      </c>
      <c r="N449" s="199">
        <v>15726.32517</v>
      </c>
      <c r="O449" s="199">
        <v>39314.9772</v>
      </c>
      <c r="P449" s="199">
        <v>14910.523210000001</v>
      </c>
      <c r="Q449" s="199">
        <v>0</v>
      </c>
      <c r="R449" s="200">
        <v>14910.523210000001</v>
      </c>
    </row>
    <row r="450" spans="1:18" ht="15">
      <c r="A450" s="201"/>
      <c r="B450" s="201"/>
      <c r="C450" s="201"/>
      <c r="D450" s="196" t="s">
        <v>653</v>
      </c>
      <c r="E450" s="197">
        <v>92</v>
      </c>
      <c r="F450" s="198">
        <v>3032.0316000000003</v>
      </c>
      <c r="G450" s="199">
        <v>0</v>
      </c>
      <c r="H450" s="199">
        <v>3032.0316000000003</v>
      </c>
      <c r="I450" s="199">
        <v>1430.20504</v>
      </c>
      <c r="J450" s="199">
        <v>0.014039999999999999</v>
      </c>
      <c r="K450" s="199">
        <v>1430.21908</v>
      </c>
      <c r="L450" s="199">
        <v>119.038</v>
      </c>
      <c r="M450" s="199">
        <v>0</v>
      </c>
      <c r="N450" s="199">
        <v>119.038</v>
      </c>
      <c r="O450" s="199">
        <v>4581.28868</v>
      </c>
      <c r="P450" s="199">
        <v>1394.92264</v>
      </c>
      <c r="Q450" s="199">
        <v>0</v>
      </c>
      <c r="R450" s="200">
        <v>1394.92264</v>
      </c>
    </row>
    <row r="451" spans="1:18" ht="15">
      <c r="A451" s="201"/>
      <c r="B451" s="201"/>
      <c r="C451" s="201"/>
      <c r="D451" s="196" t="s">
        <v>654</v>
      </c>
      <c r="E451" s="197">
        <v>93</v>
      </c>
      <c r="F451" s="198">
        <v>471.54904999999997</v>
      </c>
      <c r="G451" s="199">
        <v>0</v>
      </c>
      <c r="H451" s="199">
        <v>471.54904999999997</v>
      </c>
      <c r="I451" s="199">
        <v>4533.469150000001</v>
      </c>
      <c r="J451" s="199">
        <v>11.59133</v>
      </c>
      <c r="K451" s="199">
        <v>4545.06048</v>
      </c>
      <c r="L451" s="199">
        <v>575.0568199999999</v>
      </c>
      <c r="M451" s="199">
        <v>0.29725</v>
      </c>
      <c r="N451" s="199">
        <v>575.35407</v>
      </c>
      <c r="O451" s="199">
        <v>5591.9636</v>
      </c>
      <c r="P451" s="199">
        <v>2463.7425200000002</v>
      </c>
      <c r="Q451" s="199">
        <v>0</v>
      </c>
      <c r="R451" s="200">
        <v>2463.7425200000002</v>
      </c>
    </row>
    <row r="452" spans="1:18" ht="15">
      <c r="A452" s="201"/>
      <c r="B452" s="196" t="s">
        <v>655</v>
      </c>
      <c r="C452" s="196" t="s">
        <v>656</v>
      </c>
      <c r="D452" s="196" t="s">
        <v>657</v>
      </c>
      <c r="E452" s="197">
        <v>356</v>
      </c>
      <c r="F452" s="198">
        <v>33621.972369999996</v>
      </c>
      <c r="G452" s="199">
        <v>0</v>
      </c>
      <c r="H452" s="199">
        <v>33621.972369999996</v>
      </c>
      <c r="I452" s="199">
        <v>6590.22564</v>
      </c>
      <c r="J452" s="199">
        <v>6.54547</v>
      </c>
      <c r="K452" s="199">
        <v>6596.771110000001</v>
      </c>
      <c r="L452" s="199">
        <v>482.50432</v>
      </c>
      <c r="M452" s="199">
        <v>1.3891900000000001</v>
      </c>
      <c r="N452" s="199">
        <v>483.89351</v>
      </c>
      <c r="O452" s="199">
        <v>40702.63699</v>
      </c>
      <c r="P452" s="199">
        <v>1266.0710800000002</v>
      </c>
      <c r="Q452" s="199">
        <v>0</v>
      </c>
      <c r="R452" s="200">
        <v>1266.0710800000002</v>
      </c>
    </row>
    <row r="453" spans="1:18" ht="15">
      <c r="A453" s="201"/>
      <c r="B453" s="201"/>
      <c r="C453" s="201"/>
      <c r="D453" s="196" t="s">
        <v>658</v>
      </c>
      <c r="E453" s="197">
        <v>355</v>
      </c>
      <c r="F453" s="198">
        <v>5182.07332</v>
      </c>
      <c r="G453" s="199">
        <v>0</v>
      </c>
      <c r="H453" s="199">
        <v>5182.07332</v>
      </c>
      <c r="I453" s="199">
        <v>19803.63179</v>
      </c>
      <c r="J453" s="199">
        <v>48.888870000000004</v>
      </c>
      <c r="K453" s="199">
        <v>19852.520660000002</v>
      </c>
      <c r="L453" s="199">
        <v>229.08441</v>
      </c>
      <c r="M453" s="199">
        <v>0</v>
      </c>
      <c r="N453" s="199">
        <v>229.08441</v>
      </c>
      <c r="O453" s="199">
        <v>25263.67839</v>
      </c>
      <c r="P453" s="199">
        <v>3344.2499</v>
      </c>
      <c r="Q453" s="199">
        <v>0</v>
      </c>
      <c r="R453" s="200">
        <v>3344.2499</v>
      </c>
    </row>
    <row r="454" spans="1:18" ht="15">
      <c r="A454" s="201"/>
      <c r="B454" s="201"/>
      <c r="C454" s="201"/>
      <c r="D454" s="196" t="s">
        <v>659</v>
      </c>
      <c r="E454" s="197">
        <v>358</v>
      </c>
      <c r="F454" s="198">
        <v>315.41982</v>
      </c>
      <c r="G454" s="199">
        <v>0</v>
      </c>
      <c r="H454" s="199">
        <v>315.41982</v>
      </c>
      <c r="I454" s="199">
        <v>2601.1562400000003</v>
      </c>
      <c r="J454" s="199">
        <v>55.747930000000004</v>
      </c>
      <c r="K454" s="199">
        <v>2656.90417</v>
      </c>
      <c r="L454" s="199">
        <v>53.49219</v>
      </c>
      <c r="M454" s="199">
        <v>0</v>
      </c>
      <c r="N454" s="199">
        <v>53.49219</v>
      </c>
      <c r="O454" s="199">
        <v>3025.8161800000003</v>
      </c>
      <c r="P454" s="199">
        <v>1371.42093</v>
      </c>
      <c r="Q454" s="199">
        <v>0</v>
      </c>
      <c r="R454" s="200">
        <v>1371.42093</v>
      </c>
    </row>
    <row r="455" spans="1:18" ht="15">
      <c r="A455" s="201"/>
      <c r="B455" s="201"/>
      <c r="C455" s="196" t="s">
        <v>660</v>
      </c>
      <c r="D455" s="196" t="s">
        <v>661</v>
      </c>
      <c r="E455" s="197">
        <v>357</v>
      </c>
      <c r="F455" s="198">
        <v>30559.150690000002</v>
      </c>
      <c r="G455" s="199">
        <v>0</v>
      </c>
      <c r="H455" s="199">
        <v>30559.150690000002</v>
      </c>
      <c r="I455" s="199">
        <v>34501.680420000004</v>
      </c>
      <c r="J455" s="199">
        <v>4.82663</v>
      </c>
      <c r="K455" s="199">
        <v>34506.50705</v>
      </c>
      <c r="L455" s="199">
        <v>965.44068</v>
      </c>
      <c r="M455" s="199">
        <v>0</v>
      </c>
      <c r="N455" s="199">
        <v>965.44068</v>
      </c>
      <c r="O455" s="199">
        <v>66031.09842</v>
      </c>
      <c r="P455" s="199">
        <v>3653.50015</v>
      </c>
      <c r="Q455" s="199">
        <v>0</v>
      </c>
      <c r="R455" s="200">
        <v>3653.50015</v>
      </c>
    </row>
    <row r="456" spans="1:18" ht="15">
      <c r="A456" s="201"/>
      <c r="B456" s="201"/>
      <c r="C456" s="196" t="s">
        <v>662</v>
      </c>
      <c r="D456" s="196" t="s">
        <v>663</v>
      </c>
      <c r="E456" s="197">
        <v>363</v>
      </c>
      <c r="F456" s="198">
        <v>21723.11378</v>
      </c>
      <c r="G456" s="199">
        <v>0</v>
      </c>
      <c r="H456" s="199">
        <v>21723.11378</v>
      </c>
      <c r="I456" s="199">
        <v>33177.80343</v>
      </c>
      <c r="J456" s="199">
        <v>161.13494</v>
      </c>
      <c r="K456" s="199">
        <v>33338.93837</v>
      </c>
      <c r="L456" s="199">
        <v>1013.4364</v>
      </c>
      <c r="M456" s="199">
        <v>16.49227</v>
      </c>
      <c r="N456" s="199">
        <v>1029.92867</v>
      </c>
      <c r="O456" s="199">
        <v>56091.98082</v>
      </c>
      <c r="P456" s="199">
        <v>7352.86777</v>
      </c>
      <c r="Q456" s="199">
        <v>0</v>
      </c>
      <c r="R456" s="200">
        <v>7352.86777</v>
      </c>
    </row>
    <row r="457" spans="1:18" ht="15">
      <c r="A457" s="201"/>
      <c r="B457" s="201"/>
      <c r="C457" s="201"/>
      <c r="D457" s="196" t="s">
        <v>664</v>
      </c>
      <c r="E457" s="197">
        <v>647</v>
      </c>
      <c r="F457" s="198">
        <v>679.31798</v>
      </c>
      <c r="G457" s="199">
        <v>0</v>
      </c>
      <c r="H457" s="199">
        <v>679.31798</v>
      </c>
      <c r="I457" s="199">
        <v>1771.1706499999998</v>
      </c>
      <c r="J457" s="199">
        <v>0</v>
      </c>
      <c r="K457" s="199">
        <v>1771.1706499999998</v>
      </c>
      <c r="L457" s="199">
        <v>22.458</v>
      </c>
      <c r="M457" s="199">
        <v>0</v>
      </c>
      <c r="N457" s="199">
        <v>22.458</v>
      </c>
      <c r="O457" s="199">
        <v>2472.94663</v>
      </c>
      <c r="P457" s="199">
        <v>1179.83666</v>
      </c>
      <c r="Q457" s="199">
        <v>0</v>
      </c>
      <c r="R457" s="200">
        <v>1179.83666</v>
      </c>
    </row>
    <row r="458" spans="1:18" ht="15">
      <c r="A458" s="201"/>
      <c r="B458" s="201"/>
      <c r="C458" s="196" t="s">
        <v>655</v>
      </c>
      <c r="D458" s="196" t="s">
        <v>655</v>
      </c>
      <c r="E458" s="197">
        <v>349</v>
      </c>
      <c r="F458" s="198">
        <v>179115.34875</v>
      </c>
      <c r="G458" s="199">
        <v>0</v>
      </c>
      <c r="H458" s="199">
        <v>179115.34875</v>
      </c>
      <c r="I458" s="199">
        <v>195659.22516</v>
      </c>
      <c r="J458" s="199">
        <v>2306.57679</v>
      </c>
      <c r="K458" s="199">
        <v>197965.80195</v>
      </c>
      <c r="L458" s="199">
        <v>11369.106539999999</v>
      </c>
      <c r="M458" s="199">
        <v>952.5721500000001</v>
      </c>
      <c r="N458" s="199">
        <v>12321.678689999999</v>
      </c>
      <c r="O458" s="199">
        <v>389402.82938999997</v>
      </c>
      <c r="P458" s="199">
        <v>70761.11967</v>
      </c>
      <c r="Q458" s="199">
        <v>0</v>
      </c>
      <c r="R458" s="200">
        <v>70761.11967</v>
      </c>
    </row>
    <row r="459" spans="1:18" ht="15">
      <c r="A459" s="201"/>
      <c r="B459" s="201"/>
      <c r="C459" s="201"/>
      <c r="D459" s="201"/>
      <c r="E459" s="202">
        <v>766</v>
      </c>
      <c r="F459" s="203">
        <v>0</v>
      </c>
      <c r="G459" s="204">
        <v>0</v>
      </c>
      <c r="H459" s="204">
        <v>0</v>
      </c>
      <c r="I459" s="204">
        <v>0.21</v>
      </c>
      <c r="J459" s="204">
        <v>0</v>
      </c>
      <c r="K459" s="204">
        <v>0.21</v>
      </c>
      <c r="L459" s="204">
        <v>250.00735</v>
      </c>
      <c r="M459" s="204">
        <v>0</v>
      </c>
      <c r="N459" s="204">
        <v>250.00735</v>
      </c>
      <c r="O459" s="204">
        <v>250.21735</v>
      </c>
      <c r="P459" s="204">
        <v>81.98521000000001</v>
      </c>
      <c r="Q459" s="204">
        <v>0</v>
      </c>
      <c r="R459" s="205">
        <v>81.98521000000001</v>
      </c>
    </row>
    <row r="460" spans="1:18" ht="15">
      <c r="A460" s="201"/>
      <c r="B460" s="201"/>
      <c r="C460" s="201"/>
      <c r="D460" s="201"/>
      <c r="E460" s="202">
        <v>767</v>
      </c>
      <c r="F460" s="203">
        <v>0</v>
      </c>
      <c r="G460" s="204">
        <v>0</v>
      </c>
      <c r="H460" s="204">
        <v>0</v>
      </c>
      <c r="I460" s="204">
        <v>0</v>
      </c>
      <c r="J460" s="204">
        <v>0</v>
      </c>
      <c r="K460" s="204">
        <v>0</v>
      </c>
      <c r="L460" s="204">
        <v>28.415</v>
      </c>
      <c r="M460" s="204">
        <v>0</v>
      </c>
      <c r="N460" s="204">
        <v>28.415</v>
      </c>
      <c r="O460" s="204">
        <v>28.415</v>
      </c>
      <c r="P460" s="204">
        <v>0</v>
      </c>
      <c r="Q460" s="204">
        <v>0</v>
      </c>
      <c r="R460" s="205">
        <v>0</v>
      </c>
    </row>
    <row r="461" spans="1:18" ht="15">
      <c r="A461" s="201"/>
      <c r="B461" s="201"/>
      <c r="C461" s="201"/>
      <c r="D461" s="196" t="s">
        <v>665</v>
      </c>
      <c r="E461" s="197">
        <v>645</v>
      </c>
      <c r="F461" s="198">
        <v>362.71827</v>
      </c>
      <c r="G461" s="199">
        <v>0</v>
      </c>
      <c r="H461" s="199">
        <v>362.71827</v>
      </c>
      <c r="I461" s="199">
        <v>15179.74553</v>
      </c>
      <c r="J461" s="199">
        <v>0</v>
      </c>
      <c r="K461" s="199">
        <v>15179.74553</v>
      </c>
      <c r="L461" s="199">
        <v>69.67578</v>
      </c>
      <c r="M461" s="199">
        <v>0</v>
      </c>
      <c r="N461" s="199">
        <v>69.67578</v>
      </c>
      <c r="O461" s="199">
        <v>15612.139580000001</v>
      </c>
      <c r="P461" s="199">
        <v>1255.90719</v>
      </c>
      <c r="Q461" s="199">
        <v>0</v>
      </c>
      <c r="R461" s="200">
        <v>1255.90719</v>
      </c>
    </row>
    <row r="462" spans="1:18" ht="15">
      <c r="A462" s="201"/>
      <c r="B462" s="201"/>
      <c r="C462" s="196" t="s">
        <v>666</v>
      </c>
      <c r="D462" s="196" t="s">
        <v>667</v>
      </c>
      <c r="E462" s="197">
        <v>369</v>
      </c>
      <c r="F462" s="198">
        <v>105674.27637</v>
      </c>
      <c r="G462" s="199">
        <v>0</v>
      </c>
      <c r="H462" s="199">
        <v>105674.27637</v>
      </c>
      <c r="I462" s="199">
        <v>59528.56609</v>
      </c>
      <c r="J462" s="199">
        <v>267.91353999999995</v>
      </c>
      <c r="K462" s="199">
        <v>59796.47963</v>
      </c>
      <c r="L462" s="199">
        <v>15572.792519999999</v>
      </c>
      <c r="M462" s="199">
        <v>3061.60098</v>
      </c>
      <c r="N462" s="199">
        <v>18634.3935</v>
      </c>
      <c r="O462" s="199">
        <v>184105.1495</v>
      </c>
      <c r="P462" s="199">
        <v>46085.67384</v>
      </c>
      <c r="Q462" s="199">
        <v>0</v>
      </c>
      <c r="R462" s="200">
        <v>46085.67384</v>
      </c>
    </row>
    <row r="463" spans="1:18" ht="15">
      <c r="A463" s="201"/>
      <c r="B463" s="201"/>
      <c r="C463" s="201"/>
      <c r="D463" s="196" t="s">
        <v>668</v>
      </c>
      <c r="E463" s="197">
        <v>370</v>
      </c>
      <c r="F463" s="198">
        <v>821.00197</v>
      </c>
      <c r="G463" s="199">
        <v>0</v>
      </c>
      <c r="H463" s="199">
        <v>821.00197</v>
      </c>
      <c r="I463" s="199">
        <v>8704.34335</v>
      </c>
      <c r="J463" s="199">
        <v>0</v>
      </c>
      <c r="K463" s="199">
        <v>8704.34335</v>
      </c>
      <c r="L463" s="199">
        <v>124.50297</v>
      </c>
      <c r="M463" s="199">
        <v>0</v>
      </c>
      <c r="N463" s="199">
        <v>124.50297</v>
      </c>
      <c r="O463" s="199">
        <v>9649.84829</v>
      </c>
      <c r="P463" s="199">
        <v>1853.7946399999998</v>
      </c>
      <c r="Q463" s="199">
        <v>0</v>
      </c>
      <c r="R463" s="200">
        <v>1853.7946399999998</v>
      </c>
    </row>
    <row r="464" spans="1:18" ht="15">
      <c r="A464" s="201"/>
      <c r="B464" s="201"/>
      <c r="C464" s="196" t="s">
        <v>669</v>
      </c>
      <c r="D464" s="196" t="s">
        <v>669</v>
      </c>
      <c r="E464" s="197">
        <v>371</v>
      </c>
      <c r="F464" s="198">
        <v>7833.9706</v>
      </c>
      <c r="G464" s="199">
        <v>0</v>
      </c>
      <c r="H464" s="199">
        <v>7833.9706</v>
      </c>
      <c r="I464" s="199">
        <v>12650.8943</v>
      </c>
      <c r="J464" s="199">
        <v>34.97528</v>
      </c>
      <c r="K464" s="199">
        <v>12685.86958</v>
      </c>
      <c r="L464" s="199">
        <v>365.70483</v>
      </c>
      <c r="M464" s="199">
        <v>0</v>
      </c>
      <c r="N464" s="199">
        <v>365.70483</v>
      </c>
      <c r="O464" s="199">
        <v>20885.54501</v>
      </c>
      <c r="P464" s="199">
        <v>2579.27884</v>
      </c>
      <c r="Q464" s="199">
        <v>0</v>
      </c>
      <c r="R464" s="200">
        <v>2579.27884</v>
      </c>
    </row>
    <row r="465" spans="1:18" ht="15">
      <c r="A465" s="201"/>
      <c r="B465" s="201"/>
      <c r="C465" s="196" t="s">
        <v>670</v>
      </c>
      <c r="D465" s="196" t="s">
        <v>670</v>
      </c>
      <c r="E465" s="197">
        <v>361</v>
      </c>
      <c r="F465" s="198">
        <v>10274.17011</v>
      </c>
      <c r="G465" s="199">
        <v>0</v>
      </c>
      <c r="H465" s="199">
        <v>10274.17011</v>
      </c>
      <c r="I465" s="199">
        <v>14298.50169</v>
      </c>
      <c r="J465" s="199">
        <v>41.13669</v>
      </c>
      <c r="K465" s="199">
        <v>14339.63838</v>
      </c>
      <c r="L465" s="199">
        <v>779.37236</v>
      </c>
      <c r="M465" s="199">
        <v>0</v>
      </c>
      <c r="N465" s="199">
        <v>779.37236</v>
      </c>
      <c r="O465" s="199">
        <v>25393.18085</v>
      </c>
      <c r="P465" s="199">
        <v>3007.35412</v>
      </c>
      <c r="Q465" s="199">
        <v>0</v>
      </c>
      <c r="R465" s="200">
        <v>3007.35412</v>
      </c>
    </row>
    <row r="466" spans="1:18" ht="15">
      <c r="A466" s="201"/>
      <c r="B466" s="201"/>
      <c r="C466" s="196" t="s">
        <v>671</v>
      </c>
      <c r="D466" s="196" t="s">
        <v>671</v>
      </c>
      <c r="E466" s="197">
        <v>366</v>
      </c>
      <c r="F466" s="198">
        <v>1392.31781</v>
      </c>
      <c r="G466" s="199">
        <v>0</v>
      </c>
      <c r="H466" s="199">
        <v>1392.31781</v>
      </c>
      <c r="I466" s="199">
        <v>22299.115530000003</v>
      </c>
      <c r="J466" s="199">
        <v>1.52731</v>
      </c>
      <c r="K466" s="199">
        <v>22300.64284</v>
      </c>
      <c r="L466" s="199">
        <v>372.86081</v>
      </c>
      <c r="M466" s="199">
        <v>0</v>
      </c>
      <c r="N466" s="199">
        <v>372.86081</v>
      </c>
      <c r="O466" s="199">
        <v>24065.82146</v>
      </c>
      <c r="P466" s="199">
        <v>2402.2192999999997</v>
      </c>
      <c r="Q466" s="199">
        <v>0</v>
      </c>
      <c r="R466" s="200">
        <v>2402.2192999999997</v>
      </c>
    </row>
    <row r="467" spans="1:18" ht="15">
      <c r="A467" s="201"/>
      <c r="B467" s="201"/>
      <c r="C467" s="201"/>
      <c r="D467" s="196" t="s">
        <v>672</v>
      </c>
      <c r="E467" s="197">
        <v>497</v>
      </c>
      <c r="F467" s="198">
        <v>311.70308</v>
      </c>
      <c r="G467" s="199">
        <v>0</v>
      </c>
      <c r="H467" s="199">
        <v>311.70308</v>
      </c>
      <c r="I467" s="199">
        <v>2112.4946400000003</v>
      </c>
      <c r="J467" s="199">
        <v>0.40088999999999997</v>
      </c>
      <c r="K467" s="199">
        <v>2112.89553</v>
      </c>
      <c r="L467" s="199">
        <v>32.91531</v>
      </c>
      <c r="M467" s="199">
        <v>0</v>
      </c>
      <c r="N467" s="199">
        <v>32.91531</v>
      </c>
      <c r="O467" s="199">
        <v>2457.51392</v>
      </c>
      <c r="P467" s="199">
        <v>972.16711</v>
      </c>
      <c r="Q467" s="199">
        <v>0</v>
      </c>
      <c r="R467" s="200">
        <v>972.16711</v>
      </c>
    </row>
    <row r="468" spans="1:18" ht="15">
      <c r="A468" s="201"/>
      <c r="B468" s="201"/>
      <c r="C468" s="196" t="s">
        <v>673</v>
      </c>
      <c r="D468" s="196" t="s">
        <v>674</v>
      </c>
      <c r="E468" s="197">
        <v>351</v>
      </c>
      <c r="F468" s="198">
        <v>14127.392890000001</v>
      </c>
      <c r="G468" s="199">
        <v>0</v>
      </c>
      <c r="H468" s="199">
        <v>14127.392890000001</v>
      </c>
      <c r="I468" s="199">
        <v>3321.7666200000003</v>
      </c>
      <c r="J468" s="199">
        <v>3.77141</v>
      </c>
      <c r="K468" s="199">
        <v>3325.5380299999997</v>
      </c>
      <c r="L468" s="199">
        <v>87.65653999999999</v>
      </c>
      <c r="M468" s="199">
        <v>0</v>
      </c>
      <c r="N468" s="199">
        <v>87.65653999999999</v>
      </c>
      <c r="O468" s="199">
        <v>17540.587460000002</v>
      </c>
      <c r="P468" s="199">
        <v>1431.78026</v>
      </c>
      <c r="Q468" s="199">
        <v>0</v>
      </c>
      <c r="R468" s="200">
        <v>1431.78026</v>
      </c>
    </row>
    <row r="469" spans="1:18" ht="15">
      <c r="A469" s="201"/>
      <c r="B469" s="201"/>
      <c r="C469" s="201"/>
      <c r="D469" s="196" t="s">
        <v>675</v>
      </c>
      <c r="E469" s="197">
        <v>353</v>
      </c>
      <c r="F469" s="198">
        <v>75.64677999999999</v>
      </c>
      <c r="G469" s="199">
        <v>0</v>
      </c>
      <c r="H469" s="199">
        <v>75.64677999999999</v>
      </c>
      <c r="I469" s="199">
        <v>3099.9386600000003</v>
      </c>
      <c r="J469" s="199">
        <v>11.45659</v>
      </c>
      <c r="K469" s="199">
        <v>3111.39525</v>
      </c>
      <c r="L469" s="199">
        <v>15.276</v>
      </c>
      <c r="M469" s="199">
        <v>0</v>
      </c>
      <c r="N469" s="199">
        <v>15.276</v>
      </c>
      <c r="O469" s="199">
        <v>3202.31803</v>
      </c>
      <c r="P469" s="199">
        <v>1582.76295</v>
      </c>
      <c r="Q469" s="199">
        <v>0</v>
      </c>
      <c r="R469" s="200">
        <v>1582.76295</v>
      </c>
    </row>
    <row r="470" spans="1:18" ht="15">
      <c r="A470" s="201"/>
      <c r="B470" s="201"/>
      <c r="C470" s="201"/>
      <c r="D470" s="196" t="s">
        <v>673</v>
      </c>
      <c r="E470" s="197">
        <v>350</v>
      </c>
      <c r="F470" s="198">
        <v>14677.057</v>
      </c>
      <c r="G470" s="199">
        <v>0</v>
      </c>
      <c r="H470" s="199">
        <v>14677.057</v>
      </c>
      <c r="I470" s="199">
        <v>50091.88178</v>
      </c>
      <c r="J470" s="199">
        <v>0.24464</v>
      </c>
      <c r="K470" s="199">
        <v>50092.12642</v>
      </c>
      <c r="L470" s="199">
        <v>1113.7301499999999</v>
      </c>
      <c r="M470" s="199">
        <v>5.709</v>
      </c>
      <c r="N470" s="199">
        <v>1119.43915</v>
      </c>
      <c r="O470" s="199">
        <v>65888.62257</v>
      </c>
      <c r="P470" s="199">
        <v>8026.71195</v>
      </c>
      <c r="Q470" s="199">
        <v>0</v>
      </c>
      <c r="R470" s="200">
        <v>8026.71195</v>
      </c>
    </row>
    <row r="471" spans="1:18" ht="15">
      <c r="A471" s="201"/>
      <c r="B471" s="201"/>
      <c r="C471" s="196" t="s">
        <v>676</v>
      </c>
      <c r="D471" s="196" t="s">
        <v>677</v>
      </c>
      <c r="E471" s="197">
        <v>482</v>
      </c>
      <c r="F471" s="198">
        <v>11638.69182</v>
      </c>
      <c r="G471" s="199">
        <v>0</v>
      </c>
      <c r="H471" s="199">
        <v>11638.69182</v>
      </c>
      <c r="I471" s="199">
        <v>29422.953510000003</v>
      </c>
      <c r="J471" s="199">
        <v>0</v>
      </c>
      <c r="K471" s="199">
        <v>29422.953510000003</v>
      </c>
      <c r="L471" s="199">
        <v>499.79260999999997</v>
      </c>
      <c r="M471" s="199">
        <v>0</v>
      </c>
      <c r="N471" s="199">
        <v>499.79260999999997</v>
      </c>
      <c r="O471" s="199">
        <v>41561.437939999996</v>
      </c>
      <c r="P471" s="199">
        <v>3820.94288</v>
      </c>
      <c r="Q471" s="199">
        <v>0</v>
      </c>
      <c r="R471" s="200">
        <v>3820.94288</v>
      </c>
    </row>
    <row r="472" spans="1:18" ht="15">
      <c r="A472" s="201"/>
      <c r="B472" s="201"/>
      <c r="C472" s="201"/>
      <c r="D472" s="196" t="s">
        <v>678</v>
      </c>
      <c r="E472" s="197">
        <v>594</v>
      </c>
      <c r="F472" s="198">
        <v>2907.59141</v>
      </c>
      <c r="G472" s="199">
        <v>0</v>
      </c>
      <c r="H472" s="199">
        <v>2907.59141</v>
      </c>
      <c r="I472" s="199">
        <v>3292.3103300000002</v>
      </c>
      <c r="J472" s="199">
        <v>0</v>
      </c>
      <c r="K472" s="199">
        <v>3292.3103300000002</v>
      </c>
      <c r="L472" s="199">
        <v>60.1575</v>
      </c>
      <c r="M472" s="199">
        <v>0</v>
      </c>
      <c r="N472" s="199">
        <v>60.1575</v>
      </c>
      <c r="O472" s="199">
        <v>6260.0592400000005</v>
      </c>
      <c r="P472" s="199">
        <v>2006.65041</v>
      </c>
      <c r="Q472" s="199">
        <v>0</v>
      </c>
      <c r="R472" s="200">
        <v>2006.65041</v>
      </c>
    </row>
    <row r="473" spans="1:18" ht="15">
      <c r="A473" s="201"/>
      <c r="B473" s="201"/>
      <c r="C473" s="196" t="s">
        <v>679</v>
      </c>
      <c r="D473" s="196" t="s">
        <v>680</v>
      </c>
      <c r="E473" s="197">
        <v>352</v>
      </c>
      <c r="F473" s="198">
        <v>7112.00901</v>
      </c>
      <c r="G473" s="199">
        <v>0</v>
      </c>
      <c r="H473" s="199">
        <v>7112.00901</v>
      </c>
      <c r="I473" s="199">
        <v>13983.14544</v>
      </c>
      <c r="J473" s="199">
        <v>0</v>
      </c>
      <c r="K473" s="199">
        <v>13983.14544</v>
      </c>
      <c r="L473" s="199">
        <v>379.29247999999995</v>
      </c>
      <c r="M473" s="199">
        <v>0</v>
      </c>
      <c r="N473" s="199">
        <v>379.29247999999995</v>
      </c>
      <c r="O473" s="199">
        <v>21474.44693</v>
      </c>
      <c r="P473" s="199">
        <v>1243.45573</v>
      </c>
      <c r="Q473" s="199">
        <v>0</v>
      </c>
      <c r="R473" s="200">
        <v>1243.45573</v>
      </c>
    </row>
    <row r="474" spans="1:18" ht="15">
      <c r="A474" s="201"/>
      <c r="B474" s="201"/>
      <c r="C474" s="196" t="s">
        <v>681</v>
      </c>
      <c r="D474" s="196" t="s">
        <v>681</v>
      </c>
      <c r="E474" s="197">
        <v>359</v>
      </c>
      <c r="F474" s="198">
        <v>13194.15515</v>
      </c>
      <c r="G474" s="199">
        <v>0</v>
      </c>
      <c r="H474" s="199">
        <v>13194.15515</v>
      </c>
      <c r="I474" s="199">
        <v>25655.465600000003</v>
      </c>
      <c r="J474" s="199">
        <v>46.59721</v>
      </c>
      <c r="K474" s="199">
        <v>25702.06281</v>
      </c>
      <c r="L474" s="199">
        <v>510.5135</v>
      </c>
      <c r="M474" s="199">
        <v>0</v>
      </c>
      <c r="N474" s="199">
        <v>510.5135</v>
      </c>
      <c r="O474" s="199">
        <v>39406.73146</v>
      </c>
      <c r="P474" s="199">
        <v>2045.1227900000001</v>
      </c>
      <c r="Q474" s="199">
        <v>0</v>
      </c>
      <c r="R474" s="200">
        <v>2045.1227900000001</v>
      </c>
    </row>
    <row r="475" spans="1:18" ht="15">
      <c r="A475" s="201"/>
      <c r="B475" s="201"/>
      <c r="C475" s="196" t="s">
        <v>682</v>
      </c>
      <c r="D475" s="196" t="s">
        <v>682</v>
      </c>
      <c r="E475" s="197">
        <v>495</v>
      </c>
      <c r="F475" s="198">
        <v>9738.77316</v>
      </c>
      <c r="G475" s="199">
        <v>0</v>
      </c>
      <c r="H475" s="199">
        <v>9738.77316</v>
      </c>
      <c r="I475" s="199">
        <v>8796.4701</v>
      </c>
      <c r="J475" s="199">
        <v>0.15322</v>
      </c>
      <c r="K475" s="199">
        <v>8796.62332</v>
      </c>
      <c r="L475" s="199">
        <v>126.22422999999999</v>
      </c>
      <c r="M475" s="199">
        <v>0</v>
      </c>
      <c r="N475" s="199">
        <v>126.22422999999999</v>
      </c>
      <c r="O475" s="199">
        <v>18661.62071</v>
      </c>
      <c r="P475" s="199">
        <v>2466.3648900000003</v>
      </c>
      <c r="Q475" s="199">
        <v>0</v>
      </c>
      <c r="R475" s="200">
        <v>2466.3648900000003</v>
      </c>
    </row>
    <row r="476" spans="1:18" ht="15">
      <c r="A476" s="201"/>
      <c r="B476" s="196" t="s">
        <v>683</v>
      </c>
      <c r="C476" s="196" t="s">
        <v>376</v>
      </c>
      <c r="D476" s="196" t="s">
        <v>376</v>
      </c>
      <c r="E476" s="197">
        <v>180</v>
      </c>
      <c r="F476" s="198">
        <v>1909.653</v>
      </c>
      <c r="G476" s="199">
        <v>0</v>
      </c>
      <c r="H476" s="199">
        <v>1909.653</v>
      </c>
      <c r="I476" s="199">
        <v>7313.16241</v>
      </c>
      <c r="J476" s="199">
        <v>112.18238000000001</v>
      </c>
      <c r="K476" s="199">
        <v>7425.34479</v>
      </c>
      <c r="L476" s="199">
        <v>700.02238</v>
      </c>
      <c r="M476" s="199">
        <v>16.78632</v>
      </c>
      <c r="N476" s="199">
        <v>716.8086999999999</v>
      </c>
      <c r="O476" s="199">
        <v>10051.80649</v>
      </c>
      <c r="P476" s="199">
        <v>6831.23874</v>
      </c>
      <c r="Q476" s="199">
        <v>0</v>
      </c>
      <c r="R476" s="200">
        <v>6831.23874</v>
      </c>
    </row>
    <row r="477" spans="1:18" ht="15">
      <c r="A477" s="201"/>
      <c r="B477" s="201"/>
      <c r="C477" s="196" t="s">
        <v>684</v>
      </c>
      <c r="D477" s="196" t="s">
        <v>685</v>
      </c>
      <c r="E477" s="197">
        <v>176</v>
      </c>
      <c r="F477" s="198">
        <v>18208.72677</v>
      </c>
      <c r="G477" s="199">
        <v>0</v>
      </c>
      <c r="H477" s="199">
        <v>18208.72677</v>
      </c>
      <c r="I477" s="199">
        <v>14047.847960000001</v>
      </c>
      <c r="J477" s="199">
        <v>94.06911</v>
      </c>
      <c r="K477" s="199">
        <v>14141.91707</v>
      </c>
      <c r="L477" s="199">
        <v>1708.58959</v>
      </c>
      <c r="M477" s="199">
        <v>32.54256</v>
      </c>
      <c r="N477" s="199">
        <v>1741.13215</v>
      </c>
      <c r="O477" s="199">
        <v>34091.77599</v>
      </c>
      <c r="P477" s="199">
        <v>31036.01586</v>
      </c>
      <c r="Q477" s="199">
        <v>0</v>
      </c>
      <c r="R477" s="200">
        <v>31036.01586</v>
      </c>
    </row>
    <row r="478" spans="1:18" ht="15">
      <c r="A478" s="201"/>
      <c r="B478" s="201"/>
      <c r="C478" s="196" t="s">
        <v>686</v>
      </c>
      <c r="D478" s="196" t="s">
        <v>686</v>
      </c>
      <c r="E478" s="197">
        <v>171</v>
      </c>
      <c r="F478" s="198">
        <v>39170.4622</v>
      </c>
      <c r="G478" s="199">
        <v>18.49195</v>
      </c>
      <c r="H478" s="199">
        <v>39188.95415</v>
      </c>
      <c r="I478" s="199">
        <v>32171.5144</v>
      </c>
      <c r="J478" s="199">
        <v>243.39399</v>
      </c>
      <c r="K478" s="199">
        <v>32414.90839</v>
      </c>
      <c r="L478" s="199">
        <v>5652.211429999999</v>
      </c>
      <c r="M478" s="199">
        <v>160.83562</v>
      </c>
      <c r="N478" s="199">
        <v>5813.04705</v>
      </c>
      <c r="O478" s="199">
        <v>77416.90959000001</v>
      </c>
      <c r="P478" s="199">
        <v>43463.96887</v>
      </c>
      <c r="Q478" s="199">
        <v>0</v>
      </c>
      <c r="R478" s="200">
        <v>43463.96887</v>
      </c>
    </row>
    <row r="479" spans="1:18" ht="15">
      <c r="A479" s="201"/>
      <c r="B479" s="201"/>
      <c r="C479" s="201"/>
      <c r="D479" s="196" t="s">
        <v>687</v>
      </c>
      <c r="E479" s="197">
        <v>444</v>
      </c>
      <c r="F479" s="198">
        <v>650.0801899999999</v>
      </c>
      <c r="G479" s="199">
        <v>0</v>
      </c>
      <c r="H479" s="199">
        <v>650.0801899999999</v>
      </c>
      <c r="I479" s="199">
        <v>10898.73301</v>
      </c>
      <c r="J479" s="199">
        <v>0.00038</v>
      </c>
      <c r="K479" s="199">
        <v>10898.733390000001</v>
      </c>
      <c r="L479" s="199">
        <v>410.29008</v>
      </c>
      <c r="M479" s="199">
        <v>0</v>
      </c>
      <c r="N479" s="199">
        <v>410.29008</v>
      </c>
      <c r="O479" s="199">
        <v>11959.10366</v>
      </c>
      <c r="P479" s="199">
        <v>6918.79244</v>
      </c>
      <c r="Q479" s="199">
        <v>0</v>
      </c>
      <c r="R479" s="200">
        <v>6918.79244</v>
      </c>
    </row>
    <row r="480" spans="1:18" ht="15">
      <c r="A480" s="201"/>
      <c r="B480" s="201"/>
      <c r="C480" s="196" t="s">
        <v>688</v>
      </c>
      <c r="D480" s="196" t="s">
        <v>689</v>
      </c>
      <c r="E480" s="197">
        <v>505</v>
      </c>
      <c r="F480" s="198">
        <v>3325.48367</v>
      </c>
      <c r="G480" s="199">
        <v>0</v>
      </c>
      <c r="H480" s="199">
        <v>3325.48367</v>
      </c>
      <c r="I480" s="199">
        <v>11327.98519</v>
      </c>
      <c r="J480" s="199">
        <v>0.00159</v>
      </c>
      <c r="K480" s="199">
        <v>11327.98678</v>
      </c>
      <c r="L480" s="199">
        <v>1157.07866</v>
      </c>
      <c r="M480" s="199">
        <v>0</v>
      </c>
      <c r="N480" s="199">
        <v>1157.07866</v>
      </c>
      <c r="O480" s="199">
        <v>15810.54911</v>
      </c>
      <c r="P480" s="199">
        <v>6068.32392</v>
      </c>
      <c r="Q480" s="199">
        <v>0</v>
      </c>
      <c r="R480" s="200">
        <v>6068.32392</v>
      </c>
    </row>
    <row r="481" spans="1:18" ht="15">
      <c r="A481" s="201"/>
      <c r="B481" s="201"/>
      <c r="C481" s="201"/>
      <c r="D481" s="196" t="s">
        <v>688</v>
      </c>
      <c r="E481" s="197">
        <v>177</v>
      </c>
      <c r="F481" s="198">
        <v>7441.26167</v>
      </c>
      <c r="G481" s="199">
        <v>0</v>
      </c>
      <c r="H481" s="199">
        <v>7441.26167</v>
      </c>
      <c r="I481" s="199">
        <v>6222.952969999999</v>
      </c>
      <c r="J481" s="199">
        <v>7.9489600000000005</v>
      </c>
      <c r="K481" s="199">
        <v>6230.90193</v>
      </c>
      <c r="L481" s="199">
        <v>1995.1708600000002</v>
      </c>
      <c r="M481" s="199">
        <v>0.44188</v>
      </c>
      <c r="N481" s="199">
        <v>1995.61274</v>
      </c>
      <c r="O481" s="199">
        <v>15667.77634</v>
      </c>
      <c r="P481" s="199">
        <v>10495.48466</v>
      </c>
      <c r="Q481" s="199">
        <v>0</v>
      </c>
      <c r="R481" s="200">
        <v>10495.48466</v>
      </c>
    </row>
    <row r="482" spans="1:18" ht="15">
      <c r="A482" s="201"/>
      <c r="B482" s="201"/>
      <c r="C482" s="201"/>
      <c r="D482" s="196" t="s">
        <v>690</v>
      </c>
      <c r="E482" s="197">
        <v>710</v>
      </c>
      <c r="F482" s="198">
        <v>447.25776</v>
      </c>
      <c r="G482" s="199">
        <v>0</v>
      </c>
      <c r="H482" s="199">
        <v>447.25776</v>
      </c>
      <c r="I482" s="199">
        <v>2945.7009399999997</v>
      </c>
      <c r="J482" s="199">
        <v>0</v>
      </c>
      <c r="K482" s="199">
        <v>2945.7009399999997</v>
      </c>
      <c r="L482" s="199">
        <v>130.92687</v>
      </c>
      <c r="M482" s="199">
        <v>0</v>
      </c>
      <c r="N482" s="199">
        <v>130.92687</v>
      </c>
      <c r="O482" s="199">
        <v>3523.88557</v>
      </c>
      <c r="P482" s="199">
        <v>3721.4950400000002</v>
      </c>
      <c r="Q482" s="199">
        <v>0</v>
      </c>
      <c r="R482" s="200">
        <v>3721.4950400000002</v>
      </c>
    </row>
    <row r="483" spans="1:18" ht="15">
      <c r="A483" s="201"/>
      <c r="B483" s="201"/>
      <c r="C483" s="196" t="s">
        <v>683</v>
      </c>
      <c r="D483" s="196" t="s">
        <v>691</v>
      </c>
      <c r="E483" s="197">
        <v>179</v>
      </c>
      <c r="F483" s="198">
        <v>32125.76629</v>
      </c>
      <c r="G483" s="199">
        <v>0</v>
      </c>
      <c r="H483" s="199">
        <v>32125.76629</v>
      </c>
      <c r="I483" s="199">
        <v>59049.986280000005</v>
      </c>
      <c r="J483" s="199">
        <v>316.20325</v>
      </c>
      <c r="K483" s="199">
        <v>59366.18953</v>
      </c>
      <c r="L483" s="199">
        <v>8100.44287</v>
      </c>
      <c r="M483" s="199">
        <v>1182.02767</v>
      </c>
      <c r="N483" s="199">
        <v>9282.470539999998</v>
      </c>
      <c r="O483" s="199">
        <v>100774.42636</v>
      </c>
      <c r="P483" s="199">
        <v>76875.28752</v>
      </c>
      <c r="Q483" s="199">
        <v>0</v>
      </c>
      <c r="R483" s="200">
        <v>76875.28752</v>
      </c>
    </row>
    <row r="484" spans="1:18" ht="15">
      <c r="A484" s="201"/>
      <c r="B484" s="201"/>
      <c r="C484" s="201"/>
      <c r="D484" s="196" t="s">
        <v>692</v>
      </c>
      <c r="E484" s="197">
        <v>625</v>
      </c>
      <c r="F484" s="198">
        <v>1213.33322</v>
      </c>
      <c r="G484" s="199">
        <v>0</v>
      </c>
      <c r="H484" s="199">
        <v>1213.33322</v>
      </c>
      <c r="I484" s="199">
        <v>13927.81351</v>
      </c>
      <c r="J484" s="199">
        <v>0</v>
      </c>
      <c r="K484" s="199">
        <v>13927.81351</v>
      </c>
      <c r="L484" s="199">
        <v>1042.01304</v>
      </c>
      <c r="M484" s="199">
        <v>19.59489</v>
      </c>
      <c r="N484" s="199">
        <v>1061.60793</v>
      </c>
      <c r="O484" s="199">
        <v>16202.75466</v>
      </c>
      <c r="P484" s="199">
        <v>5892.2744</v>
      </c>
      <c r="Q484" s="199">
        <v>0</v>
      </c>
      <c r="R484" s="200">
        <v>5892.2744</v>
      </c>
    </row>
    <row r="485" spans="1:18" ht="15">
      <c r="A485" s="201"/>
      <c r="B485" s="201"/>
      <c r="C485" s="196" t="s">
        <v>693</v>
      </c>
      <c r="D485" s="196" t="s">
        <v>693</v>
      </c>
      <c r="E485" s="197">
        <v>182</v>
      </c>
      <c r="F485" s="198">
        <v>8251.06029</v>
      </c>
      <c r="G485" s="199">
        <v>0</v>
      </c>
      <c r="H485" s="199">
        <v>8251.06029</v>
      </c>
      <c r="I485" s="199">
        <v>26597.2417</v>
      </c>
      <c r="J485" s="199">
        <v>38.62114</v>
      </c>
      <c r="K485" s="199">
        <v>26635.86284</v>
      </c>
      <c r="L485" s="199">
        <v>1476.6103500000002</v>
      </c>
      <c r="M485" s="199">
        <v>13.07361</v>
      </c>
      <c r="N485" s="199">
        <v>1489.68396</v>
      </c>
      <c r="O485" s="199">
        <v>36376.607090000005</v>
      </c>
      <c r="P485" s="199">
        <v>10186.173359999999</v>
      </c>
      <c r="Q485" s="199">
        <v>0</v>
      </c>
      <c r="R485" s="200">
        <v>10186.173359999999</v>
      </c>
    </row>
    <row r="486" spans="1:18" ht="15">
      <c r="A486" s="201"/>
      <c r="B486" s="201"/>
      <c r="C486" s="201"/>
      <c r="D486" s="196" t="s">
        <v>694</v>
      </c>
      <c r="E486" s="197">
        <v>649</v>
      </c>
      <c r="F486" s="198">
        <v>352.31006</v>
      </c>
      <c r="G486" s="199">
        <v>0</v>
      </c>
      <c r="H486" s="199">
        <v>352.31006</v>
      </c>
      <c r="I486" s="199">
        <v>3815.4599</v>
      </c>
      <c r="J486" s="199">
        <v>0</v>
      </c>
      <c r="K486" s="199">
        <v>3815.4599</v>
      </c>
      <c r="L486" s="199">
        <v>94.11414</v>
      </c>
      <c r="M486" s="199">
        <v>0</v>
      </c>
      <c r="N486" s="199">
        <v>94.11414</v>
      </c>
      <c r="O486" s="199">
        <v>4261.884099999999</v>
      </c>
      <c r="P486" s="199">
        <v>2574.7050600000002</v>
      </c>
      <c r="Q486" s="199">
        <v>0</v>
      </c>
      <c r="R486" s="200">
        <v>2574.7050600000002</v>
      </c>
    </row>
    <row r="487" spans="1:18" ht="15">
      <c r="A487" s="201"/>
      <c r="B487" s="201"/>
      <c r="C487" s="201"/>
      <c r="D487" s="196" t="s">
        <v>695</v>
      </c>
      <c r="E487" s="197">
        <v>183</v>
      </c>
      <c r="F487" s="198">
        <v>1648.76389</v>
      </c>
      <c r="G487" s="199">
        <v>0</v>
      </c>
      <c r="H487" s="199">
        <v>1648.76389</v>
      </c>
      <c r="I487" s="199">
        <v>17621.08827</v>
      </c>
      <c r="J487" s="199">
        <v>21.19607</v>
      </c>
      <c r="K487" s="199">
        <v>17642.28434</v>
      </c>
      <c r="L487" s="199">
        <v>99.46973</v>
      </c>
      <c r="M487" s="199">
        <v>34.254</v>
      </c>
      <c r="N487" s="199">
        <v>133.72373000000002</v>
      </c>
      <c r="O487" s="199">
        <v>19424.771960000002</v>
      </c>
      <c r="P487" s="199">
        <v>6180.35724</v>
      </c>
      <c r="Q487" s="199">
        <v>0</v>
      </c>
      <c r="R487" s="200">
        <v>6180.35724</v>
      </c>
    </row>
    <row r="488" spans="1:18" ht="15">
      <c r="A488" s="201"/>
      <c r="B488" s="201"/>
      <c r="C488" s="196" t="s">
        <v>696</v>
      </c>
      <c r="D488" s="196" t="s">
        <v>697</v>
      </c>
      <c r="E488" s="197">
        <v>172</v>
      </c>
      <c r="F488" s="198">
        <v>1093.50635</v>
      </c>
      <c r="G488" s="199">
        <v>0</v>
      </c>
      <c r="H488" s="199">
        <v>1093.50635</v>
      </c>
      <c r="I488" s="199">
        <v>4539.826139999999</v>
      </c>
      <c r="J488" s="199">
        <v>2.82161</v>
      </c>
      <c r="K488" s="199">
        <v>4542.64775</v>
      </c>
      <c r="L488" s="199">
        <v>359.00988</v>
      </c>
      <c r="M488" s="199">
        <v>0.24358000000000002</v>
      </c>
      <c r="N488" s="199">
        <v>359.25346</v>
      </c>
      <c r="O488" s="199">
        <v>5995.40756</v>
      </c>
      <c r="P488" s="199">
        <v>5228.274</v>
      </c>
      <c r="Q488" s="199">
        <v>0</v>
      </c>
      <c r="R488" s="200">
        <v>5228.274</v>
      </c>
    </row>
    <row r="489" spans="1:18" ht="15">
      <c r="A489" s="201"/>
      <c r="B489" s="201"/>
      <c r="C489" s="196" t="s">
        <v>698</v>
      </c>
      <c r="D489" s="196" t="s">
        <v>699</v>
      </c>
      <c r="E489" s="197">
        <v>174</v>
      </c>
      <c r="F489" s="198">
        <v>1111.70366</v>
      </c>
      <c r="G489" s="199">
        <v>0</v>
      </c>
      <c r="H489" s="199">
        <v>1111.70366</v>
      </c>
      <c r="I489" s="199">
        <v>4887.31588</v>
      </c>
      <c r="J489" s="199">
        <v>0.0104</v>
      </c>
      <c r="K489" s="199">
        <v>4887.32628</v>
      </c>
      <c r="L489" s="199">
        <v>231.77382999999998</v>
      </c>
      <c r="M489" s="199">
        <v>0</v>
      </c>
      <c r="N489" s="199">
        <v>231.77382999999998</v>
      </c>
      <c r="O489" s="199">
        <v>6230.8037699999995</v>
      </c>
      <c r="P489" s="199">
        <v>10144.572689999999</v>
      </c>
      <c r="Q489" s="199">
        <v>0</v>
      </c>
      <c r="R489" s="200">
        <v>10144.572689999999</v>
      </c>
    </row>
    <row r="490" spans="1:18" ht="15">
      <c r="A490" s="201"/>
      <c r="B490" s="201"/>
      <c r="C490" s="196" t="s">
        <v>700</v>
      </c>
      <c r="D490" s="196" t="s">
        <v>700</v>
      </c>
      <c r="E490" s="197">
        <v>504</v>
      </c>
      <c r="F490" s="198">
        <v>1299.6478</v>
      </c>
      <c r="G490" s="199">
        <v>0</v>
      </c>
      <c r="H490" s="199">
        <v>1299.6478</v>
      </c>
      <c r="I490" s="199">
        <v>9906.554300000002</v>
      </c>
      <c r="J490" s="199">
        <v>0.241</v>
      </c>
      <c r="K490" s="199">
        <v>9906.795300000002</v>
      </c>
      <c r="L490" s="199">
        <v>542.79539</v>
      </c>
      <c r="M490" s="199">
        <v>0</v>
      </c>
      <c r="N490" s="199">
        <v>542.79539</v>
      </c>
      <c r="O490" s="199">
        <v>11749.23849</v>
      </c>
      <c r="P490" s="199">
        <v>15560.62485</v>
      </c>
      <c r="Q490" s="199">
        <v>0</v>
      </c>
      <c r="R490" s="200">
        <v>15560.62485</v>
      </c>
    </row>
    <row r="491" spans="1:18" ht="15">
      <c r="A491" s="201"/>
      <c r="B491" s="201"/>
      <c r="C491" s="201"/>
      <c r="D491" s="196" t="s">
        <v>701</v>
      </c>
      <c r="E491" s="197">
        <v>743</v>
      </c>
      <c r="F491" s="198">
        <v>54.09088</v>
      </c>
      <c r="G491" s="199">
        <v>0</v>
      </c>
      <c r="H491" s="199">
        <v>54.09088</v>
      </c>
      <c r="I491" s="199">
        <v>1442.4224299999998</v>
      </c>
      <c r="J491" s="199">
        <v>0</v>
      </c>
      <c r="K491" s="199">
        <v>1442.4224299999998</v>
      </c>
      <c r="L491" s="199">
        <v>43.46633</v>
      </c>
      <c r="M491" s="199">
        <v>0</v>
      </c>
      <c r="N491" s="199">
        <v>43.46633</v>
      </c>
      <c r="O491" s="199">
        <v>1539.9796399999998</v>
      </c>
      <c r="P491" s="199">
        <v>2229.50194</v>
      </c>
      <c r="Q491" s="199">
        <v>0</v>
      </c>
      <c r="R491" s="200">
        <v>2229.50194</v>
      </c>
    </row>
    <row r="492" spans="1:18" ht="15">
      <c r="A492" s="201"/>
      <c r="B492" s="201"/>
      <c r="C492" s="196" t="s">
        <v>702</v>
      </c>
      <c r="D492" s="196" t="s">
        <v>702</v>
      </c>
      <c r="E492" s="197">
        <v>181</v>
      </c>
      <c r="F492" s="198">
        <v>8964.44006</v>
      </c>
      <c r="G492" s="199">
        <v>0</v>
      </c>
      <c r="H492" s="199">
        <v>8964.44006</v>
      </c>
      <c r="I492" s="199">
        <v>4963.36846</v>
      </c>
      <c r="J492" s="199">
        <v>0</v>
      </c>
      <c r="K492" s="199">
        <v>4963.36846</v>
      </c>
      <c r="L492" s="199">
        <v>462.72525</v>
      </c>
      <c r="M492" s="199">
        <v>0.7612000000000001</v>
      </c>
      <c r="N492" s="199">
        <v>463.48645</v>
      </c>
      <c r="O492" s="199">
        <v>14391.29497</v>
      </c>
      <c r="P492" s="199">
        <v>4127.50213</v>
      </c>
      <c r="Q492" s="199">
        <v>0</v>
      </c>
      <c r="R492" s="200">
        <v>4127.50213</v>
      </c>
    </row>
    <row r="493" spans="1:18" ht="15">
      <c r="A493" s="201"/>
      <c r="B493" s="196" t="s">
        <v>703</v>
      </c>
      <c r="C493" s="196" t="s">
        <v>703</v>
      </c>
      <c r="D493" s="196" t="s">
        <v>704</v>
      </c>
      <c r="E493" s="197">
        <v>598</v>
      </c>
      <c r="F493" s="198">
        <v>953.61753</v>
      </c>
      <c r="G493" s="199">
        <v>0</v>
      </c>
      <c r="H493" s="199">
        <v>953.61753</v>
      </c>
      <c r="I493" s="199">
        <v>14951.93868</v>
      </c>
      <c r="J493" s="199">
        <v>0</v>
      </c>
      <c r="K493" s="199">
        <v>14951.93868</v>
      </c>
      <c r="L493" s="199">
        <v>1524.72328</v>
      </c>
      <c r="M493" s="199">
        <v>115.69894000000001</v>
      </c>
      <c r="N493" s="199">
        <v>1640.42222</v>
      </c>
      <c r="O493" s="199">
        <v>17545.97843</v>
      </c>
      <c r="P493" s="199">
        <v>2872.41606</v>
      </c>
      <c r="Q493" s="199">
        <v>0</v>
      </c>
      <c r="R493" s="200">
        <v>2872.41606</v>
      </c>
    </row>
    <row r="494" spans="1:18" ht="15">
      <c r="A494" s="201"/>
      <c r="B494" s="201"/>
      <c r="C494" s="201"/>
      <c r="D494" s="196" t="s">
        <v>705</v>
      </c>
      <c r="E494" s="197">
        <v>568</v>
      </c>
      <c r="F494" s="198">
        <v>1162.3603400000002</v>
      </c>
      <c r="G494" s="199">
        <v>0</v>
      </c>
      <c r="H494" s="199">
        <v>1162.3603400000002</v>
      </c>
      <c r="I494" s="199">
        <v>19530.303649999998</v>
      </c>
      <c r="J494" s="199">
        <v>0</v>
      </c>
      <c r="K494" s="199">
        <v>19530.303649999998</v>
      </c>
      <c r="L494" s="199">
        <v>1480.43578</v>
      </c>
      <c r="M494" s="199">
        <v>106.39475</v>
      </c>
      <c r="N494" s="199">
        <v>1586.83053</v>
      </c>
      <c r="O494" s="199">
        <v>22279.49452</v>
      </c>
      <c r="P494" s="199">
        <v>4572.499269999999</v>
      </c>
      <c r="Q494" s="199">
        <v>0</v>
      </c>
      <c r="R494" s="200">
        <v>4572.499269999999</v>
      </c>
    </row>
    <row r="495" spans="1:18" ht="15">
      <c r="A495" s="201"/>
      <c r="B495" s="201"/>
      <c r="C495" s="201"/>
      <c r="D495" s="196" t="s">
        <v>703</v>
      </c>
      <c r="E495" s="197">
        <v>343</v>
      </c>
      <c r="F495" s="198">
        <v>96541.65999</v>
      </c>
      <c r="G495" s="199">
        <v>478.31665000000004</v>
      </c>
      <c r="H495" s="199">
        <v>97019.97664</v>
      </c>
      <c r="I495" s="199">
        <v>151389.28396</v>
      </c>
      <c r="J495" s="199">
        <v>3556.9350499999996</v>
      </c>
      <c r="K495" s="199">
        <v>154946.21901</v>
      </c>
      <c r="L495" s="199">
        <v>20214.11562</v>
      </c>
      <c r="M495" s="199">
        <v>3659.8649</v>
      </c>
      <c r="N495" s="199">
        <v>23873.98052</v>
      </c>
      <c r="O495" s="199">
        <v>275840.17617</v>
      </c>
      <c r="P495" s="199">
        <v>61674.0033</v>
      </c>
      <c r="Q495" s="199">
        <v>0</v>
      </c>
      <c r="R495" s="200">
        <v>61674.0033</v>
      </c>
    </row>
    <row r="496" spans="1:18" ht="15">
      <c r="A496" s="201"/>
      <c r="B496" s="201"/>
      <c r="C496" s="201"/>
      <c r="D496" s="201"/>
      <c r="E496" s="202">
        <v>345</v>
      </c>
      <c r="F496" s="203">
        <v>0</v>
      </c>
      <c r="G496" s="204">
        <v>0</v>
      </c>
      <c r="H496" s="204">
        <v>0</v>
      </c>
      <c r="I496" s="204">
        <v>358.44759000000005</v>
      </c>
      <c r="J496" s="204">
        <v>0</v>
      </c>
      <c r="K496" s="204">
        <v>358.44759000000005</v>
      </c>
      <c r="L496" s="204">
        <v>15.207600000000001</v>
      </c>
      <c r="M496" s="204">
        <v>0</v>
      </c>
      <c r="N496" s="204">
        <v>15.207600000000001</v>
      </c>
      <c r="O496" s="204">
        <v>373.65519</v>
      </c>
      <c r="P496" s="204">
        <v>23.76206</v>
      </c>
      <c r="Q496" s="204">
        <v>0</v>
      </c>
      <c r="R496" s="205">
        <v>23.76206</v>
      </c>
    </row>
    <row r="497" spans="1:18" ht="15">
      <c r="A497" s="201"/>
      <c r="B497" s="201"/>
      <c r="C497" s="201"/>
      <c r="D497" s="196" t="s">
        <v>706</v>
      </c>
      <c r="E497" s="197">
        <v>705</v>
      </c>
      <c r="F497" s="198">
        <v>3121.44042</v>
      </c>
      <c r="G497" s="199">
        <v>0</v>
      </c>
      <c r="H497" s="199">
        <v>3121.44042</v>
      </c>
      <c r="I497" s="199">
        <v>9877.546869999998</v>
      </c>
      <c r="J497" s="199">
        <v>0</v>
      </c>
      <c r="K497" s="199">
        <v>9877.546869999998</v>
      </c>
      <c r="L497" s="199">
        <v>2563.7854199999997</v>
      </c>
      <c r="M497" s="199">
        <v>155.51887</v>
      </c>
      <c r="N497" s="199">
        <v>2719.30429</v>
      </c>
      <c r="O497" s="199">
        <v>15718.291580000001</v>
      </c>
      <c r="P497" s="199">
        <v>3752.74257</v>
      </c>
      <c r="Q497" s="199">
        <v>0</v>
      </c>
      <c r="R497" s="200">
        <v>3752.74257</v>
      </c>
    </row>
    <row r="498" spans="1:18" ht="15">
      <c r="A498" s="201"/>
      <c r="B498" s="201"/>
      <c r="C498" s="196" t="s">
        <v>707</v>
      </c>
      <c r="D498" s="196" t="s">
        <v>707</v>
      </c>
      <c r="E498" s="197">
        <v>348</v>
      </c>
      <c r="F498" s="198">
        <v>223.15552</v>
      </c>
      <c r="G498" s="199">
        <v>0</v>
      </c>
      <c r="H498" s="199">
        <v>223.15552</v>
      </c>
      <c r="I498" s="199">
        <v>1123.43825</v>
      </c>
      <c r="J498" s="199">
        <v>0.0017800000000000001</v>
      </c>
      <c r="K498" s="199">
        <v>1123.44003</v>
      </c>
      <c r="L498" s="199">
        <v>36.68825</v>
      </c>
      <c r="M498" s="199">
        <v>0</v>
      </c>
      <c r="N498" s="199">
        <v>36.68825</v>
      </c>
      <c r="O498" s="199">
        <v>1383.2838000000002</v>
      </c>
      <c r="P498" s="199">
        <v>226.25807999999998</v>
      </c>
      <c r="Q498" s="199">
        <v>0</v>
      </c>
      <c r="R498" s="200">
        <v>226.25807999999998</v>
      </c>
    </row>
    <row r="499" spans="1:18" ht="15">
      <c r="A499" s="201"/>
      <c r="B499" s="201"/>
      <c r="C499" s="196" t="s">
        <v>708</v>
      </c>
      <c r="D499" s="196" t="s">
        <v>708</v>
      </c>
      <c r="E499" s="197">
        <v>347</v>
      </c>
      <c r="F499" s="198">
        <v>194.78202</v>
      </c>
      <c r="G499" s="199">
        <v>0</v>
      </c>
      <c r="H499" s="199">
        <v>194.78202</v>
      </c>
      <c r="I499" s="199">
        <v>2325.71179</v>
      </c>
      <c r="J499" s="199">
        <v>0.11932999999999999</v>
      </c>
      <c r="K499" s="199">
        <v>2325.8311200000003</v>
      </c>
      <c r="L499" s="199">
        <v>80.61496000000001</v>
      </c>
      <c r="M499" s="199">
        <v>0</v>
      </c>
      <c r="N499" s="199">
        <v>80.61496000000001</v>
      </c>
      <c r="O499" s="199">
        <v>2601.2281000000003</v>
      </c>
      <c r="P499" s="199">
        <v>1102.87825</v>
      </c>
      <c r="Q499" s="199">
        <v>0</v>
      </c>
      <c r="R499" s="200">
        <v>1102.87825</v>
      </c>
    </row>
    <row r="500" spans="1:18" ht="15">
      <c r="A500" s="201"/>
      <c r="B500" s="201"/>
      <c r="C500" s="196" t="s">
        <v>709</v>
      </c>
      <c r="D500" s="196" t="s">
        <v>710</v>
      </c>
      <c r="E500" s="197">
        <v>346</v>
      </c>
      <c r="F500" s="198">
        <v>481.30121</v>
      </c>
      <c r="G500" s="199">
        <v>0</v>
      </c>
      <c r="H500" s="199">
        <v>481.30121</v>
      </c>
      <c r="I500" s="199">
        <v>2339.24652</v>
      </c>
      <c r="J500" s="199">
        <v>0.76528</v>
      </c>
      <c r="K500" s="199">
        <v>2340.0117999999998</v>
      </c>
      <c r="L500" s="199">
        <v>221.7841</v>
      </c>
      <c r="M500" s="199">
        <v>0</v>
      </c>
      <c r="N500" s="199">
        <v>221.7841</v>
      </c>
      <c r="O500" s="199">
        <v>3043.0971099999997</v>
      </c>
      <c r="P500" s="199">
        <v>1154.86594</v>
      </c>
      <c r="Q500" s="199">
        <v>0</v>
      </c>
      <c r="R500" s="200">
        <v>1154.86594</v>
      </c>
    </row>
    <row r="501" spans="1:18" ht="15">
      <c r="A501" s="201"/>
      <c r="B501" s="196" t="s">
        <v>711</v>
      </c>
      <c r="C501" s="196" t="s">
        <v>712</v>
      </c>
      <c r="D501" s="196" t="s">
        <v>713</v>
      </c>
      <c r="E501" s="197">
        <v>97</v>
      </c>
      <c r="F501" s="198">
        <v>3860.44398</v>
      </c>
      <c r="G501" s="199">
        <v>0</v>
      </c>
      <c r="H501" s="199">
        <v>3860.44398</v>
      </c>
      <c r="I501" s="199">
        <v>8055.8177000000005</v>
      </c>
      <c r="J501" s="199">
        <v>13.509129999999999</v>
      </c>
      <c r="K501" s="199">
        <v>8069.32683</v>
      </c>
      <c r="L501" s="199">
        <v>479.38761</v>
      </c>
      <c r="M501" s="199">
        <v>0.38060000000000005</v>
      </c>
      <c r="N501" s="199">
        <v>479.76821</v>
      </c>
      <c r="O501" s="199">
        <v>12409.53902</v>
      </c>
      <c r="P501" s="199">
        <v>11925.97012</v>
      </c>
      <c r="Q501" s="199">
        <v>0</v>
      </c>
      <c r="R501" s="200">
        <v>11925.97012</v>
      </c>
    </row>
    <row r="502" spans="1:18" ht="15">
      <c r="A502" s="201"/>
      <c r="B502" s="201"/>
      <c r="C502" s="196" t="s">
        <v>711</v>
      </c>
      <c r="D502" s="196" t="s">
        <v>711</v>
      </c>
      <c r="E502" s="197">
        <v>96</v>
      </c>
      <c r="F502" s="198">
        <v>28004.20314</v>
      </c>
      <c r="G502" s="199">
        <v>7683.81857</v>
      </c>
      <c r="H502" s="199">
        <v>35688.02171</v>
      </c>
      <c r="I502" s="199">
        <v>51339.991299999994</v>
      </c>
      <c r="J502" s="199">
        <v>691.08699</v>
      </c>
      <c r="K502" s="199">
        <v>52031.07829</v>
      </c>
      <c r="L502" s="199">
        <v>11063.93942</v>
      </c>
      <c r="M502" s="199">
        <v>2784.1564399999997</v>
      </c>
      <c r="N502" s="199">
        <v>13848.09586</v>
      </c>
      <c r="O502" s="199">
        <v>101567.19585999999</v>
      </c>
      <c r="P502" s="199">
        <v>81686.92248000001</v>
      </c>
      <c r="Q502" s="199">
        <v>0</v>
      </c>
      <c r="R502" s="200">
        <v>81686.92248000001</v>
      </c>
    </row>
    <row r="503" spans="1:18" ht="15">
      <c r="A503" s="201"/>
      <c r="B503" s="201"/>
      <c r="C503" s="196" t="s">
        <v>714</v>
      </c>
      <c r="D503" s="196" t="s">
        <v>715</v>
      </c>
      <c r="E503" s="197">
        <v>641</v>
      </c>
      <c r="F503" s="198">
        <v>1625.4169399999998</v>
      </c>
      <c r="G503" s="199">
        <v>0</v>
      </c>
      <c r="H503" s="199">
        <v>1625.4169399999998</v>
      </c>
      <c r="I503" s="199">
        <v>627.61863</v>
      </c>
      <c r="J503" s="199">
        <v>64.77854</v>
      </c>
      <c r="K503" s="199">
        <v>692.3971700000001</v>
      </c>
      <c r="L503" s="199">
        <v>452.10609999999997</v>
      </c>
      <c r="M503" s="199">
        <v>70.76610000000001</v>
      </c>
      <c r="N503" s="199">
        <v>522.8722</v>
      </c>
      <c r="O503" s="199">
        <v>2840.68631</v>
      </c>
      <c r="P503" s="199">
        <v>12421.15836</v>
      </c>
      <c r="Q503" s="199">
        <v>0</v>
      </c>
      <c r="R503" s="200">
        <v>12421.15836</v>
      </c>
    </row>
    <row r="504" spans="1:18" ht="15">
      <c r="A504" s="201"/>
      <c r="B504" s="201"/>
      <c r="C504" s="201"/>
      <c r="D504" s="201"/>
      <c r="E504" s="202">
        <v>830</v>
      </c>
      <c r="F504" s="203">
        <v>0</v>
      </c>
      <c r="G504" s="204">
        <v>0</v>
      </c>
      <c r="H504" s="204">
        <v>0</v>
      </c>
      <c r="I504" s="204">
        <v>0</v>
      </c>
      <c r="J504" s="204">
        <v>0</v>
      </c>
      <c r="K504" s="204">
        <v>0</v>
      </c>
      <c r="L504" s="204">
        <v>43.7315</v>
      </c>
      <c r="M504" s="204">
        <v>0</v>
      </c>
      <c r="N504" s="204">
        <v>43.7315</v>
      </c>
      <c r="O504" s="204">
        <v>43.7315</v>
      </c>
      <c r="P504" s="204">
        <v>3506.0434</v>
      </c>
      <c r="Q504" s="204">
        <v>0</v>
      </c>
      <c r="R504" s="205">
        <v>3506.0434</v>
      </c>
    </row>
    <row r="505" spans="1:18" ht="15">
      <c r="A505" s="201"/>
      <c r="B505" s="201"/>
      <c r="C505" s="201"/>
      <c r="D505" s="196" t="s">
        <v>714</v>
      </c>
      <c r="E505" s="197">
        <v>600</v>
      </c>
      <c r="F505" s="198">
        <v>757.99313</v>
      </c>
      <c r="G505" s="199">
        <v>0</v>
      </c>
      <c r="H505" s="199">
        <v>757.99313</v>
      </c>
      <c r="I505" s="199">
        <v>10155.5927</v>
      </c>
      <c r="J505" s="199">
        <v>0</v>
      </c>
      <c r="K505" s="199">
        <v>10155.5927</v>
      </c>
      <c r="L505" s="199">
        <v>910.92795</v>
      </c>
      <c r="M505" s="199">
        <v>0.8563500000000001</v>
      </c>
      <c r="N505" s="199">
        <v>911.7843</v>
      </c>
      <c r="O505" s="199">
        <v>11825.370130000001</v>
      </c>
      <c r="P505" s="199">
        <v>6471.2014500000005</v>
      </c>
      <c r="Q505" s="199">
        <v>0</v>
      </c>
      <c r="R505" s="200">
        <v>6471.2014500000005</v>
      </c>
    </row>
    <row r="506" spans="1:18" ht="15">
      <c r="A506" s="201"/>
      <c r="B506" s="196" t="s">
        <v>592</v>
      </c>
      <c r="C506" s="196" t="s">
        <v>716</v>
      </c>
      <c r="D506" s="196" t="s">
        <v>717</v>
      </c>
      <c r="E506" s="197">
        <v>609</v>
      </c>
      <c r="F506" s="198">
        <v>2891.79907</v>
      </c>
      <c r="G506" s="199">
        <v>0</v>
      </c>
      <c r="H506" s="199">
        <v>2891.79907</v>
      </c>
      <c r="I506" s="199">
        <v>2313.00677</v>
      </c>
      <c r="J506" s="199">
        <v>0</v>
      </c>
      <c r="K506" s="199">
        <v>2313.00677</v>
      </c>
      <c r="L506" s="199">
        <v>430.72195</v>
      </c>
      <c r="M506" s="199">
        <v>0</v>
      </c>
      <c r="N506" s="199">
        <v>430.72195</v>
      </c>
      <c r="O506" s="199">
        <v>5635.52779</v>
      </c>
      <c r="P506" s="199">
        <v>4491.74358</v>
      </c>
      <c r="Q506" s="199">
        <v>0</v>
      </c>
      <c r="R506" s="200">
        <v>4491.74358</v>
      </c>
    </row>
    <row r="507" spans="1:18" ht="15">
      <c r="A507" s="201"/>
      <c r="B507" s="201"/>
      <c r="C507" s="201"/>
      <c r="D507" s="196" t="s">
        <v>718</v>
      </c>
      <c r="E507" s="197">
        <v>508</v>
      </c>
      <c r="F507" s="198">
        <v>2140.5557000000003</v>
      </c>
      <c r="G507" s="199">
        <v>0</v>
      </c>
      <c r="H507" s="199">
        <v>2140.5557000000003</v>
      </c>
      <c r="I507" s="199">
        <v>34722.3169</v>
      </c>
      <c r="J507" s="199">
        <v>4.3055</v>
      </c>
      <c r="K507" s="199">
        <v>34726.6224</v>
      </c>
      <c r="L507" s="199">
        <v>862.6285799999999</v>
      </c>
      <c r="M507" s="199">
        <v>8.14484</v>
      </c>
      <c r="N507" s="199">
        <v>870.77342</v>
      </c>
      <c r="O507" s="199">
        <v>37737.95152</v>
      </c>
      <c r="P507" s="199">
        <v>11781.80125</v>
      </c>
      <c r="Q507" s="199">
        <v>0</v>
      </c>
      <c r="R507" s="200">
        <v>11781.80125</v>
      </c>
    </row>
    <row r="508" spans="1:18" ht="15">
      <c r="A508" s="201"/>
      <c r="B508" s="201"/>
      <c r="C508" s="201"/>
      <c r="D508" s="201"/>
      <c r="E508" s="202">
        <v>849</v>
      </c>
      <c r="F508" s="203">
        <v>0</v>
      </c>
      <c r="G508" s="204">
        <v>0</v>
      </c>
      <c r="H508" s="204">
        <v>0</v>
      </c>
      <c r="I508" s="204">
        <v>0</v>
      </c>
      <c r="J508" s="204">
        <v>0</v>
      </c>
      <c r="K508" s="204">
        <v>0</v>
      </c>
      <c r="L508" s="204">
        <v>31.56532</v>
      </c>
      <c r="M508" s="204">
        <v>0</v>
      </c>
      <c r="N508" s="204">
        <v>31.56532</v>
      </c>
      <c r="O508" s="204">
        <v>31.56532</v>
      </c>
      <c r="P508" s="204">
        <v>0</v>
      </c>
      <c r="Q508" s="204">
        <v>0</v>
      </c>
      <c r="R508" s="205">
        <v>0</v>
      </c>
    </row>
    <row r="509" spans="1:18" ht="15">
      <c r="A509" s="201"/>
      <c r="B509" s="201"/>
      <c r="C509" s="201"/>
      <c r="D509" s="196" t="s">
        <v>719</v>
      </c>
      <c r="E509" s="197">
        <v>184</v>
      </c>
      <c r="F509" s="198">
        <v>58435.13586</v>
      </c>
      <c r="G509" s="199">
        <v>0.00156</v>
      </c>
      <c r="H509" s="199">
        <v>58435.13742</v>
      </c>
      <c r="I509" s="199">
        <v>68109.57642</v>
      </c>
      <c r="J509" s="199">
        <v>567.54826</v>
      </c>
      <c r="K509" s="199">
        <v>68677.12468000001</v>
      </c>
      <c r="L509" s="199">
        <v>13583.934449999999</v>
      </c>
      <c r="M509" s="199">
        <v>2004.7721000000001</v>
      </c>
      <c r="N509" s="199">
        <v>15588.70655</v>
      </c>
      <c r="O509" s="199">
        <v>142700.96865</v>
      </c>
      <c r="P509" s="199">
        <v>135946.54088</v>
      </c>
      <c r="Q509" s="199">
        <v>0</v>
      </c>
      <c r="R509" s="200">
        <v>135946.54088</v>
      </c>
    </row>
    <row r="510" spans="1:18" ht="15">
      <c r="A510" s="201"/>
      <c r="B510" s="201"/>
      <c r="C510" s="196" t="s">
        <v>720</v>
      </c>
      <c r="D510" s="196" t="s">
        <v>720</v>
      </c>
      <c r="E510" s="197">
        <v>506</v>
      </c>
      <c r="F510" s="198">
        <v>11316.50793</v>
      </c>
      <c r="G510" s="199">
        <v>0</v>
      </c>
      <c r="H510" s="199">
        <v>11316.50793</v>
      </c>
      <c r="I510" s="199">
        <v>13033.895869999998</v>
      </c>
      <c r="J510" s="199">
        <v>5.55363</v>
      </c>
      <c r="K510" s="199">
        <v>13039.4495</v>
      </c>
      <c r="L510" s="199">
        <v>877.6088100000001</v>
      </c>
      <c r="M510" s="199">
        <v>0.00381</v>
      </c>
      <c r="N510" s="199">
        <v>877.61262</v>
      </c>
      <c r="O510" s="199">
        <v>25233.570050000002</v>
      </c>
      <c r="P510" s="199">
        <v>6397.69334</v>
      </c>
      <c r="Q510" s="199">
        <v>0</v>
      </c>
      <c r="R510" s="200">
        <v>6397.69334</v>
      </c>
    </row>
    <row r="511" spans="1:18" ht="15">
      <c r="A511" s="201"/>
      <c r="B511" s="201"/>
      <c r="C511" s="201"/>
      <c r="D511" s="196" t="s">
        <v>721</v>
      </c>
      <c r="E511" s="197">
        <v>697</v>
      </c>
      <c r="F511" s="198">
        <v>15053.795310000001</v>
      </c>
      <c r="G511" s="199">
        <v>0</v>
      </c>
      <c r="H511" s="199">
        <v>15053.795310000001</v>
      </c>
      <c r="I511" s="199">
        <v>3443.09837</v>
      </c>
      <c r="J511" s="199">
        <v>0</v>
      </c>
      <c r="K511" s="199">
        <v>3443.09837</v>
      </c>
      <c r="L511" s="199">
        <v>152.37791</v>
      </c>
      <c r="M511" s="199">
        <v>0</v>
      </c>
      <c r="N511" s="199">
        <v>152.37791</v>
      </c>
      <c r="O511" s="199">
        <v>18649.27159</v>
      </c>
      <c r="P511" s="199">
        <v>2188.65121</v>
      </c>
      <c r="Q511" s="199">
        <v>0</v>
      </c>
      <c r="R511" s="200">
        <v>2188.65121</v>
      </c>
    </row>
    <row r="512" spans="1:18" ht="15">
      <c r="A512" s="201"/>
      <c r="B512" s="201"/>
      <c r="C512" s="196" t="s">
        <v>722</v>
      </c>
      <c r="D512" s="196" t="s">
        <v>723</v>
      </c>
      <c r="E512" s="197">
        <v>185</v>
      </c>
      <c r="F512" s="198">
        <v>23013.38789</v>
      </c>
      <c r="G512" s="199">
        <v>0</v>
      </c>
      <c r="H512" s="199">
        <v>23013.38789</v>
      </c>
      <c r="I512" s="199">
        <v>13753.41845</v>
      </c>
      <c r="J512" s="199">
        <v>7.58311</v>
      </c>
      <c r="K512" s="199">
        <v>13761.00156</v>
      </c>
      <c r="L512" s="199">
        <v>254.89007</v>
      </c>
      <c r="M512" s="199">
        <v>0</v>
      </c>
      <c r="N512" s="199">
        <v>254.89007</v>
      </c>
      <c r="O512" s="199">
        <v>37029.279520000004</v>
      </c>
      <c r="P512" s="199">
        <v>10046.67166</v>
      </c>
      <c r="Q512" s="199">
        <v>0</v>
      </c>
      <c r="R512" s="200">
        <v>10046.67166</v>
      </c>
    </row>
    <row r="513" spans="1:18" ht="15">
      <c r="A513" s="201"/>
      <c r="B513" s="201"/>
      <c r="C513" s="196" t="s">
        <v>724</v>
      </c>
      <c r="D513" s="196" t="s">
        <v>724</v>
      </c>
      <c r="E513" s="197">
        <v>507</v>
      </c>
      <c r="F513" s="198">
        <v>227.28144</v>
      </c>
      <c r="G513" s="199">
        <v>0</v>
      </c>
      <c r="H513" s="199">
        <v>227.28144</v>
      </c>
      <c r="I513" s="199">
        <v>952.6839699999999</v>
      </c>
      <c r="J513" s="199">
        <v>1.24875</v>
      </c>
      <c r="K513" s="199">
        <v>953.93272</v>
      </c>
      <c r="L513" s="199">
        <v>8.25019</v>
      </c>
      <c r="M513" s="199">
        <v>0</v>
      </c>
      <c r="N513" s="199">
        <v>8.25019</v>
      </c>
      <c r="O513" s="199">
        <v>1189.4643500000002</v>
      </c>
      <c r="P513" s="199">
        <v>3806.90248</v>
      </c>
      <c r="Q513" s="199">
        <v>0</v>
      </c>
      <c r="R513" s="200">
        <v>3806.90248</v>
      </c>
    </row>
    <row r="514" spans="1:18" ht="15">
      <c r="A514" s="196" t="s">
        <v>725</v>
      </c>
      <c r="B514" s="196" t="s">
        <v>212</v>
      </c>
      <c r="C514" s="196" t="s">
        <v>215</v>
      </c>
      <c r="D514" s="196" t="s">
        <v>215</v>
      </c>
      <c r="E514" s="197">
        <v>21</v>
      </c>
      <c r="F514" s="198">
        <v>0</v>
      </c>
      <c r="G514" s="199">
        <v>0</v>
      </c>
      <c r="H514" s="199">
        <v>0</v>
      </c>
      <c r="I514" s="199">
        <v>0</v>
      </c>
      <c r="J514" s="199">
        <v>0</v>
      </c>
      <c r="K514" s="199">
        <v>0</v>
      </c>
      <c r="L514" s="199">
        <v>0</v>
      </c>
      <c r="M514" s="199">
        <v>0</v>
      </c>
      <c r="N514" s="199">
        <v>0</v>
      </c>
      <c r="O514" s="199">
        <v>0</v>
      </c>
      <c r="P514" s="199">
        <v>3154.13275</v>
      </c>
      <c r="Q514" s="199">
        <v>0</v>
      </c>
      <c r="R514" s="200">
        <v>3154.13275</v>
      </c>
    </row>
    <row r="515" spans="1:18" ht="15">
      <c r="A515" s="201"/>
      <c r="B515" s="201"/>
      <c r="C515" s="196" t="s">
        <v>216</v>
      </c>
      <c r="D515" s="196" t="s">
        <v>217</v>
      </c>
      <c r="E515" s="197">
        <v>27</v>
      </c>
      <c r="F515" s="198">
        <v>0</v>
      </c>
      <c r="G515" s="199">
        <v>0</v>
      </c>
      <c r="H515" s="199">
        <v>0</v>
      </c>
      <c r="I515" s="199">
        <v>0</v>
      </c>
      <c r="J515" s="199">
        <v>0</v>
      </c>
      <c r="K515" s="199">
        <v>0</v>
      </c>
      <c r="L515" s="199">
        <v>0</v>
      </c>
      <c r="M515" s="199">
        <v>0</v>
      </c>
      <c r="N515" s="199">
        <v>0</v>
      </c>
      <c r="O515" s="199">
        <v>0</v>
      </c>
      <c r="P515" s="199">
        <v>6902.77189</v>
      </c>
      <c r="Q515" s="199">
        <v>95.08434</v>
      </c>
      <c r="R515" s="200">
        <v>6997.85623</v>
      </c>
    </row>
    <row r="516" spans="1:18" ht="15">
      <c r="A516" s="201"/>
      <c r="B516" s="196" t="s">
        <v>230</v>
      </c>
      <c r="C516" s="196" t="s">
        <v>232</v>
      </c>
      <c r="D516" s="196" t="s">
        <v>232</v>
      </c>
      <c r="E516" s="197">
        <v>19</v>
      </c>
      <c r="F516" s="198">
        <v>0</v>
      </c>
      <c r="G516" s="199">
        <v>0</v>
      </c>
      <c r="H516" s="199">
        <v>0</v>
      </c>
      <c r="I516" s="199">
        <v>0</v>
      </c>
      <c r="J516" s="199">
        <v>0</v>
      </c>
      <c r="K516" s="199">
        <v>0</v>
      </c>
      <c r="L516" s="199">
        <v>0</v>
      </c>
      <c r="M516" s="199">
        <v>0</v>
      </c>
      <c r="N516" s="199">
        <v>0</v>
      </c>
      <c r="O516" s="199">
        <v>0</v>
      </c>
      <c r="P516" s="199">
        <v>5910.4279400000005</v>
      </c>
      <c r="Q516" s="199">
        <v>0</v>
      </c>
      <c r="R516" s="200">
        <v>5910.4279400000005</v>
      </c>
    </row>
    <row r="517" spans="1:18" ht="15">
      <c r="A517" s="201"/>
      <c r="B517" s="201"/>
      <c r="C517" s="196" t="s">
        <v>237</v>
      </c>
      <c r="D517" s="196" t="s">
        <v>238</v>
      </c>
      <c r="E517" s="197">
        <v>37</v>
      </c>
      <c r="F517" s="198">
        <v>0</v>
      </c>
      <c r="G517" s="199">
        <v>0</v>
      </c>
      <c r="H517" s="199">
        <v>0</v>
      </c>
      <c r="I517" s="199">
        <v>0</v>
      </c>
      <c r="J517" s="199">
        <v>0</v>
      </c>
      <c r="K517" s="199">
        <v>0</v>
      </c>
      <c r="L517" s="199">
        <v>0</v>
      </c>
      <c r="M517" s="199">
        <v>0</v>
      </c>
      <c r="N517" s="199">
        <v>0</v>
      </c>
      <c r="O517" s="199">
        <v>0</v>
      </c>
      <c r="P517" s="199">
        <v>18993.56454</v>
      </c>
      <c r="Q517" s="199">
        <v>239.26266</v>
      </c>
      <c r="R517" s="200">
        <v>19232.8272</v>
      </c>
    </row>
    <row r="518" spans="1:18" ht="15">
      <c r="A518" s="201"/>
      <c r="B518" s="196" t="s">
        <v>269</v>
      </c>
      <c r="C518" s="196" t="s">
        <v>272</v>
      </c>
      <c r="D518" s="196" t="s">
        <v>272</v>
      </c>
      <c r="E518" s="197">
        <v>31</v>
      </c>
      <c r="F518" s="198">
        <v>0</v>
      </c>
      <c r="G518" s="199">
        <v>0</v>
      </c>
      <c r="H518" s="199">
        <v>0</v>
      </c>
      <c r="I518" s="199">
        <v>0</v>
      </c>
      <c r="J518" s="199">
        <v>0</v>
      </c>
      <c r="K518" s="199">
        <v>0</v>
      </c>
      <c r="L518" s="199">
        <v>0</v>
      </c>
      <c r="M518" s="199">
        <v>0</v>
      </c>
      <c r="N518" s="199">
        <v>0</v>
      </c>
      <c r="O518" s="199">
        <v>0</v>
      </c>
      <c r="P518" s="199">
        <v>10582.89926</v>
      </c>
      <c r="Q518" s="199">
        <v>0</v>
      </c>
      <c r="R518" s="200">
        <v>10582.89926</v>
      </c>
    </row>
    <row r="519" spans="1:18" ht="15">
      <c r="A519" s="201"/>
      <c r="B519" s="196" t="s">
        <v>286</v>
      </c>
      <c r="C519" s="196" t="s">
        <v>286</v>
      </c>
      <c r="D519" s="196" t="s">
        <v>287</v>
      </c>
      <c r="E519" s="197">
        <v>8</v>
      </c>
      <c r="F519" s="198">
        <v>0</v>
      </c>
      <c r="G519" s="199">
        <v>0</v>
      </c>
      <c r="H519" s="199">
        <v>0</v>
      </c>
      <c r="I519" s="199">
        <v>0</v>
      </c>
      <c r="J519" s="199">
        <v>0</v>
      </c>
      <c r="K519" s="199">
        <v>0</v>
      </c>
      <c r="L519" s="199">
        <v>0</v>
      </c>
      <c r="M519" s="199">
        <v>0</v>
      </c>
      <c r="N519" s="199">
        <v>0</v>
      </c>
      <c r="O519" s="199">
        <v>0</v>
      </c>
      <c r="P519" s="199">
        <v>24098.14671</v>
      </c>
      <c r="Q519" s="199">
        <v>0</v>
      </c>
      <c r="R519" s="200">
        <v>24098.14671</v>
      </c>
    </row>
    <row r="520" spans="1:18" ht="15">
      <c r="A520" s="201"/>
      <c r="B520" s="196" t="s">
        <v>315</v>
      </c>
      <c r="C520" s="196" t="s">
        <v>316</v>
      </c>
      <c r="D520" s="196" t="s">
        <v>315</v>
      </c>
      <c r="E520" s="197">
        <v>11</v>
      </c>
      <c r="F520" s="198">
        <v>0</v>
      </c>
      <c r="G520" s="199">
        <v>0</v>
      </c>
      <c r="H520" s="199">
        <v>0</v>
      </c>
      <c r="I520" s="199">
        <v>0</v>
      </c>
      <c r="J520" s="199">
        <v>0</v>
      </c>
      <c r="K520" s="199">
        <v>0</v>
      </c>
      <c r="L520" s="199">
        <v>0</v>
      </c>
      <c r="M520" s="199">
        <v>0</v>
      </c>
      <c r="N520" s="199">
        <v>0</v>
      </c>
      <c r="O520" s="199">
        <v>0</v>
      </c>
      <c r="P520" s="199">
        <v>14643.75851</v>
      </c>
      <c r="Q520" s="199">
        <v>0</v>
      </c>
      <c r="R520" s="200">
        <v>14643.75851</v>
      </c>
    </row>
    <row r="521" spans="1:18" ht="15">
      <c r="A521" s="201"/>
      <c r="B521" s="201"/>
      <c r="C521" s="196" t="s">
        <v>321</v>
      </c>
      <c r="D521" s="196" t="s">
        <v>322</v>
      </c>
      <c r="E521" s="197">
        <v>30</v>
      </c>
      <c r="F521" s="198">
        <v>0</v>
      </c>
      <c r="G521" s="199">
        <v>0</v>
      </c>
      <c r="H521" s="199">
        <v>0</v>
      </c>
      <c r="I521" s="199">
        <v>0</v>
      </c>
      <c r="J521" s="199">
        <v>0</v>
      </c>
      <c r="K521" s="199">
        <v>0</v>
      </c>
      <c r="L521" s="199">
        <v>0</v>
      </c>
      <c r="M521" s="199">
        <v>0</v>
      </c>
      <c r="N521" s="199">
        <v>0</v>
      </c>
      <c r="O521" s="199">
        <v>0</v>
      </c>
      <c r="P521" s="199">
        <v>14975.17145</v>
      </c>
      <c r="Q521" s="199">
        <v>0</v>
      </c>
      <c r="R521" s="200">
        <v>14975.17145</v>
      </c>
    </row>
    <row r="522" spans="1:18" ht="15">
      <c r="A522" s="201"/>
      <c r="B522" s="196" t="s">
        <v>342</v>
      </c>
      <c r="C522" s="196" t="s">
        <v>342</v>
      </c>
      <c r="D522" s="196" t="s">
        <v>342</v>
      </c>
      <c r="E522" s="197">
        <v>9</v>
      </c>
      <c r="F522" s="198">
        <v>0</v>
      </c>
      <c r="G522" s="199">
        <v>0</v>
      </c>
      <c r="H522" s="199">
        <v>0</v>
      </c>
      <c r="I522" s="199">
        <v>0</v>
      </c>
      <c r="J522" s="199">
        <v>0</v>
      </c>
      <c r="K522" s="199">
        <v>0</v>
      </c>
      <c r="L522" s="199">
        <v>0</v>
      </c>
      <c r="M522" s="199">
        <v>0</v>
      </c>
      <c r="N522" s="199">
        <v>0</v>
      </c>
      <c r="O522" s="199">
        <v>0</v>
      </c>
      <c r="P522" s="199">
        <v>14007.319880000001</v>
      </c>
      <c r="Q522" s="199">
        <v>0</v>
      </c>
      <c r="R522" s="200">
        <v>14007.319880000001</v>
      </c>
    </row>
    <row r="523" spans="1:18" ht="15">
      <c r="A523" s="201"/>
      <c r="B523" s="201"/>
      <c r="C523" s="196" t="s">
        <v>361</v>
      </c>
      <c r="D523" s="196" t="s">
        <v>361</v>
      </c>
      <c r="E523" s="197">
        <v>28</v>
      </c>
      <c r="F523" s="198">
        <v>0</v>
      </c>
      <c r="G523" s="199">
        <v>0</v>
      </c>
      <c r="H523" s="199">
        <v>0</v>
      </c>
      <c r="I523" s="199">
        <v>0</v>
      </c>
      <c r="J523" s="199">
        <v>0</v>
      </c>
      <c r="K523" s="199">
        <v>0</v>
      </c>
      <c r="L523" s="199">
        <v>0</v>
      </c>
      <c r="M523" s="199">
        <v>0</v>
      </c>
      <c r="N523" s="199">
        <v>0</v>
      </c>
      <c r="O523" s="199">
        <v>0</v>
      </c>
      <c r="P523" s="199">
        <v>9469.505070000001</v>
      </c>
      <c r="Q523" s="199">
        <v>0</v>
      </c>
      <c r="R523" s="200">
        <v>9469.505070000001</v>
      </c>
    </row>
    <row r="524" spans="1:18" ht="15">
      <c r="A524" s="201"/>
      <c r="B524" s="196" t="s">
        <v>379</v>
      </c>
      <c r="C524" s="196" t="s">
        <v>379</v>
      </c>
      <c r="D524" s="196" t="s">
        <v>386</v>
      </c>
      <c r="E524" s="197">
        <v>7</v>
      </c>
      <c r="F524" s="198">
        <v>0</v>
      </c>
      <c r="G524" s="199">
        <v>0</v>
      </c>
      <c r="H524" s="199">
        <v>0</v>
      </c>
      <c r="I524" s="199">
        <v>0</v>
      </c>
      <c r="J524" s="199">
        <v>0</v>
      </c>
      <c r="K524" s="199">
        <v>0</v>
      </c>
      <c r="L524" s="199">
        <v>0</v>
      </c>
      <c r="M524" s="199">
        <v>0</v>
      </c>
      <c r="N524" s="199">
        <v>0</v>
      </c>
      <c r="O524" s="199">
        <v>0</v>
      </c>
      <c r="P524" s="199">
        <v>16446.23791</v>
      </c>
      <c r="Q524" s="199">
        <v>0</v>
      </c>
      <c r="R524" s="200">
        <v>16446.23791</v>
      </c>
    </row>
    <row r="525" spans="1:18" ht="15">
      <c r="A525" s="201"/>
      <c r="B525" s="201"/>
      <c r="C525" s="196" t="s">
        <v>389</v>
      </c>
      <c r="D525" s="196" t="s">
        <v>390</v>
      </c>
      <c r="E525" s="197">
        <v>22</v>
      </c>
      <c r="F525" s="198">
        <v>0</v>
      </c>
      <c r="G525" s="199">
        <v>0</v>
      </c>
      <c r="H525" s="199">
        <v>0</v>
      </c>
      <c r="I525" s="199">
        <v>0</v>
      </c>
      <c r="J525" s="199">
        <v>0</v>
      </c>
      <c r="K525" s="199">
        <v>0</v>
      </c>
      <c r="L525" s="199">
        <v>0</v>
      </c>
      <c r="M525" s="199">
        <v>0</v>
      </c>
      <c r="N525" s="199">
        <v>0</v>
      </c>
      <c r="O525" s="199">
        <v>0</v>
      </c>
      <c r="P525" s="199">
        <v>3891.10973</v>
      </c>
      <c r="Q525" s="199">
        <v>0</v>
      </c>
      <c r="R525" s="200">
        <v>3891.10973</v>
      </c>
    </row>
    <row r="526" spans="1:18" ht="15">
      <c r="A526" s="201"/>
      <c r="B526" s="196" t="s">
        <v>422</v>
      </c>
      <c r="C526" s="196" t="s">
        <v>424</v>
      </c>
      <c r="D526" s="196" t="s">
        <v>425</v>
      </c>
      <c r="E526" s="197">
        <v>35</v>
      </c>
      <c r="F526" s="198">
        <v>0</v>
      </c>
      <c r="G526" s="199">
        <v>0</v>
      </c>
      <c r="H526" s="199">
        <v>0</v>
      </c>
      <c r="I526" s="199">
        <v>0</v>
      </c>
      <c r="J526" s="199">
        <v>0</v>
      </c>
      <c r="K526" s="199">
        <v>0</v>
      </c>
      <c r="L526" s="199">
        <v>0</v>
      </c>
      <c r="M526" s="199">
        <v>0</v>
      </c>
      <c r="N526" s="199">
        <v>0</v>
      </c>
      <c r="O526" s="199">
        <v>0</v>
      </c>
      <c r="P526" s="199">
        <v>13044.40831</v>
      </c>
      <c r="Q526" s="199">
        <v>0</v>
      </c>
      <c r="R526" s="200">
        <v>13044.40831</v>
      </c>
    </row>
    <row r="527" spans="1:18" ht="15">
      <c r="A527" s="201"/>
      <c r="B527" s="196" t="s">
        <v>443</v>
      </c>
      <c r="C527" s="196" t="s">
        <v>444</v>
      </c>
      <c r="D527" s="196" t="s">
        <v>445</v>
      </c>
      <c r="E527" s="197">
        <v>14</v>
      </c>
      <c r="F527" s="198">
        <v>0</v>
      </c>
      <c r="G527" s="199">
        <v>0</v>
      </c>
      <c r="H527" s="199">
        <v>0</v>
      </c>
      <c r="I527" s="199">
        <v>0</v>
      </c>
      <c r="J527" s="199">
        <v>0</v>
      </c>
      <c r="K527" s="199">
        <v>0</v>
      </c>
      <c r="L527" s="199">
        <v>0</v>
      </c>
      <c r="M527" s="199">
        <v>0</v>
      </c>
      <c r="N527" s="199">
        <v>0</v>
      </c>
      <c r="O527" s="199">
        <v>0</v>
      </c>
      <c r="P527" s="199">
        <v>19224.41004</v>
      </c>
      <c r="Q527" s="199">
        <v>371.10783000000004</v>
      </c>
      <c r="R527" s="200">
        <v>19595.51787</v>
      </c>
    </row>
    <row r="528" spans="1:18" ht="15">
      <c r="A528" s="201"/>
      <c r="B528" s="196" t="s">
        <v>452</v>
      </c>
      <c r="C528" s="196" t="s">
        <v>453</v>
      </c>
      <c r="D528" s="196" t="s">
        <v>453</v>
      </c>
      <c r="E528" s="197">
        <v>17</v>
      </c>
      <c r="F528" s="198">
        <v>0</v>
      </c>
      <c r="G528" s="199">
        <v>0</v>
      </c>
      <c r="H528" s="199">
        <v>0</v>
      </c>
      <c r="I528" s="199">
        <v>0</v>
      </c>
      <c r="J528" s="199">
        <v>0</v>
      </c>
      <c r="K528" s="199">
        <v>0</v>
      </c>
      <c r="L528" s="199">
        <v>0</v>
      </c>
      <c r="M528" s="199">
        <v>0</v>
      </c>
      <c r="N528" s="199">
        <v>0</v>
      </c>
      <c r="O528" s="199">
        <v>0</v>
      </c>
      <c r="P528" s="199">
        <v>4259.8696</v>
      </c>
      <c r="Q528" s="199">
        <v>0</v>
      </c>
      <c r="R528" s="200">
        <v>4259.8696</v>
      </c>
    </row>
    <row r="529" spans="1:18" ht="15">
      <c r="A529" s="201"/>
      <c r="B529" s="201"/>
      <c r="C529" s="201"/>
      <c r="D529" s="196" t="s">
        <v>454</v>
      </c>
      <c r="E529" s="197">
        <v>25</v>
      </c>
      <c r="F529" s="198">
        <v>0</v>
      </c>
      <c r="G529" s="199">
        <v>0</v>
      </c>
      <c r="H529" s="199">
        <v>0</v>
      </c>
      <c r="I529" s="199">
        <v>0</v>
      </c>
      <c r="J529" s="199">
        <v>0</v>
      </c>
      <c r="K529" s="199">
        <v>0</v>
      </c>
      <c r="L529" s="199">
        <v>0</v>
      </c>
      <c r="M529" s="199">
        <v>0</v>
      </c>
      <c r="N529" s="199">
        <v>0</v>
      </c>
      <c r="O529" s="199">
        <v>0</v>
      </c>
      <c r="P529" s="199">
        <v>3774.7890899999998</v>
      </c>
      <c r="Q529" s="199">
        <v>168.61345</v>
      </c>
      <c r="R529" s="200">
        <v>3943.40254</v>
      </c>
    </row>
    <row r="530" spans="1:18" ht="15">
      <c r="A530" s="201"/>
      <c r="B530" s="201"/>
      <c r="C530" s="196" t="s">
        <v>459</v>
      </c>
      <c r="D530" s="196" t="s">
        <v>459</v>
      </c>
      <c r="E530" s="197">
        <v>5</v>
      </c>
      <c r="F530" s="198">
        <v>0</v>
      </c>
      <c r="G530" s="199">
        <v>0</v>
      </c>
      <c r="H530" s="199">
        <v>0</v>
      </c>
      <c r="I530" s="199">
        <v>0</v>
      </c>
      <c r="J530" s="199">
        <v>0</v>
      </c>
      <c r="K530" s="199">
        <v>0</v>
      </c>
      <c r="L530" s="199">
        <v>0</v>
      </c>
      <c r="M530" s="199">
        <v>0</v>
      </c>
      <c r="N530" s="199">
        <v>0</v>
      </c>
      <c r="O530" s="199">
        <v>0</v>
      </c>
      <c r="P530" s="199">
        <v>19970.42661</v>
      </c>
      <c r="Q530" s="199">
        <v>0</v>
      </c>
      <c r="R530" s="200">
        <v>19970.42661</v>
      </c>
    </row>
    <row r="531" spans="1:18" ht="15">
      <c r="A531" s="201"/>
      <c r="B531" s="201"/>
      <c r="C531" s="196" t="s">
        <v>466</v>
      </c>
      <c r="D531" s="196" t="s">
        <v>466</v>
      </c>
      <c r="E531" s="197">
        <v>24</v>
      </c>
      <c r="F531" s="198">
        <v>0</v>
      </c>
      <c r="G531" s="199">
        <v>0</v>
      </c>
      <c r="H531" s="199">
        <v>0</v>
      </c>
      <c r="I531" s="199">
        <v>0</v>
      </c>
      <c r="J531" s="199">
        <v>0</v>
      </c>
      <c r="K531" s="199">
        <v>0</v>
      </c>
      <c r="L531" s="199">
        <v>0</v>
      </c>
      <c r="M531" s="199">
        <v>0</v>
      </c>
      <c r="N531" s="199">
        <v>0</v>
      </c>
      <c r="O531" s="199">
        <v>0</v>
      </c>
      <c r="P531" s="199">
        <v>12525.820529999999</v>
      </c>
      <c r="Q531" s="199">
        <v>0</v>
      </c>
      <c r="R531" s="200">
        <v>12525.820529999999</v>
      </c>
    </row>
    <row r="532" spans="1:18" ht="15">
      <c r="A532" s="201"/>
      <c r="B532" s="196" t="s">
        <v>472</v>
      </c>
      <c r="C532" s="196" t="s">
        <v>485</v>
      </c>
      <c r="D532" s="196" t="s">
        <v>485</v>
      </c>
      <c r="E532" s="197">
        <v>3</v>
      </c>
      <c r="F532" s="198">
        <v>0</v>
      </c>
      <c r="G532" s="199">
        <v>0</v>
      </c>
      <c r="H532" s="199">
        <v>0</v>
      </c>
      <c r="I532" s="199">
        <v>0</v>
      </c>
      <c r="J532" s="199">
        <v>0</v>
      </c>
      <c r="K532" s="199">
        <v>0</v>
      </c>
      <c r="L532" s="199">
        <v>0</v>
      </c>
      <c r="M532" s="199">
        <v>0</v>
      </c>
      <c r="N532" s="199">
        <v>0</v>
      </c>
      <c r="O532" s="199">
        <v>0</v>
      </c>
      <c r="P532" s="199">
        <v>16033.34879</v>
      </c>
      <c r="Q532" s="199">
        <v>0</v>
      </c>
      <c r="R532" s="200">
        <v>16033.34879</v>
      </c>
    </row>
    <row r="533" spans="1:18" ht="15">
      <c r="A533" s="201"/>
      <c r="B533" s="196" t="s">
        <v>503</v>
      </c>
      <c r="C533" s="196" t="s">
        <v>504</v>
      </c>
      <c r="D533" s="196" t="s">
        <v>504</v>
      </c>
      <c r="E533" s="197">
        <v>12</v>
      </c>
      <c r="F533" s="198">
        <v>0</v>
      </c>
      <c r="G533" s="199">
        <v>0</v>
      </c>
      <c r="H533" s="199">
        <v>0</v>
      </c>
      <c r="I533" s="199">
        <v>0</v>
      </c>
      <c r="J533" s="199">
        <v>0</v>
      </c>
      <c r="K533" s="199">
        <v>0</v>
      </c>
      <c r="L533" s="199">
        <v>0</v>
      </c>
      <c r="M533" s="199">
        <v>0</v>
      </c>
      <c r="N533" s="199">
        <v>0</v>
      </c>
      <c r="O533" s="199">
        <v>0</v>
      </c>
      <c r="P533" s="199">
        <v>19445.0565</v>
      </c>
      <c r="Q533" s="199">
        <v>0</v>
      </c>
      <c r="R533" s="200">
        <v>19445.0565</v>
      </c>
    </row>
    <row r="534" spans="1:18" ht="15">
      <c r="A534" s="201"/>
      <c r="B534" s="196" t="s">
        <v>527</v>
      </c>
      <c r="C534" s="196" t="s">
        <v>539</v>
      </c>
      <c r="D534" s="196" t="s">
        <v>540</v>
      </c>
      <c r="E534" s="197">
        <v>15</v>
      </c>
      <c r="F534" s="198">
        <v>0</v>
      </c>
      <c r="G534" s="199">
        <v>0</v>
      </c>
      <c r="H534" s="199">
        <v>0</v>
      </c>
      <c r="I534" s="199">
        <v>0</v>
      </c>
      <c r="J534" s="199">
        <v>0</v>
      </c>
      <c r="K534" s="199">
        <v>0</v>
      </c>
      <c r="L534" s="199">
        <v>0</v>
      </c>
      <c r="M534" s="199">
        <v>0</v>
      </c>
      <c r="N534" s="199">
        <v>0</v>
      </c>
      <c r="O534" s="199">
        <v>0</v>
      </c>
      <c r="P534" s="199">
        <v>14110.72689</v>
      </c>
      <c r="Q534" s="199">
        <v>0</v>
      </c>
      <c r="R534" s="200">
        <v>14110.72689</v>
      </c>
    </row>
    <row r="535" spans="1:28" ht="15">
      <c r="A535" s="201"/>
      <c r="B535" s="201"/>
      <c r="C535" s="196" t="s">
        <v>527</v>
      </c>
      <c r="D535" s="196" t="s">
        <v>554</v>
      </c>
      <c r="E535" s="197">
        <v>1</v>
      </c>
      <c r="F535" s="198">
        <v>0</v>
      </c>
      <c r="G535" s="199">
        <v>0</v>
      </c>
      <c r="H535" s="199">
        <v>0</v>
      </c>
      <c r="I535" s="199">
        <v>0</v>
      </c>
      <c r="J535" s="199">
        <v>0</v>
      </c>
      <c r="K535" s="199">
        <v>0</v>
      </c>
      <c r="L535" s="199">
        <v>0</v>
      </c>
      <c r="M535" s="199">
        <v>0</v>
      </c>
      <c r="N535" s="199">
        <v>0</v>
      </c>
      <c r="O535" s="199">
        <v>0</v>
      </c>
      <c r="P535" s="199">
        <v>92684.42413</v>
      </c>
      <c r="Q535" s="199">
        <v>341253.32351</v>
      </c>
      <c r="R535" s="200">
        <v>433937.74763999996</v>
      </c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5">
      <c r="A536" s="201"/>
      <c r="B536" s="196" t="s">
        <v>578</v>
      </c>
      <c r="C536" s="196" t="s">
        <v>581</v>
      </c>
      <c r="D536" s="196" t="s">
        <v>582</v>
      </c>
      <c r="E536" s="197">
        <v>42</v>
      </c>
      <c r="F536" s="198">
        <v>0</v>
      </c>
      <c r="G536" s="199">
        <v>0</v>
      </c>
      <c r="H536" s="199">
        <v>0</v>
      </c>
      <c r="I536" s="199">
        <v>0</v>
      </c>
      <c r="J536" s="199">
        <v>0</v>
      </c>
      <c r="K536" s="199">
        <v>0</v>
      </c>
      <c r="L536" s="199">
        <v>0</v>
      </c>
      <c r="M536" s="199">
        <v>0</v>
      </c>
      <c r="N536" s="199">
        <v>0</v>
      </c>
      <c r="O536" s="199">
        <v>0</v>
      </c>
      <c r="P536" s="199">
        <v>3494.0351800000003</v>
      </c>
      <c r="Q536" s="199">
        <v>0</v>
      </c>
      <c r="R536" s="200">
        <v>3494.0351800000003</v>
      </c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5">
      <c r="A537" s="201"/>
      <c r="B537" s="201"/>
      <c r="C537" s="196" t="s">
        <v>589</v>
      </c>
      <c r="D537" s="196" t="s">
        <v>590</v>
      </c>
      <c r="E537" s="197">
        <v>53</v>
      </c>
      <c r="F537" s="198">
        <v>0</v>
      </c>
      <c r="G537" s="199">
        <v>0</v>
      </c>
      <c r="H537" s="199">
        <v>0</v>
      </c>
      <c r="I537" s="199">
        <v>0</v>
      </c>
      <c r="J537" s="199">
        <v>0</v>
      </c>
      <c r="K537" s="199">
        <v>0</v>
      </c>
      <c r="L537" s="199">
        <v>0</v>
      </c>
      <c r="M537" s="199">
        <v>0</v>
      </c>
      <c r="N537" s="199">
        <v>0</v>
      </c>
      <c r="O537" s="199">
        <v>0</v>
      </c>
      <c r="P537" s="199">
        <v>698.89268</v>
      </c>
      <c r="Q537" s="199">
        <v>0</v>
      </c>
      <c r="R537" s="200">
        <v>698.89268</v>
      </c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5">
      <c r="A538" s="201"/>
      <c r="B538" s="196" t="s">
        <v>595</v>
      </c>
      <c r="C538" s="196" t="s">
        <v>599</v>
      </c>
      <c r="D538" s="196" t="s">
        <v>599</v>
      </c>
      <c r="E538" s="197">
        <v>54</v>
      </c>
      <c r="F538" s="198">
        <v>0</v>
      </c>
      <c r="G538" s="199">
        <v>0</v>
      </c>
      <c r="H538" s="199">
        <v>0</v>
      </c>
      <c r="I538" s="199">
        <v>0</v>
      </c>
      <c r="J538" s="199">
        <v>0</v>
      </c>
      <c r="K538" s="199">
        <v>0</v>
      </c>
      <c r="L538" s="199">
        <v>0</v>
      </c>
      <c r="M538" s="199">
        <v>0</v>
      </c>
      <c r="N538" s="199">
        <v>0</v>
      </c>
      <c r="O538" s="199">
        <v>0</v>
      </c>
      <c r="P538" s="199">
        <v>8438.79571</v>
      </c>
      <c r="Q538" s="199">
        <v>0</v>
      </c>
      <c r="R538" s="200">
        <v>8438.79571</v>
      </c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5">
      <c r="A539" s="201"/>
      <c r="B539" s="196" t="s">
        <v>610</v>
      </c>
      <c r="C539" s="196" t="s">
        <v>611</v>
      </c>
      <c r="D539" s="196" t="s">
        <v>611</v>
      </c>
      <c r="E539" s="197">
        <v>32</v>
      </c>
      <c r="F539" s="198">
        <v>0</v>
      </c>
      <c r="G539" s="199">
        <v>0</v>
      </c>
      <c r="H539" s="199">
        <v>0</v>
      </c>
      <c r="I539" s="199">
        <v>0</v>
      </c>
      <c r="J539" s="199">
        <v>0</v>
      </c>
      <c r="K539" s="199">
        <v>0</v>
      </c>
      <c r="L539" s="199">
        <v>0</v>
      </c>
      <c r="M539" s="199">
        <v>0</v>
      </c>
      <c r="N539" s="199">
        <v>0</v>
      </c>
      <c r="O539" s="199">
        <v>0</v>
      </c>
      <c r="P539" s="199">
        <v>13433.28506</v>
      </c>
      <c r="Q539" s="199">
        <v>0</v>
      </c>
      <c r="R539" s="200">
        <v>13433.28506</v>
      </c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5">
      <c r="A540" s="201"/>
      <c r="B540" s="201"/>
      <c r="C540" s="201"/>
      <c r="D540" s="196" t="s">
        <v>614</v>
      </c>
      <c r="E540" s="197">
        <v>41</v>
      </c>
      <c r="F540" s="198">
        <v>0</v>
      </c>
      <c r="G540" s="199">
        <v>0</v>
      </c>
      <c r="H540" s="199">
        <v>0</v>
      </c>
      <c r="I540" s="199">
        <v>0</v>
      </c>
      <c r="J540" s="199">
        <v>0</v>
      </c>
      <c r="K540" s="199">
        <v>0</v>
      </c>
      <c r="L540" s="199">
        <v>0</v>
      </c>
      <c r="M540" s="199">
        <v>0</v>
      </c>
      <c r="N540" s="199">
        <v>0</v>
      </c>
      <c r="O540" s="199">
        <v>0</v>
      </c>
      <c r="P540" s="199">
        <v>11973.45694</v>
      </c>
      <c r="Q540" s="199">
        <v>464.86749</v>
      </c>
      <c r="R540" s="200">
        <v>12438.32443</v>
      </c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5">
      <c r="A541" s="201"/>
      <c r="B541" s="196" t="s">
        <v>623</v>
      </c>
      <c r="C541" s="196" t="s">
        <v>633</v>
      </c>
      <c r="D541" s="196" t="s">
        <v>634</v>
      </c>
      <c r="E541" s="197">
        <v>61</v>
      </c>
      <c r="F541" s="198">
        <v>0</v>
      </c>
      <c r="G541" s="199">
        <v>0</v>
      </c>
      <c r="H541" s="199">
        <v>0</v>
      </c>
      <c r="I541" s="199">
        <v>0</v>
      </c>
      <c r="J541" s="199">
        <v>0</v>
      </c>
      <c r="K541" s="199">
        <v>0</v>
      </c>
      <c r="L541" s="199">
        <v>0</v>
      </c>
      <c r="M541" s="199">
        <v>0</v>
      </c>
      <c r="N541" s="199">
        <v>0</v>
      </c>
      <c r="O541" s="199">
        <v>0</v>
      </c>
      <c r="P541" s="199">
        <v>9426.62982</v>
      </c>
      <c r="Q541" s="199">
        <v>0</v>
      </c>
      <c r="R541" s="200">
        <v>9426.62982</v>
      </c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5">
      <c r="A542" s="201"/>
      <c r="B542" s="201"/>
      <c r="C542" s="196" t="s">
        <v>646</v>
      </c>
      <c r="D542" s="196" t="s">
        <v>646</v>
      </c>
      <c r="E542" s="197">
        <v>51</v>
      </c>
      <c r="F542" s="198">
        <v>0</v>
      </c>
      <c r="G542" s="199">
        <v>0</v>
      </c>
      <c r="H542" s="199">
        <v>0</v>
      </c>
      <c r="I542" s="199">
        <v>0</v>
      </c>
      <c r="J542" s="199">
        <v>0</v>
      </c>
      <c r="K542" s="199">
        <v>0</v>
      </c>
      <c r="L542" s="199">
        <v>0</v>
      </c>
      <c r="M542" s="199">
        <v>0</v>
      </c>
      <c r="N542" s="199">
        <v>0</v>
      </c>
      <c r="O542" s="199">
        <v>0</v>
      </c>
      <c r="P542" s="199">
        <v>7987.9078</v>
      </c>
      <c r="Q542" s="199">
        <v>0</v>
      </c>
      <c r="R542" s="200">
        <v>7987.9078</v>
      </c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5">
      <c r="A543" s="201"/>
      <c r="B543" s="196" t="s">
        <v>655</v>
      </c>
      <c r="C543" s="196" t="s">
        <v>662</v>
      </c>
      <c r="D543" s="196" t="s">
        <v>663</v>
      </c>
      <c r="E543" s="197">
        <v>40</v>
      </c>
      <c r="F543" s="198">
        <v>0</v>
      </c>
      <c r="G543" s="199">
        <v>0</v>
      </c>
      <c r="H543" s="199">
        <v>0</v>
      </c>
      <c r="I543" s="199">
        <v>0</v>
      </c>
      <c r="J543" s="199">
        <v>0</v>
      </c>
      <c r="K543" s="199">
        <v>0</v>
      </c>
      <c r="L543" s="199">
        <v>0</v>
      </c>
      <c r="M543" s="199">
        <v>0</v>
      </c>
      <c r="N543" s="199">
        <v>0</v>
      </c>
      <c r="O543" s="199">
        <v>0</v>
      </c>
      <c r="P543" s="199">
        <v>12810.008189999999</v>
      </c>
      <c r="Q543" s="199">
        <v>0</v>
      </c>
      <c r="R543" s="200">
        <v>12810.008189999999</v>
      </c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5">
      <c r="A544" s="201"/>
      <c r="B544" s="201"/>
      <c r="C544" s="196" t="s">
        <v>655</v>
      </c>
      <c r="D544" s="196" t="s">
        <v>655</v>
      </c>
      <c r="E544" s="197">
        <v>10</v>
      </c>
      <c r="F544" s="198">
        <v>0</v>
      </c>
      <c r="G544" s="199">
        <v>0</v>
      </c>
      <c r="H544" s="199">
        <v>0</v>
      </c>
      <c r="I544" s="199">
        <v>0</v>
      </c>
      <c r="J544" s="199">
        <v>0</v>
      </c>
      <c r="K544" s="199">
        <v>0</v>
      </c>
      <c r="L544" s="199">
        <v>0</v>
      </c>
      <c r="M544" s="199">
        <v>0</v>
      </c>
      <c r="N544" s="199">
        <v>0</v>
      </c>
      <c r="O544" s="199">
        <v>0</v>
      </c>
      <c r="P544" s="199">
        <v>24800.33698</v>
      </c>
      <c r="Q544" s="199">
        <v>0</v>
      </c>
      <c r="R544" s="200">
        <v>24800.33698</v>
      </c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5">
      <c r="A545" s="201"/>
      <c r="B545" s="196" t="s">
        <v>683</v>
      </c>
      <c r="C545" s="196" t="s">
        <v>684</v>
      </c>
      <c r="D545" s="196" t="s">
        <v>685</v>
      </c>
      <c r="E545" s="197">
        <v>52</v>
      </c>
      <c r="F545" s="198">
        <v>0</v>
      </c>
      <c r="G545" s="199">
        <v>0</v>
      </c>
      <c r="H545" s="199">
        <v>0</v>
      </c>
      <c r="I545" s="199">
        <v>0</v>
      </c>
      <c r="J545" s="199">
        <v>0</v>
      </c>
      <c r="K545" s="199">
        <v>0</v>
      </c>
      <c r="L545" s="199">
        <v>0</v>
      </c>
      <c r="M545" s="199">
        <v>0</v>
      </c>
      <c r="N545" s="199">
        <v>0</v>
      </c>
      <c r="O545" s="199">
        <v>0</v>
      </c>
      <c r="P545" s="199">
        <v>11186.51935</v>
      </c>
      <c r="Q545" s="199">
        <v>0</v>
      </c>
      <c r="R545" s="200">
        <v>11186.51935</v>
      </c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5">
      <c r="A546" s="201"/>
      <c r="B546" s="201"/>
      <c r="C546" s="196" t="s">
        <v>683</v>
      </c>
      <c r="D546" s="196" t="s">
        <v>691</v>
      </c>
      <c r="E546" s="197">
        <v>4</v>
      </c>
      <c r="F546" s="198">
        <v>0</v>
      </c>
      <c r="G546" s="199">
        <v>0</v>
      </c>
      <c r="H546" s="199">
        <v>0</v>
      </c>
      <c r="I546" s="199">
        <v>0</v>
      </c>
      <c r="J546" s="199">
        <v>0</v>
      </c>
      <c r="K546" s="199">
        <v>0</v>
      </c>
      <c r="L546" s="199">
        <v>0</v>
      </c>
      <c r="M546" s="199">
        <v>0</v>
      </c>
      <c r="N546" s="199">
        <v>0</v>
      </c>
      <c r="O546" s="199">
        <v>0</v>
      </c>
      <c r="P546" s="199">
        <v>25010.11559</v>
      </c>
      <c r="Q546" s="199">
        <v>0</v>
      </c>
      <c r="R546" s="200">
        <v>25010.11559</v>
      </c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5">
      <c r="A547" s="201"/>
      <c r="B547" s="196" t="s">
        <v>703</v>
      </c>
      <c r="C547" s="196" t="s">
        <v>703</v>
      </c>
      <c r="D547" s="196" t="s">
        <v>703</v>
      </c>
      <c r="E547" s="197">
        <v>18</v>
      </c>
      <c r="F547" s="198">
        <v>0</v>
      </c>
      <c r="G547" s="199">
        <v>0</v>
      </c>
      <c r="H547" s="199">
        <v>0</v>
      </c>
      <c r="I547" s="199">
        <v>0</v>
      </c>
      <c r="J547" s="199">
        <v>0</v>
      </c>
      <c r="K547" s="199">
        <v>0</v>
      </c>
      <c r="L547" s="199">
        <v>0</v>
      </c>
      <c r="M547" s="199">
        <v>0</v>
      </c>
      <c r="N547" s="199">
        <v>0</v>
      </c>
      <c r="O547" s="199">
        <v>0</v>
      </c>
      <c r="P547" s="199">
        <v>14629.3472</v>
      </c>
      <c r="Q547" s="199">
        <v>0</v>
      </c>
      <c r="R547" s="200">
        <v>14629.3472</v>
      </c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5">
      <c r="A548" s="201"/>
      <c r="B548" s="196" t="s">
        <v>711</v>
      </c>
      <c r="C548" s="196" t="s">
        <v>711</v>
      </c>
      <c r="D548" s="196" t="s">
        <v>711</v>
      </c>
      <c r="E548" s="197">
        <v>36</v>
      </c>
      <c r="F548" s="198">
        <v>0</v>
      </c>
      <c r="G548" s="199">
        <v>0</v>
      </c>
      <c r="H548" s="199">
        <v>0</v>
      </c>
      <c r="I548" s="199">
        <v>0</v>
      </c>
      <c r="J548" s="199">
        <v>0</v>
      </c>
      <c r="K548" s="199">
        <v>0</v>
      </c>
      <c r="L548" s="199">
        <v>0</v>
      </c>
      <c r="M548" s="199">
        <v>0</v>
      </c>
      <c r="N548" s="199">
        <v>0</v>
      </c>
      <c r="O548" s="199">
        <v>0</v>
      </c>
      <c r="P548" s="199">
        <v>3713.72367</v>
      </c>
      <c r="Q548" s="199">
        <v>699.7447</v>
      </c>
      <c r="R548" s="200">
        <v>4413.4683700000005</v>
      </c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5">
      <c r="A549" s="201"/>
      <c r="B549" s="196" t="s">
        <v>592</v>
      </c>
      <c r="C549" s="196" t="s">
        <v>720</v>
      </c>
      <c r="D549" s="196" t="s">
        <v>720</v>
      </c>
      <c r="E549" s="197">
        <v>60</v>
      </c>
      <c r="F549" s="198">
        <v>0</v>
      </c>
      <c r="G549" s="199">
        <v>0</v>
      </c>
      <c r="H549" s="199">
        <v>0</v>
      </c>
      <c r="I549" s="199">
        <v>0</v>
      </c>
      <c r="J549" s="199">
        <v>0</v>
      </c>
      <c r="K549" s="199">
        <v>0</v>
      </c>
      <c r="L549" s="199">
        <v>0</v>
      </c>
      <c r="M549" s="199">
        <v>0</v>
      </c>
      <c r="N549" s="199">
        <v>0</v>
      </c>
      <c r="O549" s="199">
        <v>0</v>
      </c>
      <c r="P549" s="199">
        <v>12090.39653</v>
      </c>
      <c r="Q549" s="199">
        <v>0</v>
      </c>
      <c r="R549" s="200">
        <v>12090.39653</v>
      </c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5">
      <c r="A550" s="206" t="s">
        <v>726</v>
      </c>
      <c r="B550" s="207"/>
      <c r="C550" s="207"/>
      <c r="D550" s="207"/>
      <c r="E550" s="207"/>
      <c r="F550" s="208">
        <v>17902023.970440004</v>
      </c>
      <c r="G550" s="209">
        <v>1406536.48384</v>
      </c>
      <c r="H550" s="209">
        <v>19308560.45427999</v>
      </c>
      <c r="I550" s="209">
        <v>16045170.275180003</v>
      </c>
      <c r="J550" s="209">
        <v>193009.64481000006</v>
      </c>
      <c r="K550" s="209">
        <v>16238179.91999001</v>
      </c>
      <c r="L550" s="209">
        <v>3256498.613399999</v>
      </c>
      <c r="M550" s="209">
        <v>1265399.8317699996</v>
      </c>
      <c r="N550" s="209">
        <v>4521898.445169997</v>
      </c>
      <c r="O550" s="209">
        <v>40068638.819439955</v>
      </c>
      <c r="P550" s="209">
        <v>10459336.863840003</v>
      </c>
      <c r="Q550" s="209">
        <v>345938.14042</v>
      </c>
      <c r="R550" s="210">
        <v>10805275.004260002</v>
      </c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1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1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1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1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1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1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ht="1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ht="1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ht="1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ht="1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ht="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ht="1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ht="1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ht="1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ht="1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ht="1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ht="1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 spans="1:28" ht="1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 spans="1:28" ht="1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 spans="1:28" ht="1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 spans="1:28" ht="1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 spans="1:28" ht="1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  <row r="1025" spans="1:28" ht="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</row>
    <row r="1026" spans="1:28" ht="1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</row>
    <row r="1027" spans="1:28" ht="1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</row>
    <row r="1028" spans="1:28" ht="1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</row>
    <row r="1029" spans="1:28" ht="1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</row>
    <row r="1030" spans="1:28" ht="15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</row>
    <row r="1031" spans="1:28" ht="15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</row>
    <row r="1032" spans="1:28" ht="15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</row>
    <row r="1033" spans="1:28" ht="15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</row>
    <row r="1034" spans="1:28" ht="15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</row>
    <row r="1035" spans="1:28" ht="15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</row>
    <row r="1036" spans="1:28" ht="15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</row>
    <row r="1037" spans="1:28" ht="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</row>
    <row r="1038" spans="1:28" ht="15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</row>
    <row r="1039" spans="1:28" ht="15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</row>
    <row r="1040" spans="1:28" ht="15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</row>
    <row r="1041" spans="1:28" ht="15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</row>
    <row r="1042" spans="1:28" ht="15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</row>
    <row r="1043" spans="1:28" ht="15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</row>
    <row r="1044" spans="1:28" ht="15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</row>
    <row r="1045" spans="1:28" ht="15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</row>
    <row r="1046" spans="1:28" ht="15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</row>
    <row r="1047" spans="1:28" ht="15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</row>
    <row r="1048" spans="1:28" ht="15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</row>
    <row r="1049" spans="1:28" ht="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</row>
    <row r="1050" spans="1:28" ht="1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67FFF-C7C2-4EFF-A7ED-3EBDD22374D8}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3" customWidth="1"/>
    <col min="2" max="4" width="19.7109375" style="3" customWidth="1"/>
    <col min="5" max="10" width="18.57421875" style="3" customWidth="1"/>
    <col min="11" max="11" width="17.421875" style="3" customWidth="1"/>
    <col min="12" max="19" width="15.140625" style="3" customWidth="1"/>
    <col min="20" max="256" width="12.57421875" style="3" customWidth="1"/>
    <col min="257" max="257" width="32.57421875" style="3" customWidth="1"/>
    <col min="258" max="260" width="19.7109375" style="3" customWidth="1"/>
    <col min="261" max="266" width="18.57421875" style="3" customWidth="1"/>
    <col min="267" max="267" width="17.421875" style="3" customWidth="1"/>
    <col min="268" max="275" width="15.140625" style="3" customWidth="1"/>
    <col min="276" max="512" width="12.57421875" style="3" customWidth="1"/>
    <col min="513" max="513" width="32.57421875" style="3" customWidth="1"/>
    <col min="514" max="516" width="19.7109375" style="3" customWidth="1"/>
    <col min="517" max="522" width="18.57421875" style="3" customWidth="1"/>
    <col min="523" max="523" width="17.421875" style="3" customWidth="1"/>
    <col min="524" max="531" width="15.140625" style="3" customWidth="1"/>
    <col min="532" max="768" width="12.57421875" style="3" customWidth="1"/>
    <col min="769" max="769" width="32.57421875" style="3" customWidth="1"/>
    <col min="770" max="772" width="19.7109375" style="3" customWidth="1"/>
    <col min="773" max="778" width="18.57421875" style="3" customWidth="1"/>
    <col min="779" max="779" width="17.421875" style="3" customWidth="1"/>
    <col min="780" max="787" width="15.140625" style="3" customWidth="1"/>
    <col min="788" max="1024" width="12.57421875" style="3" customWidth="1"/>
    <col min="1025" max="1025" width="32.57421875" style="3" customWidth="1"/>
    <col min="1026" max="1028" width="19.7109375" style="3" customWidth="1"/>
    <col min="1029" max="1034" width="18.57421875" style="3" customWidth="1"/>
    <col min="1035" max="1035" width="17.421875" style="3" customWidth="1"/>
    <col min="1036" max="1043" width="15.140625" style="3" customWidth="1"/>
    <col min="1044" max="1280" width="12.57421875" style="3" customWidth="1"/>
    <col min="1281" max="1281" width="32.57421875" style="3" customWidth="1"/>
    <col min="1282" max="1284" width="19.7109375" style="3" customWidth="1"/>
    <col min="1285" max="1290" width="18.57421875" style="3" customWidth="1"/>
    <col min="1291" max="1291" width="17.421875" style="3" customWidth="1"/>
    <col min="1292" max="1299" width="15.140625" style="3" customWidth="1"/>
    <col min="1300" max="1536" width="12.57421875" style="3" customWidth="1"/>
    <col min="1537" max="1537" width="32.57421875" style="3" customWidth="1"/>
    <col min="1538" max="1540" width="19.7109375" style="3" customWidth="1"/>
    <col min="1541" max="1546" width="18.57421875" style="3" customWidth="1"/>
    <col min="1547" max="1547" width="17.421875" style="3" customWidth="1"/>
    <col min="1548" max="1555" width="15.140625" style="3" customWidth="1"/>
    <col min="1556" max="1792" width="12.57421875" style="3" customWidth="1"/>
    <col min="1793" max="1793" width="32.57421875" style="3" customWidth="1"/>
    <col min="1794" max="1796" width="19.7109375" style="3" customWidth="1"/>
    <col min="1797" max="1802" width="18.57421875" style="3" customWidth="1"/>
    <col min="1803" max="1803" width="17.421875" style="3" customWidth="1"/>
    <col min="1804" max="1811" width="15.140625" style="3" customWidth="1"/>
    <col min="1812" max="2048" width="12.57421875" style="3" customWidth="1"/>
    <col min="2049" max="2049" width="32.57421875" style="3" customWidth="1"/>
    <col min="2050" max="2052" width="19.7109375" style="3" customWidth="1"/>
    <col min="2053" max="2058" width="18.57421875" style="3" customWidth="1"/>
    <col min="2059" max="2059" width="17.421875" style="3" customWidth="1"/>
    <col min="2060" max="2067" width="15.140625" style="3" customWidth="1"/>
    <col min="2068" max="2304" width="12.57421875" style="3" customWidth="1"/>
    <col min="2305" max="2305" width="32.57421875" style="3" customWidth="1"/>
    <col min="2306" max="2308" width="19.7109375" style="3" customWidth="1"/>
    <col min="2309" max="2314" width="18.57421875" style="3" customWidth="1"/>
    <col min="2315" max="2315" width="17.421875" style="3" customWidth="1"/>
    <col min="2316" max="2323" width="15.140625" style="3" customWidth="1"/>
    <col min="2324" max="2560" width="12.57421875" style="3" customWidth="1"/>
    <col min="2561" max="2561" width="32.57421875" style="3" customWidth="1"/>
    <col min="2562" max="2564" width="19.7109375" style="3" customWidth="1"/>
    <col min="2565" max="2570" width="18.57421875" style="3" customWidth="1"/>
    <col min="2571" max="2571" width="17.421875" style="3" customWidth="1"/>
    <col min="2572" max="2579" width="15.140625" style="3" customWidth="1"/>
    <col min="2580" max="2816" width="12.57421875" style="3" customWidth="1"/>
    <col min="2817" max="2817" width="32.57421875" style="3" customWidth="1"/>
    <col min="2818" max="2820" width="19.7109375" style="3" customWidth="1"/>
    <col min="2821" max="2826" width="18.57421875" style="3" customWidth="1"/>
    <col min="2827" max="2827" width="17.421875" style="3" customWidth="1"/>
    <col min="2828" max="2835" width="15.140625" style="3" customWidth="1"/>
    <col min="2836" max="3072" width="12.57421875" style="3" customWidth="1"/>
    <col min="3073" max="3073" width="32.57421875" style="3" customWidth="1"/>
    <col min="3074" max="3076" width="19.7109375" style="3" customWidth="1"/>
    <col min="3077" max="3082" width="18.57421875" style="3" customWidth="1"/>
    <col min="3083" max="3083" width="17.421875" style="3" customWidth="1"/>
    <col min="3084" max="3091" width="15.140625" style="3" customWidth="1"/>
    <col min="3092" max="3328" width="12.57421875" style="3" customWidth="1"/>
    <col min="3329" max="3329" width="32.57421875" style="3" customWidth="1"/>
    <col min="3330" max="3332" width="19.7109375" style="3" customWidth="1"/>
    <col min="3333" max="3338" width="18.57421875" style="3" customWidth="1"/>
    <col min="3339" max="3339" width="17.421875" style="3" customWidth="1"/>
    <col min="3340" max="3347" width="15.140625" style="3" customWidth="1"/>
    <col min="3348" max="3584" width="12.57421875" style="3" customWidth="1"/>
    <col min="3585" max="3585" width="32.57421875" style="3" customWidth="1"/>
    <col min="3586" max="3588" width="19.7109375" style="3" customWidth="1"/>
    <col min="3589" max="3594" width="18.57421875" style="3" customWidth="1"/>
    <col min="3595" max="3595" width="17.421875" style="3" customWidth="1"/>
    <col min="3596" max="3603" width="15.140625" style="3" customWidth="1"/>
    <col min="3604" max="3840" width="12.57421875" style="3" customWidth="1"/>
    <col min="3841" max="3841" width="32.57421875" style="3" customWidth="1"/>
    <col min="3842" max="3844" width="19.7109375" style="3" customWidth="1"/>
    <col min="3845" max="3850" width="18.57421875" style="3" customWidth="1"/>
    <col min="3851" max="3851" width="17.421875" style="3" customWidth="1"/>
    <col min="3852" max="3859" width="15.140625" style="3" customWidth="1"/>
    <col min="3860" max="4096" width="12.57421875" style="3" customWidth="1"/>
    <col min="4097" max="4097" width="32.57421875" style="3" customWidth="1"/>
    <col min="4098" max="4100" width="19.7109375" style="3" customWidth="1"/>
    <col min="4101" max="4106" width="18.57421875" style="3" customWidth="1"/>
    <col min="4107" max="4107" width="17.421875" style="3" customWidth="1"/>
    <col min="4108" max="4115" width="15.140625" style="3" customWidth="1"/>
    <col min="4116" max="4352" width="12.57421875" style="3" customWidth="1"/>
    <col min="4353" max="4353" width="32.57421875" style="3" customWidth="1"/>
    <col min="4354" max="4356" width="19.7109375" style="3" customWidth="1"/>
    <col min="4357" max="4362" width="18.57421875" style="3" customWidth="1"/>
    <col min="4363" max="4363" width="17.421875" style="3" customWidth="1"/>
    <col min="4364" max="4371" width="15.140625" style="3" customWidth="1"/>
    <col min="4372" max="4608" width="12.57421875" style="3" customWidth="1"/>
    <col min="4609" max="4609" width="32.57421875" style="3" customWidth="1"/>
    <col min="4610" max="4612" width="19.7109375" style="3" customWidth="1"/>
    <col min="4613" max="4618" width="18.57421875" style="3" customWidth="1"/>
    <col min="4619" max="4619" width="17.421875" style="3" customWidth="1"/>
    <col min="4620" max="4627" width="15.140625" style="3" customWidth="1"/>
    <col min="4628" max="4864" width="12.57421875" style="3" customWidth="1"/>
    <col min="4865" max="4865" width="32.57421875" style="3" customWidth="1"/>
    <col min="4866" max="4868" width="19.7109375" style="3" customWidth="1"/>
    <col min="4869" max="4874" width="18.57421875" style="3" customWidth="1"/>
    <col min="4875" max="4875" width="17.421875" style="3" customWidth="1"/>
    <col min="4876" max="4883" width="15.140625" style="3" customWidth="1"/>
    <col min="4884" max="5120" width="12.57421875" style="3" customWidth="1"/>
    <col min="5121" max="5121" width="32.57421875" style="3" customWidth="1"/>
    <col min="5122" max="5124" width="19.7109375" style="3" customWidth="1"/>
    <col min="5125" max="5130" width="18.57421875" style="3" customWidth="1"/>
    <col min="5131" max="5131" width="17.421875" style="3" customWidth="1"/>
    <col min="5132" max="5139" width="15.140625" style="3" customWidth="1"/>
    <col min="5140" max="5376" width="12.57421875" style="3" customWidth="1"/>
    <col min="5377" max="5377" width="32.57421875" style="3" customWidth="1"/>
    <col min="5378" max="5380" width="19.7109375" style="3" customWidth="1"/>
    <col min="5381" max="5386" width="18.57421875" style="3" customWidth="1"/>
    <col min="5387" max="5387" width="17.421875" style="3" customWidth="1"/>
    <col min="5388" max="5395" width="15.140625" style="3" customWidth="1"/>
    <col min="5396" max="5632" width="12.57421875" style="3" customWidth="1"/>
    <col min="5633" max="5633" width="32.57421875" style="3" customWidth="1"/>
    <col min="5634" max="5636" width="19.7109375" style="3" customWidth="1"/>
    <col min="5637" max="5642" width="18.57421875" style="3" customWidth="1"/>
    <col min="5643" max="5643" width="17.421875" style="3" customWidth="1"/>
    <col min="5644" max="5651" width="15.140625" style="3" customWidth="1"/>
    <col min="5652" max="5888" width="12.57421875" style="3" customWidth="1"/>
    <col min="5889" max="5889" width="32.57421875" style="3" customWidth="1"/>
    <col min="5890" max="5892" width="19.7109375" style="3" customWidth="1"/>
    <col min="5893" max="5898" width="18.57421875" style="3" customWidth="1"/>
    <col min="5899" max="5899" width="17.421875" style="3" customWidth="1"/>
    <col min="5900" max="5907" width="15.140625" style="3" customWidth="1"/>
    <col min="5908" max="6144" width="12.57421875" style="3" customWidth="1"/>
    <col min="6145" max="6145" width="32.57421875" style="3" customWidth="1"/>
    <col min="6146" max="6148" width="19.7109375" style="3" customWidth="1"/>
    <col min="6149" max="6154" width="18.57421875" style="3" customWidth="1"/>
    <col min="6155" max="6155" width="17.421875" style="3" customWidth="1"/>
    <col min="6156" max="6163" width="15.140625" style="3" customWidth="1"/>
    <col min="6164" max="6400" width="12.57421875" style="3" customWidth="1"/>
    <col min="6401" max="6401" width="32.57421875" style="3" customWidth="1"/>
    <col min="6402" max="6404" width="19.7109375" style="3" customWidth="1"/>
    <col min="6405" max="6410" width="18.57421875" style="3" customWidth="1"/>
    <col min="6411" max="6411" width="17.421875" style="3" customWidth="1"/>
    <col min="6412" max="6419" width="15.140625" style="3" customWidth="1"/>
    <col min="6420" max="6656" width="12.57421875" style="3" customWidth="1"/>
    <col min="6657" max="6657" width="32.57421875" style="3" customWidth="1"/>
    <col min="6658" max="6660" width="19.7109375" style="3" customWidth="1"/>
    <col min="6661" max="6666" width="18.57421875" style="3" customWidth="1"/>
    <col min="6667" max="6667" width="17.421875" style="3" customWidth="1"/>
    <col min="6668" max="6675" width="15.140625" style="3" customWidth="1"/>
    <col min="6676" max="6912" width="12.57421875" style="3" customWidth="1"/>
    <col min="6913" max="6913" width="32.57421875" style="3" customWidth="1"/>
    <col min="6914" max="6916" width="19.7109375" style="3" customWidth="1"/>
    <col min="6917" max="6922" width="18.57421875" style="3" customWidth="1"/>
    <col min="6923" max="6923" width="17.421875" style="3" customWidth="1"/>
    <col min="6924" max="6931" width="15.140625" style="3" customWidth="1"/>
    <col min="6932" max="7168" width="12.57421875" style="3" customWidth="1"/>
    <col min="7169" max="7169" width="32.57421875" style="3" customWidth="1"/>
    <col min="7170" max="7172" width="19.7109375" style="3" customWidth="1"/>
    <col min="7173" max="7178" width="18.57421875" style="3" customWidth="1"/>
    <col min="7179" max="7179" width="17.421875" style="3" customWidth="1"/>
    <col min="7180" max="7187" width="15.140625" style="3" customWidth="1"/>
    <col min="7188" max="7424" width="12.57421875" style="3" customWidth="1"/>
    <col min="7425" max="7425" width="32.57421875" style="3" customWidth="1"/>
    <col min="7426" max="7428" width="19.7109375" style="3" customWidth="1"/>
    <col min="7429" max="7434" width="18.57421875" style="3" customWidth="1"/>
    <col min="7435" max="7435" width="17.421875" style="3" customWidth="1"/>
    <col min="7436" max="7443" width="15.140625" style="3" customWidth="1"/>
    <col min="7444" max="7680" width="12.57421875" style="3" customWidth="1"/>
    <col min="7681" max="7681" width="32.57421875" style="3" customWidth="1"/>
    <col min="7682" max="7684" width="19.7109375" style="3" customWidth="1"/>
    <col min="7685" max="7690" width="18.57421875" style="3" customWidth="1"/>
    <col min="7691" max="7691" width="17.421875" style="3" customWidth="1"/>
    <col min="7692" max="7699" width="15.140625" style="3" customWidth="1"/>
    <col min="7700" max="7936" width="12.57421875" style="3" customWidth="1"/>
    <col min="7937" max="7937" width="32.57421875" style="3" customWidth="1"/>
    <col min="7938" max="7940" width="19.7109375" style="3" customWidth="1"/>
    <col min="7941" max="7946" width="18.57421875" style="3" customWidth="1"/>
    <col min="7947" max="7947" width="17.421875" style="3" customWidth="1"/>
    <col min="7948" max="7955" width="15.140625" style="3" customWidth="1"/>
    <col min="7956" max="8192" width="12.57421875" style="3" customWidth="1"/>
    <col min="8193" max="8193" width="32.57421875" style="3" customWidth="1"/>
    <col min="8194" max="8196" width="19.7109375" style="3" customWidth="1"/>
    <col min="8197" max="8202" width="18.57421875" style="3" customWidth="1"/>
    <col min="8203" max="8203" width="17.421875" style="3" customWidth="1"/>
    <col min="8204" max="8211" width="15.140625" style="3" customWidth="1"/>
    <col min="8212" max="8448" width="12.57421875" style="3" customWidth="1"/>
    <col min="8449" max="8449" width="32.57421875" style="3" customWidth="1"/>
    <col min="8450" max="8452" width="19.7109375" style="3" customWidth="1"/>
    <col min="8453" max="8458" width="18.57421875" style="3" customWidth="1"/>
    <col min="8459" max="8459" width="17.421875" style="3" customWidth="1"/>
    <col min="8460" max="8467" width="15.140625" style="3" customWidth="1"/>
    <col min="8468" max="8704" width="12.57421875" style="3" customWidth="1"/>
    <col min="8705" max="8705" width="32.57421875" style="3" customWidth="1"/>
    <col min="8706" max="8708" width="19.7109375" style="3" customWidth="1"/>
    <col min="8709" max="8714" width="18.57421875" style="3" customWidth="1"/>
    <col min="8715" max="8715" width="17.421875" style="3" customWidth="1"/>
    <col min="8716" max="8723" width="15.140625" style="3" customWidth="1"/>
    <col min="8724" max="8960" width="12.57421875" style="3" customWidth="1"/>
    <col min="8961" max="8961" width="32.57421875" style="3" customWidth="1"/>
    <col min="8962" max="8964" width="19.7109375" style="3" customWidth="1"/>
    <col min="8965" max="8970" width="18.57421875" style="3" customWidth="1"/>
    <col min="8971" max="8971" width="17.421875" style="3" customWidth="1"/>
    <col min="8972" max="8979" width="15.140625" style="3" customWidth="1"/>
    <col min="8980" max="9216" width="12.57421875" style="3" customWidth="1"/>
    <col min="9217" max="9217" width="32.57421875" style="3" customWidth="1"/>
    <col min="9218" max="9220" width="19.7109375" style="3" customWidth="1"/>
    <col min="9221" max="9226" width="18.57421875" style="3" customWidth="1"/>
    <col min="9227" max="9227" width="17.421875" style="3" customWidth="1"/>
    <col min="9228" max="9235" width="15.140625" style="3" customWidth="1"/>
    <col min="9236" max="9472" width="12.57421875" style="3" customWidth="1"/>
    <col min="9473" max="9473" width="32.57421875" style="3" customWidth="1"/>
    <col min="9474" max="9476" width="19.7109375" style="3" customWidth="1"/>
    <col min="9477" max="9482" width="18.57421875" style="3" customWidth="1"/>
    <col min="9483" max="9483" width="17.421875" style="3" customWidth="1"/>
    <col min="9484" max="9491" width="15.140625" style="3" customWidth="1"/>
    <col min="9492" max="9728" width="12.57421875" style="3" customWidth="1"/>
    <col min="9729" max="9729" width="32.57421875" style="3" customWidth="1"/>
    <col min="9730" max="9732" width="19.7109375" style="3" customWidth="1"/>
    <col min="9733" max="9738" width="18.57421875" style="3" customWidth="1"/>
    <col min="9739" max="9739" width="17.421875" style="3" customWidth="1"/>
    <col min="9740" max="9747" width="15.140625" style="3" customWidth="1"/>
    <col min="9748" max="9984" width="12.57421875" style="3" customWidth="1"/>
    <col min="9985" max="9985" width="32.57421875" style="3" customWidth="1"/>
    <col min="9986" max="9988" width="19.7109375" style="3" customWidth="1"/>
    <col min="9989" max="9994" width="18.57421875" style="3" customWidth="1"/>
    <col min="9995" max="9995" width="17.421875" style="3" customWidth="1"/>
    <col min="9996" max="10003" width="15.140625" style="3" customWidth="1"/>
    <col min="10004" max="10240" width="12.57421875" style="3" customWidth="1"/>
    <col min="10241" max="10241" width="32.57421875" style="3" customWidth="1"/>
    <col min="10242" max="10244" width="19.7109375" style="3" customWidth="1"/>
    <col min="10245" max="10250" width="18.57421875" style="3" customWidth="1"/>
    <col min="10251" max="10251" width="17.421875" style="3" customWidth="1"/>
    <col min="10252" max="10259" width="15.140625" style="3" customWidth="1"/>
    <col min="10260" max="10496" width="12.57421875" style="3" customWidth="1"/>
    <col min="10497" max="10497" width="32.57421875" style="3" customWidth="1"/>
    <col min="10498" max="10500" width="19.7109375" style="3" customWidth="1"/>
    <col min="10501" max="10506" width="18.57421875" style="3" customWidth="1"/>
    <col min="10507" max="10507" width="17.421875" style="3" customWidth="1"/>
    <col min="10508" max="10515" width="15.140625" style="3" customWidth="1"/>
    <col min="10516" max="10752" width="12.57421875" style="3" customWidth="1"/>
    <col min="10753" max="10753" width="32.57421875" style="3" customWidth="1"/>
    <col min="10754" max="10756" width="19.7109375" style="3" customWidth="1"/>
    <col min="10757" max="10762" width="18.57421875" style="3" customWidth="1"/>
    <col min="10763" max="10763" width="17.421875" style="3" customWidth="1"/>
    <col min="10764" max="10771" width="15.140625" style="3" customWidth="1"/>
    <col min="10772" max="11008" width="12.57421875" style="3" customWidth="1"/>
    <col min="11009" max="11009" width="32.57421875" style="3" customWidth="1"/>
    <col min="11010" max="11012" width="19.7109375" style="3" customWidth="1"/>
    <col min="11013" max="11018" width="18.57421875" style="3" customWidth="1"/>
    <col min="11019" max="11019" width="17.421875" style="3" customWidth="1"/>
    <col min="11020" max="11027" width="15.140625" style="3" customWidth="1"/>
    <col min="11028" max="11264" width="12.57421875" style="3" customWidth="1"/>
    <col min="11265" max="11265" width="32.57421875" style="3" customWidth="1"/>
    <col min="11266" max="11268" width="19.7109375" style="3" customWidth="1"/>
    <col min="11269" max="11274" width="18.57421875" style="3" customWidth="1"/>
    <col min="11275" max="11275" width="17.421875" style="3" customWidth="1"/>
    <col min="11276" max="11283" width="15.140625" style="3" customWidth="1"/>
    <col min="11284" max="11520" width="12.57421875" style="3" customWidth="1"/>
    <col min="11521" max="11521" width="32.57421875" style="3" customWidth="1"/>
    <col min="11522" max="11524" width="19.7109375" style="3" customWidth="1"/>
    <col min="11525" max="11530" width="18.57421875" style="3" customWidth="1"/>
    <col min="11531" max="11531" width="17.421875" style="3" customWidth="1"/>
    <col min="11532" max="11539" width="15.140625" style="3" customWidth="1"/>
    <col min="11540" max="11776" width="12.57421875" style="3" customWidth="1"/>
    <col min="11777" max="11777" width="32.57421875" style="3" customWidth="1"/>
    <col min="11778" max="11780" width="19.7109375" style="3" customWidth="1"/>
    <col min="11781" max="11786" width="18.57421875" style="3" customWidth="1"/>
    <col min="11787" max="11787" width="17.421875" style="3" customWidth="1"/>
    <col min="11788" max="11795" width="15.140625" style="3" customWidth="1"/>
    <col min="11796" max="12032" width="12.57421875" style="3" customWidth="1"/>
    <col min="12033" max="12033" width="32.57421875" style="3" customWidth="1"/>
    <col min="12034" max="12036" width="19.7109375" style="3" customWidth="1"/>
    <col min="12037" max="12042" width="18.57421875" style="3" customWidth="1"/>
    <col min="12043" max="12043" width="17.421875" style="3" customWidth="1"/>
    <col min="12044" max="12051" width="15.140625" style="3" customWidth="1"/>
    <col min="12052" max="12288" width="12.57421875" style="3" customWidth="1"/>
    <col min="12289" max="12289" width="32.57421875" style="3" customWidth="1"/>
    <col min="12290" max="12292" width="19.7109375" style="3" customWidth="1"/>
    <col min="12293" max="12298" width="18.57421875" style="3" customWidth="1"/>
    <col min="12299" max="12299" width="17.421875" style="3" customWidth="1"/>
    <col min="12300" max="12307" width="15.140625" style="3" customWidth="1"/>
    <col min="12308" max="12544" width="12.57421875" style="3" customWidth="1"/>
    <col min="12545" max="12545" width="32.57421875" style="3" customWidth="1"/>
    <col min="12546" max="12548" width="19.7109375" style="3" customWidth="1"/>
    <col min="12549" max="12554" width="18.57421875" style="3" customWidth="1"/>
    <col min="12555" max="12555" width="17.421875" style="3" customWidth="1"/>
    <col min="12556" max="12563" width="15.140625" style="3" customWidth="1"/>
    <col min="12564" max="12800" width="12.57421875" style="3" customWidth="1"/>
    <col min="12801" max="12801" width="32.57421875" style="3" customWidth="1"/>
    <col min="12802" max="12804" width="19.7109375" style="3" customWidth="1"/>
    <col min="12805" max="12810" width="18.57421875" style="3" customWidth="1"/>
    <col min="12811" max="12811" width="17.421875" style="3" customWidth="1"/>
    <col min="12812" max="12819" width="15.140625" style="3" customWidth="1"/>
    <col min="12820" max="13056" width="12.57421875" style="3" customWidth="1"/>
    <col min="13057" max="13057" width="32.57421875" style="3" customWidth="1"/>
    <col min="13058" max="13060" width="19.7109375" style="3" customWidth="1"/>
    <col min="13061" max="13066" width="18.57421875" style="3" customWidth="1"/>
    <col min="13067" max="13067" width="17.421875" style="3" customWidth="1"/>
    <col min="13068" max="13075" width="15.140625" style="3" customWidth="1"/>
    <col min="13076" max="13312" width="12.57421875" style="3" customWidth="1"/>
    <col min="13313" max="13313" width="32.57421875" style="3" customWidth="1"/>
    <col min="13314" max="13316" width="19.7109375" style="3" customWidth="1"/>
    <col min="13317" max="13322" width="18.57421875" style="3" customWidth="1"/>
    <col min="13323" max="13323" width="17.421875" style="3" customWidth="1"/>
    <col min="13324" max="13331" width="15.140625" style="3" customWidth="1"/>
    <col min="13332" max="13568" width="12.57421875" style="3" customWidth="1"/>
    <col min="13569" max="13569" width="32.57421875" style="3" customWidth="1"/>
    <col min="13570" max="13572" width="19.7109375" style="3" customWidth="1"/>
    <col min="13573" max="13578" width="18.57421875" style="3" customWidth="1"/>
    <col min="13579" max="13579" width="17.421875" style="3" customWidth="1"/>
    <col min="13580" max="13587" width="15.140625" style="3" customWidth="1"/>
    <col min="13588" max="13824" width="12.57421875" style="3" customWidth="1"/>
    <col min="13825" max="13825" width="32.57421875" style="3" customWidth="1"/>
    <col min="13826" max="13828" width="19.7109375" style="3" customWidth="1"/>
    <col min="13829" max="13834" width="18.57421875" style="3" customWidth="1"/>
    <col min="13835" max="13835" width="17.421875" style="3" customWidth="1"/>
    <col min="13836" max="13843" width="15.140625" style="3" customWidth="1"/>
    <col min="13844" max="14080" width="12.57421875" style="3" customWidth="1"/>
    <col min="14081" max="14081" width="32.57421875" style="3" customWidth="1"/>
    <col min="14082" max="14084" width="19.7109375" style="3" customWidth="1"/>
    <col min="14085" max="14090" width="18.57421875" style="3" customWidth="1"/>
    <col min="14091" max="14091" width="17.421875" style="3" customWidth="1"/>
    <col min="14092" max="14099" width="15.140625" style="3" customWidth="1"/>
    <col min="14100" max="14336" width="12.57421875" style="3" customWidth="1"/>
    <col min="14337" max="14337" width="32.57421875" style="3" customWidth="1"/>
    <col min="14338" max="14340" width="19.7109375" style="3" customWidth="1"/>
    <col min="14341" max="14346" width="18.57421875" style="3" customWidth="1"/>
    <col min="14347" max="14347" width="17.421875" style="3" customWidth="1"/>
    <col min="14348" max="14355" width="15.140625" style="3" customWidth="1"/>
    <col min="14356" max="14592" width="12.57421875" style="3" customWidth="1"/>
    <col min="14593" max="14593" width="32.57421875" style="3" customWidth="1"/>
    <col min="14594" max="14596" width="19.7109375" style="3" customWidth="1"/>
    <col min="14597" max="14602" width="18.57421875" style="3" customWidth="1"/>
    <col min="14603" max="14603" width="17.421875" style="3" customWidth="1"/>
    <col min="14604" max="14611" width="15.140625" style="3" customWidth="1"/>
    <col min="14612" max="14848" width="12.57421875" style="3" customWidth="1"/>
    <col min="14849" max="14849" width="32.57421875" style="3" customWidth="1"/>
    <col min="14850" max="14852" width="19.7109375" style="3" customWidth="1"/>
    <col min="14853" max="14858" width="18.57421875" style="3" customWidth="1"/>
    <col min="14859" max="14859" width="17.421875" style="3" customWidth="1"/>
    <col min="14860" max="14867" width="15.140625" style="3" customWidth="1"/>
    <col min="14868" max="15104" width="12.57421875" style="3" customWidth="1"/>
    <col min="15105" max="15105" width="32.57421875" style="3" customWidth="1"/>
    <col min="15106" max="15108" width="19.7109375" style="3" customWidth="1"/>
    <col min="15109" max="15114" width="18.57421875" style="3" customWidth="1"/>
    <col min="15115" max="15115" width="17.421875" style="3" customWidth="1"/>
    <col min="15116" max="15123" width="15.140625" style="3" customWidth="1"/>
    <col min="15124" max="15360" width="12.57421875" style="3" customWidth="1"/>
    <col min="15361" max="15361" width="32.57421875" style="3" customWidth="1"/>
    <col min="15362" max="15364" width="19.7109375" style="3" customWidth="1"/>
    <col min="15365" max="15370" width="18.57421875" style="3" customWidth="1"/>
    <col min="15371" max="15371" width="17.421875" style="3" customWidth="1"/>
    <col min="15372" max="15379" width="15.140625" style="3" customWidth="1"/>
    <col min="15380" max="15616" width="12.57421875" style="3" customWidth="1"/>
    <col min="15617" max="15617" width="32.57421875" style="3" customWidth="1"/>
    <col min="15618" max="15620" width="19.7109375" style="3" customWidth="1"/>
    <col min="15621" max="15626" width="18.57421875" style="3" customWidth="1"/>
    <col min="15627" max="15627" width="17.421875" style="3" customWidth="1"/>
    <col min="15628" max="15635" width="15.140625" style="3" customWidth="1"/>
    <col min="15636" max="15872" width="12.57421875" style="3" customWidth="1"/>
    <col min="15873" max="15873" width="32.57421875" style="3" customWidth="1"/>
    <col min="15874" max="15876" width="19.7109375" style="3" customWidth="1"/>
    <col min="15877" max="15882" width="18.57421875" style="3" customWidth="1"/>
    <col min="15883" max="15883" width="17.421875" style="3" customWidth="1"/>
    <col min="15884" max="15891" width="15.140625" style="3" customWidth="1"/>
    <col min="15892" max="16128" width="12.57421875" style="3" customWidth="1"/>
    <col min="16129" max="16129" width="32.57421875" style="3" customWidth="1"/>
    <col min="16130" max="16132" width="19.7109375" style="3" customWidth="1"/>
    <col min="16133" max="16138" width="18.57421875" style="3" customWidth="1"/>
    <col min="16139" max="16139" width="17.421875" style="3" customWidth="1"/>
    <col min="16140" max="16147" width="15.140625" style="3" customWidth="1"/>
    <col min="16148" max="16384" width="12.57421875" style="3" customWidth="1"/>
  </cols>
  <sheetData>
    <row r="1" spans="1:11" ht="18.75" customHeight="1">
      <c r="A1" s="313" t="s">
        <v>806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21" customHeight="1">
      <c r="A2" s="236" t="s">
        <v>738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 ht="21" customHeight="1">
      <c r="A3" s="236" t="s">
        <v>739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</row>
    <row r="4" spans="1:11" s="215" customFormat="1" ht="25.5" customHeight="1">
      <c r="A4" s="237"/>
      <c r="B4" s="238">
        <v>44985</v>
      </c>
      <c r="C4" s="238"/>
      <c r="D4" s="238"/>
      <c r="E4" s="238"/>
      <c r="F4" s="238"/>
      <c r="G4" s="238"/>
      <c r="H4" s="238"/>
      <c r="I4" s="238"/>
      <c r="J4" s="237"/>
      <c r="K4" s="237"/>
    </row>
    <row r="5" spans="1:11" s="240" customFormat="1" ht="19.5" customHeight="1">
      <c r="A5" s="239" t="s">
        <v>176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ht="14.25" customHeight="1" thickBot="1">
      <c r="A6" s="241"/>
    </row>
    <row r="7" spans="1:11" s="246" customFormat="1" ht="21" customHeight="1">
      <c r="A7" s="242"/>
      <c r="B7" s="243" t="s">
        <v>740</v>
      </c>
      <c r="C7" s="243"/>
      <c r="D7" s="243"/>
      <c r="E7" s="243"/>
      <c r="F7" s="243" t="s">
        <v>741</v>
      </c>
      <c r="G7" s="243"/>
      <c r="H7" s="243"/>
      <c r="I7" s="243"/>
      <c r="J7" s="244" t="s">
        <v>742</v>
      </c>
      <c r="K7" s="245" t="s">
        <v>743</v>
      </c>
    </row>
    <row r="8" spans="1:11" s="246" customFormat="1" ht="19.5" customHeight="1">
      <c r="A8" s="247"/>
      <c r="B8" s="248" t="s">
        <v>744</v>
      </c>
      <c r="C8" s="248" t="s">
        <v>744</v>
      </c>
      <c r="D8" s="248" t="s">
        <v>744</v>
      </c>
      <c r="E8" s="249" t="s">
        <v>6</v>
      </c>
      <c r="F8" s="248" t="s">
        <v>744</v>
      </c>
      <c r="G8" s="248" t="s">
        <v>744</v>
      </c>
      <c r="H8" s="248" t="s">
        <v>744</v>
      </c>
      <c r="I8" s="249" t="s">
        <v>6</v>
      </c>
      <c r="J8" s="250"/>
      <c r="K8" s="251" t="s">
        <v>745</v>
      </c>
    </row>
    <row r="9" spans="1:11" s="246" customFormat="1" ht="19.5" customHeight="1">
      <c r="A9" s="252" t="s">
        <v>746</v>
      </c>
      <c r="B9" s="248" t="s">
        <v>747</v>
      </c>
      <c r="C9" s="248" t="s">
        <v>748</v>
      </c>
      <c r="D9" s="248" t="s">
        <v>749</v>
      </c>
      <c r="E9" s="249"/>
      <c r="F9" s="248" t="s">
        <v>747</v>
      </c>
      <c r="G9" s="248" t="s">
        <v>748</v>
      </c>
      <c r="H9" s="248" t="s">
        <v>749</v>
      </c>
      <c r="I9" s="249"/>
      <c r="J9" s="250"/>
      <c r="K9" s="251" t="s">
        <v>750</v>
      </c>
    </row>
    <row r="10" spans="1:11" s="246" customFormat="1" ht="17.25" customHeight="1">
      <c r="A10" s="253"/>
      <c r="B10" s="254" t="s">
        <v>751</v>
      </c>
      <c r="C10" s="254" t="s">
        <v>752</v>
      </c>
      <c r="D10" s="254" t="s">
        <v>753</v>
      </c>
      <c r="E10" s="254" t="s">
        <v>754</v>
      </c>
      <c r="F10" s="254" t="s">
        <v>755</v>
      </c>
      <c r="G10" s="255" t="s">
        <v>756</v>
      </c>
      <c r="H10" s="255" t="s">
        <v>757</v>
      </c>
      <c r="I10" s="254" t="s">
        <v>758</v>
      </c>
      <c r="J10" s="254" t="s">
        <v>759</v>
      </c>
      <c r="K10" s="256" t="s">
        <v>165</v>
      </c>
    </row>
    <row r="11" spans="1:11" ht="9" customHeight="1">
      <c r="A11" s="257"/>
      <c r="B11" s="258"/>
      <c r="C11" s="259"/>
      <c r="D11" s="259"/>
      <c r="E11" s="259"/>
      <c r="F11" s="259"/>
      <c r="G11" s="259"/>
      <c r="H11" s="259"/>
      <c r="I11" s="259"/>
      <c r="J11" s="258"/>
      <c r="K11" s="260"/>
    </row>
    <row r="12" spans="1:12" ht="20.1" customHeight="1">
      <c r="A12" s="120" t="s">
        <v>760</v>
      </c>
      <c r="B12" s="261">
        <v>822804.72</v>
      </c>
      <c r="C12" s="261">
        <v>21117.47</v>
      </c>
      <c r="D12" s="261">
        <v>44980.74</v>
      </c>
      <c r="E12" s="261">
        <v>888902.9299999999</v>
      </c>
      <c r="F12" s="261">
        <v>9680055.61476</v>
      </c>
      <c r="G12" s="261">
        <v>211180.03066999998</v>
      </c>
      <c r="H12" s="261">
        <v>449818.72579</v>
      </c>
      <c r="I12" s="261">
        <v>10341054.37122</v>
      </c>
      <c r="J12" s="261">
        <v>3124717.93</v>
      </c>
      <c r="K12" s="262">
        <v>30.22</v>
      </c>
      <c r="L12" s="120"/>
    </row>
    <row r="13" spans="1:12" ht="20.1" customHeight="1">
      <c r="A13" s="120" t="s">
        <v>761</v>
      </c>
      <c r="B13" s="261">
        <v>1013034.28</v>
      </c>
      <c r="C13" s="261">
        <v>54332.26</v>
      </c>
      <c r="D13" s="261">
        <v>266841.63</v>
      </c>
      <c r="E13" s="261">
        <v>1334208.17</v>
      </c>
      <c r="F13" s="261">
        <v>11918050.468290001</v>
      </c>
      <c r="G13" s="261">
        <v>543336.18404</v>
      </c>
      <c r="H13" s="261">
        <v>2668483.08521</v>
      </c>
      <c r="I13" s="261">
        <v>15129869.737540003</v>
      </c>
      <c r="J13" s="261">
        <v>2651006.5</v>
      </c>
      <c r="K13" s="262">
        <v>17.52</v>
      </c>
      <c r="L13" s="120"/>
    </row>
    <row r="14" spans="1:12" ht="20.1" customHeight="1" thickBot="1">
      <c r="A14" s="120" t="s">
        <v>725</v>
      </c>
      <c r="B14" s="261">
        <v>31516.33</v>
      </c>
      <c r="C14" s="261">
        <v>442.01</v>
      </c>
      <c r="D14" s="261">
        <v>7989.59</v>
      </c>
      <c r="E14" s="261">
        <v>39947.93</v>
      </c>
      <c r="F14" s="261">
        <v>370780.39092000003</v>
      </c>
      <c r="G14" s="261">
        <v>4420.287</v>
      </c>
      <c r="H14" s="261">
        <v>79895.90481</v>
      </c>
      <c r="I14" s="261">
        <v>455096.58273</v>
      </c>
      <c r="J14" s="261">
        <v>341757.89</v>
      </c>
      <c r="K14" s="262">
        <v>75.10000000000001</v>
      </c>
      <c r="L14" s="120"/>
    </row>
    <row r="15" spans="1:11" ht="12" customHeight="1">
      <c r="A15" s="263"/>
      <c r="B15" s="263"/>
      <c r="C15" s="263"/>
      <c r="D15" s="263"/>
      <c r="E15" s="263"/>
      <c r="F15" s="263"/>
      <c r="G15" s="263"/>
      <c r="H15" s="263"/>
      <c r="I15" s="263"/>
      <c r="J15" s="263"/>
      <c r="K15" s="263"/>
    </row>
    <row r="16" spans="1:11" ht="15">
      <c r="A16" s="264" t="s">
        <v>762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">
      <c r="A17" s="264" t="s">
        <v>763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ht="15">
      <c r="A18" s="265" t="s">
        <v>764</v>
      </c>
    </row>
    <row r="19" ht="15">
      <c r="A19" s="266" t="s">
        <v>765</v>
      </c>
    </row>
    <row r="20" ht="15">
      <c r="A20" s="266" t="s">
        <v>766</v>
      </c>
    </row>
    <row r="21" ht="15">
      <c r="A21" s="266" t="s">
        <v>767</v>
      </c>
    </row>
    <row r="200" ht="15">
      <c r="C200" s="3" t="s">
        <v>161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4FE56-5C71-4802-8508-D1FA59E85CA9}">
  <dimension ref="A1:AG28"/>
  <sheetViews>
    <sheetView showGridLines="0" workbookViewId="0" topLeftCell="A1"/>
  </sheetViews>
  <sheetFormatPr defaultColWidth="13.8515625" defaultRowHeight="15"/>
  <cols>
    <col min="1" max="1" width="19.28125" style="133" customWidth="1"/>
    <col min="2" max="4" width="8.7109375" style="133" customWidth="1"/>
    <col min="5" max="5" width="0.71875" style="133" customWidth="1"/>
    <col min="6" max="8" width="8.7109375" style="133" customWidth="1"/>
    <col min="9" max="9" width="0.71875" style="133" customWidth="1"/>
    <col min="10" max="12" width="8.7109375" style="133" customWidth="1"/>
    <col min="13" max="13" width="0.71875" style="133" customWidth="1"/>
    <col min="14" max="16" width="8.7109375" style="133" customWidth="1"/>
    <col min="17" max="17" width="0.71875" style="133" customWidth="1"/>
    <col min="18" max="20" width="8.7109375" style="133" customWidth="1"/>
    <col min="21" max="21" width="0.71875" style="133" customWidth="1"/>
    <col min="22" max="22" width="10.28125" style="133" bestFit="1" customWidth="1"/>
    <col min="23" max="23" width="8.57421875" style="133" bestFit="1" customWidth="1"/>
    <col min="24" max="24" width="8.421875" style="133" bestFit="1" customWidth="1"/>
    <col min="25" max="25" width="10.140625" style="133" customWidth="1"/>
    <col min="26" max="27" width="8.7109375" style="133" customWidth="1"/>
    <col min="28" max="28" width="0.71875" style="133" customWidth="1"/>
    <col min="29" max="31" width="8.7109375" style="133" customWidth="1"/>
    <col min="32" max="32" width="0.71875" style="133" customWidth="1"/>
    <col min="33" max="33" width="10.8515625" style="133" customWidth="1"/>
    <col min="34" max="256" width="13.8515625" style="133" customWidth="1"/>
    <col min="257" max="257" width="19.28125" style="133" customWidth="1"/>
    <col min="258" max="260" width="8.7109375" style="133" customWidth="1"/>
    <col min="261" max="261" width="0.71875" style="133" customWidth="1"/>
    <col min="262" max="264" width="8.7109375" style="133" customWidth="1"/>
    <col min="265" max="265" width="0.71875" style="133" customWidth="1"/>
    <col min="266" max="268" width="8.7109375" style="133" customWidth="1"/>
    <col min="269" max="269" width="0.71875" style="133" customWidth="1"/>
    <col min="270" max="272" width="8.7109375" style="133" customWidth="1"/>
    <col min="273" max="273" width="0.71875" style="133" customWidth="1"/>
    <col min="274" max="276" width="8.7109375" style="133" customWidth="1"/>
    <col min="277" max="277" width="0.71875" style="133" customWidth="1"/>
    <col min="278" max="278" width="10.28125" style="133" bestFit="1" customWidth="1"/>
    <col min="279" max="279" width="8.57421875" style="133" bestFit="1" customWidth="1"/>
    <col min="280" max="280" width="8.421875" style="133" bestFit="1" customWidth="1"/>
    <col min="281" max="281" width="10.140625" style="133" customWidth="1"/>
    <col min="282" max="283" width="8.7109375" style="133" customWidth="1"/>
    <col min="284" max="284" width="0.71875" style="133" customWidth="1"/>
    <col min="285" max="287" width="8.7109375" style="133" customWidth="1"/>
    <col min="288" max="288" width="0.71875" style="133" customWidth="1"/>
    <col min="289" max="289" width="10.8515625" style="133" customWidth="1"/>
    <col min="290" max="512" width="13.8515625" style="133" customWidth="1"/>
    <col min="513" max="513" width="19.28125" style="133" customWidth="1"/>
    <col min="514" max="516" width="8.7109375" style="133" customWidth="1"/>
    <col min="517" max="517" width="0.71875" style="133" customWidth="1"/>
    <col min="518" max="520" width="8.7109375" style="133" customWidth="1"/>
    <col min="521" max="521" width="0.71875" style="133" customWidth="1"/>
    <col min="522" max="524" width="8.7109375" style="133" customWidth="1"/>
    <col min="525" max="525" width="0.71875" style="133" customWidth="1"/>
    <col min="526" max="528" width="8.7109375" style="133" customWidth="1"/>
    <col min="529" max="529" width="0.71875" style="133" customWidth="1"/>
    <col min="530" max="532" width="8.7109375" style="133" customWidth="1"/>
    <col min="533" max="533" width="0.71875" style="133" customWidth="1"/>
    <col min="534" max="534" width="10.28125" style="133" bestFit="1" customWidth="1"/>
    <col min="535" max="535" width="8.57421875" style="133" bestFit="1" customWidth="1"/>
    <col min="536" max="536" width="8.421875" style="133" bestFit="1" customWidth="1"/>
    <col min="537" max="537" width="10.140625" style="133" customWidth="1"/>
    <col min="538" max="539" width="8.7109375" style="133" customWidth="1"/>
    <col min="540" max="540" width="0.71875" style="133" customWidth="1"/>
    <col min="541" max="543" width="8.7109375" style="133" customWidth="1"/>
    <col min="544" max="544" width="0.71875" style="133" customWidth="1"/>
    <col min="545" max="545" width="10.8515625" style="133" customWidth="1"/>
    <col min="546" max="768" width="13.8515625" style="133" customWidth="1"/>
    <col min="769" max="769" width="19.28125" style="133" customWidth="1"/>
    <col min="770" max="772" width="8.7109375" style="133" customWidth="1"/>
    <col min="773" max="773" width="0.71875" style="133" customWidth="1"/>
    <col min="774" max="776" width="8.7109375" style="133" customWidth="1"/>
    <col min="777" max="777" width="0.71875" style="133" customWidth="1"/>
    <col min="778" max="780" width="8.7109375" style="133" customWidth="1"/>
    <col min="781" max="781" width="0.71875" style="133" customWidth="1"/>
    <col min="782" max="784" width="8.7109375" style="133" customWidth="1"/>
    <col min="785" max="785" width="0.71875" style="133" customWidth="1"/>
    <col min="786" max="788" width="8.7109375" style="133" customWidth="1"/>
    <col min="789" max="789" width="0.71875" style="133" customWidth="1"/>
    <col min="790" max="790" width="10.28125" style="133" bestFit="1" customWidth="1"/>
    <col min="791" max="791" width="8.57421875" style="133" bestFit="1" customWidth="1"/>
    <col min="792" max="792" width="8.421875" style="133" bestFit="1" customWidth="1"/>
    <col min="793" max="793" width="10.140625" style="133" customWidth="1"/>
    <col min="794" max="795" width="8.7109375" style="133" customWidth="1"/>
    <col min="796" max="796" width="0.71875" style="133" customWidth="1"/>
    <col min="797" max="799" width="8.7109375" style="133" customWidth="1"/>
    <col min="800" max="800" width="0.71875" style="133" customWidth="1"/>
    <col min="801" max="801" width="10.8515625" style="133" customWidth="1"/>
    <col min="802" max="1024" width="13.8515625" style="133" customWidth="1"/>
    <col min="1025" max="1025" width="19.28125" style="133" customWidth="1"/>
    <col min="1026" max="1028" width="8.7109375" style="133" customWidth="1"/>
    <col min="1029" max="1029" width="0.71875" style="133" customWidth="1"/>
    <col min="1030" max="1032" width="8.7109375" style="133" customWidth="1"/>
    <col min="1033" max="1033" width="0.71875" style="133" customWidth="1"/>
    <col min="1034" max="1036" width="8.7109375" style="133" customWidth="1"/>
    <col min="1037" max="1037" width="0.71875" style="133" customWidth="1"/>
    <col min="1038" max="1040" width="8.7109375" style="133" customWidth="1"/>
    <col min="1041" max="1041" width="0.71875" style="133" customWidth="1"/>
    <col min="1042" max="1044" width="8.7109375" style="133" customWidth="1"/>
    <col min="1045" max="1045" width="0.71875" style="133" customWidth="1"/>
    <col min="1046" max="1046" width="10.28125" style="133" bestFit="1" customWidth="1"/>
    <col min="1047" max="1047" width="8.57421875" style="133" bestFit="1" customWidth="1"/>
    <col min="1048" max="1048" width="8.421875" style="133" bestFit="1" customWidth="1"/>
    <col min="1049" max="1049" width="10.140625" style="133" customWidth="1"/>
    <col min="1050" max="1051" width="8.7109375" style="133" customWidth="1"/>
    <col min="1052" max="1052" width="0.71875" style="133" customWidth="1"/>
    <col min="1053" max="1055" width="8.7109375" style="133" customWidth="1"/>
    <col min="1056" max="1056" width="0.71875" style="133" customWidth="1"/>
    <col min="1057" max="1057" width="10.8515625" style="133" customWidth="1"/>
    <col min="1058" max="1280" width="13.8515625" style="133" customWidth="1"/>
    <col min="1281" max="1281" width="19.28125" style="133" customWidth="1"/>
    <col min="1282" max="1284" width="8.7109375" style="133" customWidth="1"/>
    <col min="1285" max="1285" width="0.71875" style="133" customWidth="1"/>
    <col min="1286" max="1288" width="8.7109375" style="133" customWidth="1"/>
    <col min="1289" max="1289" width="0.71875" style="133" customWidth="1"/>
    <col min="1290" max="1292" width="8.7109375" style="133" customWidth="1"/>
    <col min="1293" max="1293" width="0.71875" style="133" customWidth="1"/>
    <col min="1294" max="1296" width="8.7109375" style="133" customWidth="1"/>
    <col min="1297" max="1297" width="0.71875" style="133" customWidth="1"/>
    <col min="1298" max="1300" width="8.7109375" style="133" customWidth="1"/>
    <col min="1301" max="1301" width="0.71875" style="133" customWidth="1"/>
    <col min="1302" max="1302" width="10.28125" style="133" bestFit="1" customWidth="1"/>
    <col min="1303" max="1303" width="8.57421875" style="133" bestFit="1" customWidth="1"/>
    <col min="1304" max="1304" width="8.421875" style="133" bestFit="1" customWidth="1"/>
    <col min="1305" max="1305" width="10.140625" style="133" customWidth="1"/>
    <col min="1306" max="1307" width="8.7109375" style="133" customWidth="1"/>
    <col min="1308" max="1308" width="0.71875" style="133" customWidth="1"/>
    <col min="1309" max="1311" width="8.7109375" style="133" customWidth="1"/>
    <col min="1312" max="1312" width="0.71875" style="133" customWidth="1"/>
    <col min="1313" max="1313" width="10.8515625" style="133" customWidth="1"/>
    <col min="1314" max="1536" width="13.8515625" style="133" customWidth="1"/>
    <col min="1537" max="1537" width="19.28125" style="133" customWidth="1"/>
    <col min="1538" max="1540" width="8.7109375" style="133" customWidth="1"/>
    <col min="1541" max="1541" width="0.71875" style="133" customWidth="1"/>
    <col min="1542" max="1544" width="8.7109375" style="133" customWidth="1"/>
    <col min="1545" max="1545" width="0.71875" style="133" customWidth="1"/>
    <col min="1546" max="1548" width="8.7109375" style="133" customWidth="1"/>
    <col min="1549" max="1549" width="0.71875" style="133" customWidth="1"/>
    <col min="1550" max="1552" width="8.7109375" style="133" customWidth="1"/>
    <col min="1553" max="1553" width="0.71875" style="133" customWidth="1"/>
    <col min="1554" max="1556" width="8.7109375" style="133" customWidth="1"/>
    <col min="1557" max="1557" width="0.71875" style="133" customWidth="1"/>
    <col min="1558" max="1558" width="10.28125" style="133" bestFit="1" customWidth="1"/>
    <col min="1559" max="1559" width="8.57421875" style="133" bestFit="1" customWidth="1"/>
    <col min="1560" max="1560" width="8.421875" style="133" bestFit="1" customWidth="1"/>
    <col min="1561" max="1561" width="10.140625" style="133" customWidth="1"/>
    <col min="1562" max="1563" width="8.7109375" style="133" customWidth="1"/>
    <col min="1564" max="1564" width="0.71875" style="133" customWidth="1"/>
    <col min="1565" max="1567" width="8.7109375" style="133" customWidth="1"/>
    <col min="1568" max="1568" width="0.71875" style="133" customWidth="1"/>
    <col min="1569" max="1569" width="10.8515625" style="133" customWidth="1"/>
    <col min="1570" max="1792" width="13.8515625" style="133" customWidth="1"/>
    <col min="1793" max="1793" width="19.28125" style="133" customWidth="1"/>
    <col min="1794" max="1796" width="8.7109375" style="133" customWidth="1"/>
    <col min="1797" max="1797" width="0.71875" style="133" customWidth="1"/>
    <col min="1798" max="1800" width="8.7109375" style="133" customWidth="1"/>
    <col min="1801" max="1801" width="0.71875" style="133" customWidth="1"/>
    <col min="1802" max="1804" width="8.7109375" style="133" customWidth="1"/>
    <col min="1805" max="1805" width="0.71875" style="133" customWidth="1"/>
    <col min="1806" max="1808" width="8.7109375" style="133" customWidth="1"/>
    <col min="1809" max="1809" width="0.71875" style="133" customWidth="1"/>
    <col min="1810" max="1812" width="8.7109375" style="133" customWidth="1"/>
    <col min="1813" max="1813" width="0.71875" style="133" customWidth="1"/>
    <col min="1814" max="1814" width="10.28125" style="133" bestFit="1" customWidth="1"/>
    <col min="1815" max="1815" width="8.57421875" style="133" bestFit="1" customWidth="1"/>
    <col min="1816" max="1816" width="8.421875" style="133" bestFit="1" customWidth="1"/>
    <col min="1817" max="1817" width="10.140625" style="133" customWidth="1"/>
    <col min="1818" max="1819" width="8.7109375" style="133" customWidth="1"/>
    <col min="1820" max="1820" width="0.71875" style="133" customWidth="1"/>
    <col min="1821" max="1823" width="8.7109375" style="133" customWidth="1"/>
    <col min="1824" max="1824" width="0.71875" style="133" customWidth="1"/>
    <col min="1825" max="1825" width="10.8515625" style="133" customWidth="1"/>
    <col min="1826" max="2048" width="13.8515625" style="133" customWidth="1"/>
    <col min="2049" max="2049" width="19.28125" style="133" customWidth="1"/>
    <col min="2050" max="2052" width="8.7109375" style="133" customWidth="1"/>
    <col min="2053" max="2053" width="0.71875" style="133" customWidth="1"/>
    <col min="2054" max="2056" width="8.7109375" style="133" customWidth="1"/>
    <col min="2057" max="2057" width="0.71875" style="133" customWidth="1"/>
    <col min="2058" max="2060" width="8.7109375" style="133" customWidth="1"/>
    <col min="2061" max="2061" width="0.71875" style="133" customWidth="1"/>
    <col min="2062" max="2064" width="8.7109375" style="133" customWidth="1"/>
    <col min="2065" max="2065" width="0.71875" style="133" customWidth="1"/>
    <col min="2066" max="2068" width="8.7109375" style="133" customWidth="1"/>
    <col min="2069" max="2069" width="0.71875" style="133" customWidth="1"/>
    <col min="2070" max="2070" width="10.28125" style="133" bestFit="1" customWidth="1"/>
    <col min="2071" max="2071" width="8.57421875" style="133" bestFit="1" customWidth="1"/>
    <col min="2072" max="2072" width="8.421875" style="133" bestFit="1" customWidth="1"/>
    <col min="2073" max="2073" width="10.140625" style="133" customWidth="1"/>
    <col min="2074" max="2075" width="8.7109375" style="133" customWidth="1"/>
    <col min="2076" max="2076" width="0.71875" style="133" customWidth="1"/>
    <col min="2077" max="2079" width="8.7109375" style="133" customWidth="1"/>
    <col min="2080" max="2080" width="0.71875" style="133" customWidth="1"/>
    <col min="2081" max="2081" width="10.8515625" style="133" customWidth="1"/>
    <col min="2082" max="2304" width="13.8515625" style="133" customWidth="1"/>
    <col min="2305" max="2305" width="19.28125" style="133" customWidth="1"/>
    <col min="2306" max="2308" width="8.7109375" style="133" customWidth="1"/>
    <col min="2309" max="2309" width="0.71875" style="133" customWidth="1"/>
    <col min="2310" max="2312" width="8.7109375" style="133" customWidth="1"/>
    <col min="2313" max="2313" width="0.71875" style="133" customWidth="1"/>
    <col min="2314" max="2316" width="8.7109375" style="133" customWidth="1"/>
    <col min="2317" max="2317" width="0.71875" style="133" customWidth="1"/>
    <col min="2318" max="2320" width="8.7109375" style="133" customWidth="1"/>
    <col min="2321" max="2321" width="0.71875" style="133" customWidth="1"/>
    <col min="2322" max="2324" width="8.7109375" style="133" customWidth="1"/>
    <col min="2325" max="2325" width="0.71875" style="133" customWidth="1"/>
    <col min="2326" max="2326" width="10.28125" style="133" bestFit="1" customWidth="1"/>
    <col min="2327" max="2327" width="8.57421875" style="133" bestFit="1" customWidth="1"/>
    <col min="2328" max="2328" width="8.421875" style="133" bestFit="1" customWidth="1"/>
    <col min="2329" max="2329" width="10.140625" style="133" customWidth="1"/>
    <col min="2330" max="2331" width="8.7109375" style="133" customWidth="1"/>
    <col min="2332" max="2332" width="0.71875" style="133" customWidth="1"/>
    <col min="2333" max="2335" width="8.7109375" style="133" customWidth="1"/>
    <col min="2336" max="2336" width="0.71875" style="133" customWidth="1"/>
    <col min="2337" max="2337" width="10.8515625" style="133" customWidth="1"/>
    <col min="2338" max="2560" width="13.8515625" style="133" customWidth="1"/>
    <col min="2561" max="2561" width="19.28125" style="133" customWidth="1"/>
    <col min="2562" max="2564" width="8.7109375" style="133" customWidth="1"/>
    <col min="2565" max="2565" width="0.71875" style="133" customWidth="1"/>
    <col min="2566" max="2568" width="8.7109375" style="133" customWidth="1"/>
    <col min="2569" max="2569" width="0.71875" style="133" customWidth="1"/>
    <col min="2570" max="2572" width="8.7109375" style="133" customWidth="1"/>
    <col min="2573" max="2573" width="0.71875" style="133" customWidth="1"/>
    <col min="2574" max="2576" width="8.7109375" style="133" customWidth="1"/>
    <col min="2577" max="2577" width="0.71875" style="133" customWidth="1"/>
    <col min="2578" max="2580" width="8.7109375" style="133" customWidth="1"/>
    <col min="2581" max="2581" width="0.71875" style="133" customWidth="1"/>
    <col min="2582" max="2582" width="10.28125" style="133" bestFit="1" customWidth="1"/>
    <col min="2583" max="2583" width="8.57421875" style="133" bestFit="1" customWidth="1"/>
    <col min="2584" max="2584" width="8.421875" style="133" bestFit="1" customWidth="1"/>
    <col min="2585" max="2585" width="10.140625" style="133" customWidth="1"/>
    <col min="2586" max="2587" width="8.7109375" style="133" customWidth="1"/>
    <col min="2588" max="2588" width="0.71875" style="133" customWidth="1"/>
    <col min="2589" max="2591" width="8.7109375" style="133" customWidth="1"/>
    <col min="2592" max="2592" width="0.71875" style="133" customWidth="1"/>
    <col min="2593" max="2593" width="10.8515625" style="133" customWidth="1"/>
    <col min="2594" max="2816" width="13.8515625" style="133" customWidth="1"/>
    <col min="2817" max="2817" width="19.28125" style="133" customWidth="1"/>
    <col min="2818" max="2820" width="8.7109375" style="133" customWidth="1"/>
    <col min="2821" max="2821" width="0.71875" style="133" customWidth="1"/>
    <col min="2822" max="2824" width="8.7109375" style="133" customWidth="1"/>
    <col min="2825" max="2825" width="0.71875" style="133" customWidth="1"/>
    <col min="2826" max="2828" width="8.7109375" style="133" customWidth="1"/>
    <col min="2829" max="2829" width="0.71875" style="133" customWidth="1"/>
    <col min="2830" max="2832" width="8.7109375" style="133" customWidth="1"/>
    <col min="2833" max="2833" width="0.71875" style="133" customWidth="1"/>
    <col min="2834" max="2836" width="8.7109375" style="133" customWidth="1"/>
    <col min="2837" max="2837" width="0.71875" style="133" customWidth="1"/>
    <col min="2838" max="2838" width="10.28125" style="133" bestFit="1" customWidth="1"/>
    <col min="2839" max="2839" width="8.57421875" style="133" bestFit="1" customWidth="1"/>
    <col min="2840" max="2840" width="8.421875" style="133" bestFit="1" customWidth="1"/>
    <col min="2841" max="2841" width="10.140625" style="133" customWidth="1"/>
    <col min="2842" max="2843" width="8.7109375" style="133" customWidth="1"/>
    <col min="2844" max="2844" width="0.71875" style="133" customWidth="1"/>
    <col min="2845" max="2847" width="8.7109375" style="133" customWidth="1"/>
    <col min="2848" max="2848" width="0.71875" style="133" customWidth="1"/>
    <col min="2849" max="2849" width="10.8515625" style="133" customWidth="1"/>
    <col min="2850" max="3072" width="13.8515625" style="133" customWidth="1"/>
    <col min="3073" max="3073" width="19.28125" style="133" customWidth="1"/>
    <col min="3074" max="3076" width="8.7109375" style="133" customWidth="1"/>
    <col min="3077" max="3077" width="0.71875" style="133" customWidth="1"/>
    <col min="3078" max="3080" width="8.7109375" style="133" customWidth="1"/>
    <col min="3081" max="3081" width="0.71875" style="133" customWidth="1"/>
    <col min="3082" max="3084" width="8.7109375" style="133" customWidth="1"/>
    <col min="3085" max="3085" width="0.71875" style="133" customWidth="1"/>
    <col min="3086" max="3088" width="8.7109375" style="133" customWidth="1"/>
    <col min="3089" max="3089" width="0.71875" style="133" customWidth="1"/>
    <col min="3090" max="3092" width="8.7109375" style="133" customWidth="1"/>
    <col min="3093" max="3093" width="0.71875" style="133" customWidth="1"/>
    <col min="3094" max="3094" width="10.28125" style="133" bestFit="1" customWidth="1"/>
    <col min="3095" max="3095" width="8.57421875" style="133" bestFit="1" customWidth="1"/>
    <col min="3096" max="3096" width="8.421875" style="133" bestFit="1" customWidth="1"/>
    <col min="3097" max="3097" width="10.140625" style="133" customWidth="1"/>
    <col min="3098" max="3099" width="8.7109375" style="133" customWidth="1"/>
    <col min="3100" max="3100" width="0.71875" style="133" customWidth="1"/>
    <col min="3101" max="3103" width="8.7109375" style="133" customWidth="1"/>
    <col min="3104" max="3104" width="0.71875" style="133" customWidth="1"/>
    <col min="3105" max="3105" width="10.8515625" style="133" customWidth="1"/>
    <col min="3106" max="3328" width="13.8515625" style="133" customWidth="1"/>
    <col min="3329" max="3329" width="19.28125" style="133" customWidth="1"/>
    <col min="3330" max="3332" width="8.7109375" style="133" customWidth="1"/>
    <col min="3333" max="3333" width="0.71875" style="133" customWidth="1"/>
    <col min="3334" max="3336" width="8.7109375" style="133" customWidth="1"/>
    <col min="3337" max="3337" width="0.71875" style="133" customWidth="1"/>
    <col min="3338" max="3340" width="8.7109375" style="133" customWidth="1"/>
    <col min="3341" max="3341" width="0.71875" style="133" customWidth="1"/>
    <col min="3342" max="3344" width="8.7109375" style="133" customWidth="1"/>
    <col min="3345" max="3345" width="0.71875" style="133" customWidth="1"/>
    <col min="3346" max="3348" width="8.7109375" style="133" customWidth="1"/>
    <col min="3349" max="3349" width="0.71875" style="133" customWidth="1"/>
    <col min="3350" max="3350" width="10.28125" style="133" bestFit="1" customWidth="1"/>
    <col min="3351" max="3351" width="8.57421875" style="133" bestFit="1" customWidth="1"/>
    <col min="3352" max="3352" width="8.421875" style="133" bestFit="1" customWidth="1"/>
    <col min="3353" max="3353" width="10.140625" style="133" customWidth="1"/>
    <col min="3354" max="3355" width="8.7109375" style="133" customWidth="1"/>
    <col min="3356" max="3356" width="0.71875" style="133" customWidth="1"/>
    <col min="3357" max="3359" width="8.7109375" style="133" customWidth="1"/>
    <col min="3360" max="3360" width="0.71875" style="133" customWidth="1"/>
    <col min="3361" max="3361" width="10.8515625" style="133" customWidth="1"/>
    <col min="3362" max="3584" width="13.8515625" style="133" customWidth="1"/>
    <col min="3585" max="3585" width="19.28125" style="133" customWidth="1"/>
    <col min="3586" max="3588" width="8.7109375" style="133" customWidth="1"/>
    <col min="3589" max="3589" width="0.71875" style="133" customWidth="1"/>
    <col min="3590" max="3592" width="8.7109375" style="133" customWidth="1"/>
    <col min="3593" max="3593" width="0.71875" style="133" customWidth="1"/>
    <col min="3594" max="3596" width="8.7109375" style="133" customWidth="1"/>
    <col min="3597" max="3597" width="0.71875" style="133" customWidth="1"/>
    <col min="3598" max="3600" width="8.7109375" style="133" customWidth="1"/>
    <col min="3601" max="3601" width="0.71875" style="133" customWidth="1"/>
    <col min="3602" max="3604" width="8.7109375" style="133" customWidth="1"/>
    <col min="3605" max="3605" width="0.71875" style="133" customWidth="1"/>
    <col min="3606" max="3606" width="10.28125" style="133" bestFit="1" customWidth="1"/>
    <col min="3607" max="3607" width="8.57421875" style="133" bestFit="1" customWidth="1"/>
    <col min="3608" max="3608" width="8.421875" style="133" bestFit="1" customWidth="1"/>
    <col min="3609" max="3609" width="10.140625" style="133" customWidth="1"/>
    <col min="3610" max="3611" width="8.7109375" style="133" customWidth="1"/>
    <col min="3612" max="3612" width="0.71875" style="133" customWidth="1"/>
    <col min="3613" max="3615" width="8.7109375" style="133" customWidth="1"/>
    <col min="3616" max="3616" width="0.71875" style="133" customWidth="1"/>
    <col min="3617" max="3617" width="10.8515625" style="133" customWidth="1"/>
    <col min="3618" max="3840" width="13.8515625" style="133" customWidth="1"/>
    <col min="3841" max="3841" width="19.28125" style="133" customWidth="1"/>
    <col min="3842" max="3844" width="8.7109375" style="133" customWidth="1"/>
    <col min="3845" max="3845" width="0.71875" style="133" customWidth="1"/>
    <col min="3846" max="3848" width="8.7109375" style="133" customWidth="1"/>
    <col min="3849" max="3849" width="0.71875" style="133" customWidth="1"/>
    <col min="3850" max="3852" width="8.7109375" style="133" customWidth="1"/>
    <col min="3853" max="3853" width="0.71875" style="133" customWidth="1"/>
    <col min="3854" max="3856" width="8.7109375" style="133" customWidth="1"/>
    <col min="3857" max="3857" width="0.71875" style="133" customWidth="1"/>
    <col min="3858" max="3860" width="8.7109375" style="133" customWidth="1"/>
    <col min="3861" max="3861" width="0.71875" style="133" customWidth="1"/>
    <col min="3862" max="3862" width="10.28125" style="133" bestFit="1" customWidth="1"/>
    <col min="3863" max="3863" width="8.57421875" style="133" bestFit="1" customWidth="1"/>
    <col min="3864" max="3864" width="8.421875" style="133" bestFit="1" customWidth="1"/>
    <col min="3865" max="3865" width="10.140625" style="133" customWidth="1"/>
    <col min="3866" max="3867" width="8.7109375" style="133" customWidth="1"/>
    <col min="3868" max="3868" width="0.71875" style="133" customWidth="1"/>
    <col min="3869" max="3871" width="8.7109375" style="133" customWidth="1"/>
    <col min="3872" max="3872" width="0.71875" style="133" customWidth="1"/>
    <col min="3873" max="3873" width="10.8515625" style="133" customWidth="1"/>
    <col min="3874" max="4096" width="13.8515625" style="133" customWidth="1"/>
    <col min="4097" max="4097" width="19.28125" style="133" customWidth="1"/>
    <col min="4098" max="4100" width="8.7109375" style="133" customWidth="1"/>
    <col min="4101" max="4101" width="0.71875" style="133" customWidth="1"/>
    <col min="4102" max="4104" width="8.7109375" style="133" customWidth="1"/>
    <col min="4105" max="4105" width="0.71875" style="133" customWidth="1"/>
    <col min="4106" max="4108" width="8.7109375" style="133" customWidth="1"/>
    <col min="4109" max="4109" width="0.71875" style="133" customWidth="1"/>
    <col min="4110" max="4112" width="8.7109375" style="133" customWidth="1"/>
    <col min="4113" max="4113" width="0.71875" style="133" customWidth="1"/>
    <col min="4114" max="4116" width="8.7109375" style="133" customWidth="1"/>
    <col min="4117" max="4117" width="0.71875" style="133" customWidth="1"/>
    <col min="4118" max="4118" width="10.28125" style="133" bestFit="1" customWidth="1"/>
    <col min="4119" max="4119" width="8.57421875" style="133" bestFit="1" customWidth="1"/>
    <col min="4120" max="4120" width="8.421875" style="133" bestFit="1" customWidth="1"/>
    <col min="4121" max="4121" width="10.140625" style="133" customWidth="1"/>
    <col min="4122" max="4123" width="8.7109375" style="133" customWidth="1"/>
    <col min="4124" max="4124" width="0.71875" style="133" customWidth="1"/>
    <col min="4125" max="4127" width="8.7109375" style="133" customWidth="1"/>
    <col min="4128" max="4128" width="0.71875" style="133" customWidth="1"/>
    <col min="4129" max="4129" width="10.8515625" style="133" customWidth="1"/>
    <col min="4130" max="4352" width="13.8515625" style="133" customWidth="1"/>
    <col min="4353" max="4353" width="19.28125" style="133" customWidth="1"/>
    <col min="4354" max="4356" width="8.7109375" style="133" customWidth="1"/>
    <col min="4357" max="4357" width="0.71875" style="133" customWidth="1"/>
    <col min="4358" max="4360" width="8.7109375" style="133" customWidth="1"/>
    <col min="4361" max="4361" width="0.71875" style="133" customWidth="1"/>
    <col min="4362" max="4364" width="8.7109375" style="133" customWidth="1"/>
    <col min="4365" max="4365" width="0.71875" style="133" customWidth="1"/>
    <col min="4366" max="4368" width="8.7109375" style="133" customWidth="1"/>
    <col min="4369" max="4369" width="0.71875" style="133" customWidth="1"/>
    <col min="4370" max="4372" width="8.7109375" style="133" customWidth="1"/>
    <col min="4373" max="4373" width="0.71875" style="133" customWidth="1"/>
    <col min="4374" max="4374" width="10.28125" style="133" bestFit="1" customWidth="1"/>
    <col min="4375" max="4375" width="8.57421875" style="133" bestFit="1" customWidth="1"/>
    <col min="4376" max="4376" width="8.421875" style="133" bestFit="1" customWidth="1"/>
    <col min="4377" max="4377" width="10.140625" style="133" customWidth="1"/>
    <col min="4378" max="4379" width="8.7109375" style="133" customWidth="1"/>
    <col min="4380" max="4380" width="0.71875" style="133" customWidth="1"/>
    <col min="4381" max="4383" width="8.7109375" style="133" customWidth="1"/>
    <col min="4384" max="4384" width="0.71875" style="133" customWidth="1"/>
    <col min="4385" max="4385" width="10.8515625" style="133" customWidth="1"/>
    <col min="4386" max="4608" width="13.8515625" style="133" customWidth="1"/>
    <col min="4609" max="4609" width="19.28125" style="133" customWidth="1"/>
    <col min="4610" max="4612" width="8.7109375" style="133" customWidth="1"/>
    <col min="4613" max="4613" width="0.71875" style="133" customWidth="1"/>
    <col min="4614" max="4616" width="8.7109375" style="133" customWidth="1"/>
    <col min="4617" max="4617" width="0.71875" style="133" customWidth="1"/>
    <col min="4618" max="4620" width="8.7109375" style="133" customWidth="1"/>
    <col min="4621" max="4621" width="0.71875" style="133" customWidth="1"/>
    <col min="4622" max="4624" width="8.7109375" style="133" customWidth="1"/>
    <col min="4625" max="4625" width="0.71875" style="133" customWidth="1"/>
    <col min="4626" max="4628" width="8.7109375" style="133" customWidth="1"/>
    <col min="4629" max="4629" width="0.71875" style="133" customWidth="1"/>
    <col min="4630" max="4630" width="10.28125" style="133" bestFit="1" customWidth="1"/>
    <col min="4631" max="4631" width="8.57421875" style="133" bestFit="1" customWidth="1"/>
    <col min="4632" max="4632" width="8.421875" style="133" bestFit="1" customWidth="1"/>
    <col min="4633" max="4633" width="10.140625" style="133" customWidth="1"/>
    <col min="4634" max="4635" width="8.7109375" style="133" customWidth="1"/>
    <col min="4636" max="4636" width="0.71875" style="133" customWidth="1"/>
    <col min="4637" max="4639" width="8.7109375" style="133" customWidth="1"/>
    <col min="4640" max="4640" width="0.71875" style="133" customWidth="1"/>
    <col min="4641" max="4641" width="10.8515625" style="133" customWidth="1"/>
    <col min="4642" max="4864" width="13.8515625" style="133" customWidth="1"/>
    <col min="4865" max="4865" width="19.28125" style="133" customWidth="1"/>
    <col min="4866" max="4868" width="8.7109375" style="133" customWidth="1"/>
    <col min="4869" max="4869" width="0.71875" style="133" customWidth="1"/>
    <col min="4870" max="4872" width="8.7109375" style="133" customWidth="1"/>
    <col min="4873" max="4873" width="0.71875" style="133" customWidth="1"/>
    <col min="4874" max="4876" width="8.7109375" style="133" customWidth="1"/>
    <col min="4877" max="4877" width="0.71875" style="133" customWidth="1"/>
    <col min="4878" max="4880" width="8.7109375" style="133" customWidth="1"/>
    <col min="4881" max="4881" width="0.71875" style="133" customWidth="1"/>
    <col min="4882" max="4884" width="8.7109375" style="133" customWidth="1"/>
    <col min="4885" max="4885" width="0.71875" style="133" customWidth="1"/>
    <col min="4886" max="4886" width="10.28125" style="133" bestFit="1" customWidth="1"/>
    <col min="4887" max="4887" width="8.57421875" style="133" bestFit="1" customWidth="1"/>
    <col min="4888" max="4888" width="8.421875" style="133" bestFit="1" customWidth="1"/>
    <col min="4889" max="4889" width="10.140625" style="133" customWidth="1"/>
    <col min="4890" max="4891" width="8.7109375" style="133" customWidth="1"/>
    <col min="4892" max="4892" width="0.71875" style="133" customWidth="1"/>
    <col min="4893" max="4895" width="8.7109375" style="133" customWidth="1"/>
    <col min="4896" max="4896" width="0.71875" style="133" customWidth="1"/>
    <col min="4897" max="4897" width="10.8515625" style="133" customWidth="1"/>
    <col min="4898" max="5120" width="13.8515625" style="133" customWidth="1"/>
    <col min="5121" max="5121" width="19.28125" style="133" customWidth="1"/>
    <col min="5122" max="5124" width="8.7109375" style="133" customWidth="1"/>
    <col min="5125" max="5125" width="0.71875" style="133" customWidth="1"/>
    <col min="5126" max="5128" width="8.7109375" style="133" customWidth="1"/>
    <col min="5129" max="5129" width="0.71875" style="133" customWidth="1"/>
    <col min="5130" max="5132" width="8.7109375" style="133" customWidth="1"/>
    <col min="5133" max="5133" width="0.71875" style="133" customWidth="1"/>
    <col min="5134" max="5136" width="8.7109375" style="133" customWidth="1"/>
    <col min="5137" max="5137" width="0.71875" style="133" customWidth="1"/>
    <col min="5138" max="5140" width="8.7109375" style="133" customWidth="1"/>
    <col min="5141" max="5141" width="0.71875" style="133" customWidth="1"/>
    <col min="5142" max="5142" width="10.28125" style="133" bestFit="1" customWidth="1"/>
    <col min="5143" max="5143" width="8.57421875" style="133" bestFit="1" customWidth="1"/>
    <col min="5144" max="5144" width="8.421875" style="133" bestFit="1" customWidth="1"/>
    <col min="5145" max="5145" width="10.140625" style="133" customWidth="1"/>
    <col min="5146" max="5147" width="8.7109375" style="133" customWidth="1"/>
    <col min="5148" max="5148" width="0.71875" style="133" customWidth="1"/>
    <col min="5149" max="5151" width="8.7109375" style="133" customWidth="1"/>
    <col min="5152" max="5152" width="0.71875" style="133" customWidth="1"/>
    <col min="5153" max="5153" width="10.8515625" style="133" customWidth="1"/>
    <col min="5154" max="5376" width="13.8515625" style="133" customWidth="1"/>
    <col min="5377" max="5377" width="19.28125" style="133" customWidth="1"/>
    <col min="5378" max="5380" width="8.7109375" style="133" customWidth="1"/>
    <col min="5381" max="5381" width="0.71875" style="133" customWidth="1"/>
    <col min="5382" max="5384" width="8.7109375" style="133" customWidth="1"/>
    <col min="5385" max="5385" width="0.71875" style="133" customWidth="1"/>
    <col min="5386" max="5388" width="8.7109375" style="133" customWidth="1"/>
    <col min="5389" max="5389" width="0.71875" style="133" customWidth="1"/>
    <col min="5390" max="5392" width="8.7109375" style="133" customWidth="1"/>
    <col min="5393" max="5393" width="0.71875" style="133" customWidth="1"/>
    <col min="5394" max="5396" width="8.7109375" style="133" customWidth="1"/>
    <col min="5397" max="5397" width="0.71875" style="133" customWidth="1"/>
    <col min="5398" max="5398" width="10.28125" style="133" bestFit="1" customWidth="1"/>
    <col min="5399" max="5399" width="8.57421875" style="133" bestFit="1" customWidth="1"/>
    <col min="5400" max="5400" width="8.421875" style="133" bestFit="1" customWidth="1"/>
    <col min="5401" max="5401" width="10.140625" style="133" customWidth="1"/>
    <col min="5402" max="5403" width="8.7109375" style="133" customWidth="1"/>
    <col min="5404" max="5404" width="0.71875" style="133" customWidth="1"/>
    <col min="5405" max="5407" width="8.7109375" style="133" customWidth="1"/>
    <col min="5408" max="5408" width="0.71875" style="133" customWidth="1"/>
    <col min="5409" max="5409" width="10.8515625" style="133" customWidth="1"/>
    <col min="5410" max="5632" width="13.8515625" style="133" customWidth="1"/>
    <col min="5633" max="5633" width="19.28125" style="133" customWidth="1"/>
    <col min="5634" max="5636" width="8.7109375" style="133" customWidth="1"/>
    <col min="5637" max="5637" width="0.71875" style="133" customWidth="1"/>
    <col min="5638" max="5640" width="8.7109375" style="133" customWidth="1"/>
    <col min="5641" max="5641" width="0.71875" style="133" customWidth="1"/>
    <col min="5642" max="5644" width="8.7109375" style="133" customWidth="1"/>
    <col min="5645" max="5645" width="0.71875" style="133" customWidth="1"/>
    <col min="5646" max="5648" width="8.7109375" style="133" customWidth="1"/>
    <col min="5649" max="5649" width="0.71875" style="133" customWidth="1"/>
    <col min="5650" max="5652" width="8.7109375" style="133" customWidth="1"/>
    <col min="5653" max="5653" width="0.71875" style="133" customWidth="1"/>
    <col min="5654" max="5654" width="10.28125" style="133" bestFit="1" customWidth="1"/>
    <col min="5655" max="5655" width="8.57421875" style="133" bestFit="1" customWidth="1"/>
    <col min="5656" max="5656" width="8.421875" style="133" bestFit="1" customWidth="1"/>
    <col min="5657" max="5657" width="10.140625" style="133" customWidth="1"/>
    <col min="5658" max="5659" width="8.7109375" style="133" customWidth="1"/>
    <col min="5660" max="5660" width="0.71875" style="133" customWidth="1"/>
    <col min="5661" max="5663" width="8.7109375" style="133" customWidth="1"/>
    <col min="5664" max="5664" width="0.71875" style="133" customWidth="1"/>
    <col min="5665" max="5665" width="10.8515625" style="133" customWidth="1"/>
    <col min="5666" max="5888" width="13.8515625" style="133" customWidth="1"/>
    <col min="5889" max="5889" width="19.28125" style="133" customWidth="1"/>
    <col min="5890" max="5892" width="8.7109375" style="133" customWidth="1"/>
    <col min="5893" max="5893" width="0.71875" style="133" customWidth="1"/>
    <col min="5894" max="5896" width="8.7109375" style="133" customWidth="1"/>
    <col min="5897" max="5897" width="0.71875" style="133" customWidth="1"/>
    <col min="5898" max="5900" width="8.7109375" style="133" customWidth="1"/>
    <col min="5901" max="5901" width="0.71875" style="133" customWidth="1"/>
    <col min="5902" max="5904" width="8.7109375" style="133" customWidth="1"/>
    <col min="5905" max="5905" width="0.71875" style="133" customWidth="1"/>
    <col min="5906" max="5908" width="8.7109375" style="133" customWidth="1"/>
    <col min="5909" max="5909" width="0.71875" style="133" customWidth="1"/>
    <col min="5910" max="5910" width="10.28125" style="133" bestFit="1" customWidth="1"/>
    <col min="5911" max="5911" width="8.57421875" style="133" bestFit="1" customWidth="1"/>
    <col min="5912" max="5912" width="8.421875" style="133" bestFit="1" customWidth="1"/>
    <col min="5913" max="5913" width="10.140625" style="133" customWidth="1"/>
    <col min="5914" max="5915" width="8.7109375" style="133" customWidth="1"/>
    <col min="5916" max="5916" width="0.71875" style="133" customWidth="1"/>
    <col min="5917" max="5919" width="8.7109375" style="133" customWidth="1"/>
    <col min="5920" max="5920" width="0.71875" style="133" customWidth="1"/>
    <col min="5921" max="5921" width="10.8515625" style="133" customWidth="1"/>
    <col min="5922" max="6144" width="13.8515625" style="133" customWidth="1"/>
    <col min="6145" max="6145" width="19.28125" style="133" customWidth="1"/>
    <col min="6146" max="6148" width="8.7109375" style="133" customWidth="1"/>
    <col min="6149" max="6149" width="0.71875" style="133" customWidth="1"/>
    <col min="6150" max="6152" width="8.7109375" style="133" customWidth="1"/>
    <col min="6153" max="6153" width="0.71875" style="133" customWidth="1"/>
    <col min="6154" max="6156" width="8.7109375" style="133" customWidth="1"/>
    <col min="6157" max="6157" width="0.71875" style="133" customWidth="1"/>
    <col min="6158" max="6160" width="8.7109375" style="133" customWidth="1"/>
    <col min="6161" max="6161" width="0.71875" style="133" customWidth="1"/>
    <col min="6162" max="6164" width="8.7109375" style="133" customWidth="1"/>
    <col min="6165" max="6165" width="0.71875" style="133" customWidth="1"/>
    <col min="6166" max="6166" width="10.28125" style="133" bestFit="1" customWidth="1"/>
    <col min="6167" max="6167" width="8.57421875" style="133" bestFit="1" customWidth="1"/>
    <col min="6168" max="6168" width="8.421875" style="133" bestFit="1" customWidth="1"/>
    <col min="6169" max="6169" width="10.140625" style="133" customWidth="1"/>
    <col min="6170" max="6171" width="8.7109375" style="133" customWidth="1"/>
    <col min="6172" max="6172" width="0.71875" style="133" customWidth="1"/>
    <col min="6173" max="6175" width="8.7109375" style="133" customWidth="1"/>
    <col min="6176" max="6176" width="0.71875" style="133" customWidth="1"/>
    <col min="6177" max="6177" width="10.8515625" style="133" customWidth="1"/>
    <col min="6178" max="6400" width="13.8515625" style="133" customWidth="1"/>
    <col min="6401" max="6401" width="19.28125" style="133" customWidth="1"/>
    <col min="6402" max="6404" width="8.7109375" style="133" customWidth="1"/>
    <col min="6405" max="6405" width="0.71875" style="133" customWidth="1"/>
    <col min="6406" max="6408" width="8.7109375" style="133" customWidth="1"/>
    <col min="6409" max="6409" width="0.71875" style="133" customWidth="1"/>
    <col min="6410" max="6412" width="8.7109375" style="133" customWidth="1"/>
    <col min="6413" max="6413" width="0.71875" style="133" customWidth="1"/>
    <col min="6414" max="6416" width="8.7109375" style="133" customWidth="1"/>
    <col min="6417" max="6417" width="0.71875" style="133" customWidth="1"/>
    <col min="6418" max="6420" width="8.7109375" style="133" customWidth="1"/>
    <col min="6421" max="6421" width="0.71875" style="133" customWidth="1"/>
    <col min="6422" max="6422" width="10.28125" style="133" bestFit="1" customWidth="1"/>
    <col min="6423" max="6423" width="8.57421875" style="133" bestFit="1" customWidth="1"/>
    <col min="6424" max="6424" width="8.421875" style="133" bestFit="1" customWidth="1"/>
    <col min="6425" max="6425" width="10.140625" style="133" customWidth="1"/>
    <col min="6426" max="6427" width="8.7109375" style="133" customWidth="1"/>
    <col min="6428" max="6428" width="0.71875" style="133" customWidth="1"/>
    <col min="6429" max="6431" width="8.7109375" style="133" customWidth="1"/>
    <col min="6432" max="6432" width="0.71875" style="133" customWidth="1"/>
    <col min="6433" max="6433" width="10.8515625" style="133" customWidth="1"/>
    <col min="6434" max="6656" width="13.8515625" style="133" customWidth="1"/>
    <col min="6657" max="6657" width="19.28125" style="133" customWidth="1"/>
    <col min="6658" max="6660" width="8.7109375" style="133" customWidth="1"/>
    <col min="6661" max="6661" width="0.71875" style="133" customWidth="1"/>
    <col min="6662" max="6664" width="8.7109375" style="133" customWidth="1"/>
    <col min="6665" max="6665" width="0.71875" style="133" customWidth="1"/>
    <col min="6666" max="6668" width="8.7109375" style="133" customWidth="1"/>
    <col min="6669" max="6669" width="0.71875" style="133" customWidth="1"/>
    <col min="6670" max="6672" width="8.7109375" style="133" customWidth="1"/>
    <col min="6673" max="6673" width="0.71875" style="133" customWidth="1"/>
    <col min="6674" max="6676" width="8.7109375" style="133" customWidth="1"/>
    <col min="6677" max="6677" width="0.71875" style="133" customWidth="1"/>
    <col min="6678" max="6678" width="10.28125" style="133" bestFit="1" customWidth="1"/>
    <col min="6679" max="6679" width="8.57421875" style="133" bestFit="1" customWidth="1"/>
    <col min="6680" max="6680" width="8.421875" style="133" bestFit="1" customWidth="1"/>
    <col min="6681" max="6681" width="10.140625" style="133" customWidth="1"/>
    <col min="6682" max="6683" width="8.7109375" style="133" customWidth="1"/>
    <col min="6684" max="6684" width="0.71875" style="133" customWidth="1"/>
    <col min="6685" max="6687" width="8.7109375" style="133" customWidth="1"/>
    <col min="6688" max="6688" width="0.71875" style="133" customWidth="1"/>
    <col min="6689" max="6689" width="10.8515625" style="133" customWidth="1"/>
    <col min="6690" max="6912" width="13.8515625" style="133" customWidth="1"/>
    <col min="6913" max="6913" width="19.28125" style="133" customWidth="1"/>
    <col min="6914" max="6916" width="8.7109375" style="133" customWidth="1"/>
    <col min="6917" max="6917" width="0.71875" style="133" customWidth="1"/>
    <col min="6918" max="6920" width="8.7109375" style="133" customWidth="1"/>
    <col min="6921" max="6921" width="0.71875" style="133" customWidth="1"/>
    <col min="6922" max="6924" width="8.7109375" style="133" customWidth="1"/>
    <col min="6925" max="6925" width="0.71875" style="133" customWidth="1"/>
    <col min="6926" max="6928" width="8.7109375" style="133" customWidth="1"/>
    <col min="6929" max="6929" width="0.71875" style="133" customWidth="1"/>
    <col min="6930" max="6932" width="8.7109375" style="133" customWidth="1"/>
    <col min="6933" max="6933" width="0.71875" style="133" customWidth="1"/>
    <col min="6934" max="6934" width="10.28125" style="133" bestFit="1" customWidth="1"/>
    <col min="6935" max="6935" width="8.57421875" style="133" bestFit="1" customWidth="1"/>
    <col min="6936" max="6936" width="8.421875" style="133" bestFit="1" customWidth="1"/>
    <col min="6937" max="6937" width="10.140625" style="133" customWidth="1"/>
    <col min="6938" max="6939" width="8.7109375" style="133" customWidth="1"/>
    <col min="6940" max="6940" width="0.71875" style="133" customWidth="1"/>
    <col min="6941" max="6943" width="8.7109375" style="133" customWidth="1"/>
    <col min="6944" max="6944" width="0.71875" style="133" customWidth="1"/>
    <col min="6945" max="6945" width="10.8515625" style="133" customWidth="1"/>
    <col min="6946" max="7168" width="13.8515625" style="133" customWidth="1"/>
    <col min="7169" max="7169" width="19.28125" style="133" customWidth="1"/>
    <col min="7170" max="7172" width="8.7109375" style="133" customWidth="1"/>
    <col min="7173" max="7173" width="0.71875" style="133" customWidth="1"/>
    <col min="7174" max="7176" width="8.7109375" style="133" customWidth="1"/>
    <col min="7177" max="7177" width="0.71875" style="133" customWidth="1"/>
    <col min="7178" max="7180" width="8.7109375" style="133" customWidth="1"/>
    <col min="7181" max="7181" width="0.71875" style="133" customWidth="1"/>
    <col min="7182" max="7184" width="8.7109375" style="133" customWidth="1"/>
    <col min="7185" max="7185" width="0.71875" style="133" customWidth="1"/>
    <col min="7186" max="7188" width="8.7109375" style="133" customWidth="1"/>
    <col min="7189" max="7189" width="0.71875" style="133" customWidth="1"/>
    <col min="7190" max="7190" width="10.28125" style="133" bestFit="1" customWidth="1"/>
    <col min="7191" max="7191" width="8.57421875" style="133" bestFit="1" customWidth="1"/>
    <col min="7192" max="7192" width="8.421875" style="133" bestFit="1" customWidth="1"/>
    <col min="7193" max="7193" width="10.140625" style="133" customWidth="1"/>
    <col min="7194" max="7195" width="8.7109375" style="133" customWidth="1"/>
    <col min="7196" max="7196" width="0.71875" style="133" customWidth="1"/>
    <col min="7197" max="7199" width="8.7109375" style="133" customWidth="1"/>
    <col min="7200" max="7200" width="0.71875" style="133" customWidth="1"/>
    <col min="7201" max="7201" width="10.8515625" style="133" customWidth="1"/>
    <col min="7202" max="7424" width="13.8515625" style="133" customWidth="1"/>
    <col min="7425" max="7425" width="19.28125" style="133" customWidth="1"/>
    <col min="7426" max="7428" width="8.7109375" style="133" customWidth="1"/>
    <col min="7429" max="7429" width="0.71875" style="133" customWidth="1"/>
    <col min="7430" max="7432" width="8.7109375" style="133" customWidth="1"/>
    <col min="7433" max="7433" width="0.71875" style="133" customWidth="1"/>
    <col min="7434" max="7436" width="8.7109375" style="133" customWidth="1"/>
    <col min="7437" max="7437" width="0.71875" style="133" customWidth="1"/>
    <col min="7438" max="7440" width="8.7109375" style="133" customWidth="1"/>
    <col min="7441" max="7441" width="0.71875" style="133" customWidth="1"/>
    <col min="7442" max="7444" width="8.7109375" style="133" customWidth="1"/>
    <col min="7445" max="7445" width="0.71875" style="133" customWidth="1"/>
    <col min="7446" max="7446" width="10.28125" style="133" bestFit="1" customWidth="1"/>
    <col min="7447" max="7447" width="8.57421875" style="133" bestFit="1" customWidth="1"/>
    <col min="7448" max="7448" width="8.421875" style="133" bestFit="1" customWidth="1"/>
    <col min="7449" max="7449" width="10.140625" style="133" customWidth="1"/>
    <col min="7450" max="7451" width="8.7109375" style="133" customWidth="1"/>
    <col min="7452" max="7452" width="0.71875" style="133" customWidth="1"/>
    <col min="7453" max="7455" width="8.7109375" style="133" customWidth="1"/>
    <col min="7456" max="7456" width="0.71875" style="133" customWidth="1"/>
    <col min="7457" max="7457" width="10.8515625" style="133" customWidth="1"/>
    <col min="7458" max="7680" width="13.8515625" style="133" customWidth="1"/>
    <col min="7681" max="7681" width="19.28125" style="133" customWidth="1"/>
    <col min="7682" max="7684" width="8.7109375" style="133" customWidth="1"/>
    <col min="7685" max="7685" width="0.71875" style="133" customWidth="1"/>
    <col min="7686" max="7688" width="8.7109375" style="133" customWidth="1"/>
    <col min="7689" max="7689" width="0.71875" style="133" customWidth="1"/>
    <col min="7690" max="7692" width="8.7109375" style="133" customWidth="1"/>
    <col min="7693" max="7693" width="0.71875" style="133" customWidth="1"/>
    <col min="7694" max="7696" width="8.7109375" style="133" customWidth="1"/>
    <col min="7697" max="7697" width="0.71875" style="133" customWidth="1"/>
    <col min="7698" max="7700" width="8.7109375" style="133" customWidth="1"/>
    <col min="7701" max="7701" width="0.71875" style="133" customWidth="1"/>
    <col min="7702" max="7702" width="10.28125" style="133" bestFit="1" customWidth="1"/>
    <col min="7703" max="7703" width="8.57421875" style="133" bestFit="1" customWidth="1"/>
    <col min="7704" max="7704" width="8.421875" style="133" bestFit="1" customWidth="1"/>
    <col min="7705" max="7705" width="10.140625" style="133" customWidth="1"/>
    <col min="7706" max="7707" width="8.7109375" style="133" customWidth="1"/>
    <col min="7708" max="7708" width="0.71875" style="133" customWidth="1"/>
    <col min="7709" max="7711" width="8.7109375" style="133" customWidth="1"/>
    <col min="7712" max="7712" width="0.71875" style="133" customWidth="1"/>
    <col min="7713" max="7713" width="10.8515625" style="133" customWidth="1"/>
    <col min="7714" max="7936" width="13.8515625" style="133" customWidth="1"/>
    <col min="7937" max="7937" width="19.28125" style="133" customWidth="1"/>
    <col min="7938" max="7940" width="8.7109375" style="133" customWidth="1"/>
    <col min="7941" max="7941" width="0.71875" style="133" customWidth="1"/>
    <col min="7942" max="7944" width="8.7109375" style="133" customWidth="1"/>
    <col min="7945" max="7945" width="0.71875" style="133" customWidth="1"/>
    <col min="7946" max="7948" width="8.7109375" style="133" customWidth="1"/>
    <col min="7949" max="7949" width="0.71875" style="133" customWidth="1"/>
    <col min="7950" max="7952" width="8.7109375" style="133" customWidth="1"/>
    <col min="7953" max="7953" width="0.71875" style="133" customWidth="1"/>
    <col min="7954" max="7956" width="8.7109375" style="133" customWidth="1"/>
    <col min="7957" max="7957" width="0.71875" style="133" customWidth="1"/>
    <col min="7958" max="7958" width="10.28125" style="133" bestFit="1" customWidth="1"/>
    <col min="7959" max="7959" width="8.57421875" style="133" bestFit="1" customWidth="1"/>
    <col min="7960" max="7960" width="8.421875" style="133" bestFit="1" customWidth="1"/>
    <col min="7961" max="7961" width="10.140625" style="133" customWidth="1"/>
    <col min="7962" max="7963" width="8.7109375" style="133" customWidth="1"/>
    <col min="7964" max="7964" width="0.71875" style="133" customWidth="1"/>
    <col min="7965" max="7967" width="8.7109375" style="133" customWidth="1"/>
    <col min="7968" max="7968" width="0.71875" style="133" customWidth="1"/>
    <col min="7969" max="7969" width="10.8515625" style="133" customWidth="1"/>
    <col min="7970" max="8192" width="13.8515625" style="133" customWidth="1"/>
    <col min="8193" max="8193" width="19.28125" style="133" customWidth="1"/>
    <col min="8194" max="8196" width="8.7109375" style="133" customWidth="1"/>
    <col min="8197" max="8197" width="0.71875" style="133" customWidth="1"/>
    <col min="8198" max="8200" width="8.7109375" style="133" customWidth="1"/>
    <col min="8201" max="8201" width="0.71875" style="133" customWidth="1"/>
    <col min="8202" max="8204" width="8.7109375" style="133" customWidth="1"/>
    <col min="8205" max="8205" width="0.71875" style="133" customWidth="1"/>
    <col min="8206" max="8208" width="8.7109375" style="133" customWidth="1"/>
    <col min="8209" max="8209" width="0.71875" style="133" customWidth="1"/>
    <col min="8210" max="8212" width="8.7109375" style="133" customWidth="1"/>
    <col min="8213" max="8213" width="0.71875" style="133" customWidth="1"/>
    <col min="8214" max="8214" width="10.28125" style="133" bestFit="1" customWidth="1"/>
    <col min="8215" max="8215" width="8.57421875" style="133" bestFit="1" customWidth="1"/>
    <col min="8216" max="8216" width="8.421875" style="133" bestFit="1" customWidth="1"/>
    <col min="8217" max="8217" width="10.140625" style="133" customWidth="1"/>
    <col min="8218" max="8219" width="8.7109375" style="133" customWidth="1"/>
    <col min="8220" max="8220" width="0.71875" style="133" customWidth="1"/>
    <col min="8221" max="8223" width="8.7109375" style="133" customWidth="1"/>
    <col min="8224" max="8224" width="0.71875" style="133" customWidth="1"/>
    <col min="8225" max="8225" width="10.8515625" style="133" customWidth="1"/>
    <col min="8226" max="8448" width="13.8515625" style="133" customWidth="1"/>
    <col min="8449" max="8449" width="19.28125" style="133" customWidth="1"/>
    <col min="8450" max="8452" width="8.7109375" style="133" customWidth="1"/>
    <col min="8453" max="8453" width="0.71875" style="133" customWidth="1"/>
    <col min="8454" max="8456" width="8.7109375" style="133" customWidth="1"/>
    <col min="8457" max="8457" width="0.71875" style="133" customWidth="1"/>
    <col min="8458" max="8460" width="8.7109375" style="133" customWidth="1"/>
    <col min="8461" max="8461" width="0.71875" style="133" customWidth="1"/>
    <col min="8462" max="8464" width="8.7109375" style="133" customWidth="1"/>
    <col min="8465" max="8465" width="0.71875" style="133" customWidth="1"/>
    <col min="8466" max="8468" width="8.7109375" style="133" customWidth="1"/>
    <col min="8469" max="8469" width="0.71875" style="133" customWidth="1"/>
    <col min="8470" max="8470" width="10.28125" style="133" bestFit="1" customWidth="1"/>
    <col min="8471" max="8471" width="8.57421875" style="133" bestFit="1" customWidth="1"/>
    <col min="8472" max="8472" width="8.421875" style="133" bestFit="1" customWidth="1"/>
    <col min="8473" max="8473" width="10.140625" style="133" customWidth="1"/>
    <col min="8474" max="8475" width="8.7109375" style="133" customWidth="1"/>
    <col min="8476" max="8476" width="0.71875" style="133" customWidth="1"/>
    <col min="8477" max="8479" width="8.7109375" style="133" customWidth="1"/>
    <col min="8480" max="8480" width="0.71875" style="133" customWidth="1"/>
    <col min="8481" max="8481" width="10.8515625" style="133" customWidth="1"/>
    <col min="8482" max="8704" width="13.8515625" style="133" customWidth="1"/>
    <col min="8705" max="8705" width="19.28125" style="133" customWidth="1"/>
    <col min="8706" max="8708" width="8.7109375" style="133" customWidth="1"/>
    <col min="8709" max="8709" width="0.71875" style="133" customWidth="1"/>
    <col min="8710" max="8712" width="8.7109375" style="133" customWidth="1"/>
    <col min="8713" max="8713" width="0.71875" style="133" customWidth="1"/>
    <col min="8714" max="8716" width="8.7109375" style="133" customWidth="1"/>
    <col min="8717" max="8717" width="0.71875" style="133" customWidth="1"/>
    <col min="8718" max="8720" width="8.7109375" style="133" customWidth="1"/>
    <col min="8721" max="8721" width="0.71875" style="133" customWidth="1"/>
    <col min="8722" max="8724" width="8.7109375" style="133" customWidth="1"/>
    <col min="8725" max="8725" width="0.71875" style="133" customWidth="1"/>
    <col min="8726" max="8726" width="10.28125" style="133" bestFit="1" customWidth="1"/>
    <col min="8727" max="8727" width="8.57421875" style="133" bestFit="1" customWidth="1"/>
    <col min="8728" max="8728" width="8.421875" style="133" bestFit="1" customWidth="1"/>
    <col min="8729" max="8729" width="10.140625" style="133" customWidth="1"/>
    <col min="8730" max="8731" width="8.7109375" style="133" customWidth="1"/>
    <col min="8732" max="8732" width="0.71875" style="133" customWidth="1"/>
    <col min="8733" max="8735" width="8.7109375" style="133" customWidth="1"/>
    <col min="8736" max="8736" width="0.71875" style="133" customWidth="1"/>
    <col min="8737" max="8737" width="10.8515625" style="133" customWidth="1"/>
    <col min="8738" max="8960" width="13.8515625" style="133" customWidth="1"/>
    <col min="8961" max="8961" width="19.28125" style="133" customWidth="1"/>
    <col min="8962" max="8964" width="8.7109375" style="133" customWidth="1"/>
    <col min="8965" max="8965" width="0.71875" style="133" customWidth="1"/>
    <col min="8966" max="8968" width="8.7109375" style="133" customWidth="1"/>
    <col min="8969" max="8969" width="0.71875" style="133" customWidth="1"/>
    <col min="8970" max="8972" width="8.7109375" style="133" customWidth="1"/>
    <col min="8973" max="8973" width="0.71875" style="133" customWidth="1"/>
    <col min="8974" max="8976" width="8.7109375" style="133" customWidth="1"/>
    <col min="8977" max="8977" width="0.71875" style="133" customWidth="1"/>
    <col min="8978" max="8980" width="8.7109375" style="133" customWidth="1"/>
    <col min="8981" max="8981" width="0.71875" style="133" customWidth="1"/>
    <col min="8982" max="8982" width="10.28125" style="133" bestFit="1" customWidth="1"/>
    <col min="8983" max="8983" width="8.57421875" style="133" bestFit="1" customWidth="1"/>
    <col min="8984" max="8984" width="8.421875" style="133" bestFit="1" customWidth="1"/>
    <col min="8985" max="8985" width="10.140625" style="133" customWidth="1"/>
    <col min="8986" max="8987" width="8.7109375" style="133" customWidth="1"/>
    <col min="8988" max="8988" width="0.71875" style="133" customWidth="1"/>
    <col min="8989" max="8991" width="8.7109375" style="133" customWidth="1"/>
    <col min="8992" max="8992" width="0.71875" style="133" customWidth="1"/>
    <col min="8993" max="8993" width="10.8515625" style="133" customWidth="1"/>
    <col min="8994" max="9216" width="13.8515625" style="133" customWidth="1"/>
    <col min="9217" max="9217" width="19.28125" style="133" customWidth="1"/>
    <col min="9218" max="9220" width="8.7109375" style="133" customWidth="1"/>
    <col min="9221" max="9221" width="0.71875" style="133" customWidth="1"/>
    <col min="9222" max="9224" width="8.7109375" style="133" customWidth="1"/>
    <col min="9225" max="9225" width="0.71875" style="133" customWidth="1"/>
    <col min="9226" max="9228" width="8.7109375" style="133" customWidth="1"/>
    <col min="9229" max="9229" width="0.71875" style="133" customWidth="1"/>
    <col min="9230" max="9232" width="8.7109375" style="133" customWidth="1"/>
    <col min="9233" max="9233" width="0.71875" style="133" customWidth="1"/>
    <col min="9234" max="9236" width="8.7109375" style="133" customWidth="1"/>
    <col min="9237" max="9237" width="0.71875" style="133" customWidth="1"/>
    <col min="9238" max="9238" width="10.28125" style="133" bestFit="1" customWidth="1"/>
    <col min="9239" max="9239" width="8.57421875" style="133" bestFit="1" customWidth="1"/>
    <col min="9240" max="9240" width="8.421875" style="133" bestFit="1" customWidth="1"/>
    <col min="9241" max="9241" width="10.140625" style="133" customWidth="1"/>
    <col min="9242" max="9243" width="8.7109375" style="133" customWidth="1"/>
    <col min="9244" max="9244" width="0.71875" style="133" customWidth="1"/>
    <col min="9245" max="9247" width="8.7109375" style="133" customWidth="1"/>
    <col min="9248" max="9248" width="0.71875" style="133" customWidth="1"/>
    <col min="9249" max="9249" width="10.8515625" style="133" customWidth="1"/>
    <col min="9250" max="9472" width="13.8515625" style="133" customWidth="1"/>
    <col min="9473" max="9473" width="19.28125" style="133" customWidth="1"/>
    <col min="9474" max="9476" width="8.7109375" style="133" customWidth="1"/>
    <col min="9477" max="9477" width="0.71875" style="133" customWidth="1"/>
    <col min="9478" max="9480" width="8.7109375" style="133" customWidth="1"/>
    <col min="9481" max="9481" width="0.71875" style="133" customWidth="1"/>
    <col min="9482" max="9484" width="8.7109375" style="133" customWidth="1"/>
    <col min="9485" max="9485" width="0.71875" style="133" customWidth="1"/>
    <col min="9486" max="9488" width="8.7109375" style="133" customWidth="1"/>
    <col min="9489" max="9489" width="0.71875" style="133" customWidth="1"/>
    <col min="9490" max="9492" width="8.7109375" style="133" customWidth="1"/>
    <col min="9493" max="9493" width="0.71875" style="133" customWidth="1"/>
    <col min="9494" max="9494" width="10.28125" style="133" bestFit="1" customWidth="1"/>
    <col min="9495" max="9495" width="8.57421875" style="133" bestFit="1" customWidth="1"/>
    <col min="9496" max="9496" width="8.421875" style="133" bestFit="1" customWidth="1"/>
    <col min="9497" max="9497" width="10.140625" style="133" customWidth="1"/>
    <col min="9498" max="9499" width="8.7109375" style="133" customWidth="1"/>
    <col min="9500" max="9500" width="0.71875" style="133" customWidth="1"/>
    <col min="9501" max="9503" width="8.7109375" style="133" customWidth="1"/>
    <col min="9504" max="9504" width="0.71875" style="133" customWidth="1"/>
    <col min="9505" max="9505" width="10.8515625" style="133" customWidth="1"/>
    <col min="9506" max="9728" width="13.8515625" style="133" customWidth="1"/>
    <col min="9729" max="9729" width="19.28125" style="133" customWidth="1"/>
    <col min="9730" max="9732" width="8.7109375" style="133" customWidth="1"/>
    <col min="9733" max="9733" width="0.71875" style="133" customWidth="1"/>
    <col min="9734" max="9736" width="8.7109375" style="133" customWidth="1"/>
    <col min="9737" max="9737" width="0.71875" style="133" customWidth="1"/>
    <col min="9738" max="9740" width="8.7109375" style="133" customWidth="1"/>
    <col min="9741" max="9741" width="0.71875" style="133" customWidth="1"/>
    <col min="9742" max="9744" width="8.7109375" style="133" customWidth="1"/>
    <col min="9745" max="9745" width="0.71875" style="133" customWidth="1"/>
    <col min="9746" max="9748" width="8.7109375" style="133" customWidth="1"/>
    <col min="9749" max="9749" width="0.71875" style="133" customWidth="1"/>
    <col min="9750" max="9750" width="10.28125" style="133" bestFit="1" customWidth="1"/>
    <col min="9751" max="9751" width="8.57421875" style="133" bestFit="1" customWidth="1"/>
    <col min="9752" max="9752" width="8.421875" style="133" bestFit="1" customWidth="1"/>
    <col min="9753" max="9753" width="10.140625" style="133" customWidth="1"/>
    <col min="9754" max="9755" width="8.7109375" style="133" customWidth="1"/>
    <col min="9756" max="9756" width="0.71875" style="133" customWidth="1"/>
    <col min="9757" max="9759" width="8.7109375" style="133" customWidth="1"/>
    <col min="9760" max="9760" width="0.71875" style="133" customWidth="1"/>
    <col min="9761" max="9761" width="10.8515625" style="133" customWidth="1"/>
    <col min="9762" max="9984" width="13.8515625" style="133" customWidth="1"/>
    <col min="9985" max="9985" width="19.28125" style="133" customWidth="1"/>
    <col min="9986" max="9988" width="8.7109375" style="133" customWidth="1"/>
    <col min="9989" max="9989" width="0.71875" style="133" customWidth="1"/>
    <col min="9990" max="9992" width="8.7109375" style="133" customWidth="1"/>
    <col min="9993" max="9993" width="0.71875" style="133" customWidth="1"/>
    <col min="9994" max="9996" width="8.7109375" style="133" customWidth="1"/>
    <col min="9997" max="9997" width="0.71875" style="133" customWidth="1"/>
    <col min="9998" max="10000" width="8.7109375" style="133" customWidth="1"/>
    <col min="10001" max="10001" width="0.71875" style="133" customWidth="1"/>
    <col min="10002" max="10004" width="8.7109375" style="133" customWidth="1"/>
    <col min="10005" max="10005" width="0.71875" style="133" customWidth="1"/>
    <col min="10006" max="10006" width="10.28125" style="133" bestFit="1" customWidth="1"/>
    <col min="10007" max="10007" width="8.57421875" style="133" bestFit="1" customWidth="1"/>
    <col min="10008" max="10008" width="8.421875" style="133" bestFit="1" customWidth="1"/>
    <col min="10009" max="10009" width="10.140625" style="133" customWidth="1"/>
    <col min="10010" max="10011" width="8.7109375" style="133" customWidth="1"/>
    <col min="10012" max="10012" width="0.71875" style="133" customWidth="1"/>
    <col min="10013" max="10015" width="8.7109375" style="133" customWidth="1"/>
    <col min="10016" max="10016" width="0.71875" style="133" customWidth="1"/>
    <col min="10017" max="10017" width="10.8515625" style="133" customWidth="1"/>
    <col min="10018" max="10240" width="13.8515625" style="133" customWidth="1"/>
    <col min="10241" max="10241" width="19.28125" style="133" customWidth="1"/>
    <col min="10242" max="10244" width="8.7109375" style="133" customWidth="1"/>
    <col min="10245" max="10245" width="0.71875" style="133" customWidth="1"/>
    <col min="10246" max="10248" width="8.7109375" style="133" customWidth="1"/>
    <col min="10249" max="10249" width="0.71875" style="133" customWidth="1"/>
    <col min="10250" max="10252" width="8.7109375" style="133" customWidth="1"/>
    <col min="10253" max="10253" width="0.71875" style="133" customWidth="1"/>
    <col min="10254" max="10256" width="8.7109375" style="133" customWidth="1"/>
    <col min="10257" max="10257" width="0.71875" style="133" customWidth="1"/>
    <col min="10258" max="10260" width="8.7109375" style="133" customWidth="1"/>
    <col min="10261" max="10261" width="0.71875" style="133" customWidth="1"/>
    <col min="10262" max="10262" width="10.28125" style="133" bestFit="1" customWidth="1"/>
    <col min="10263" max="10263" width="8.57421875" style="133" bestFit="1" customWidth="1"/>
    <col min="10264" max="10264" width="8.421875" style="133" bestFit="1" customWidth="1"/>
    <col min="10265" max="10265" width="10.140625" style="133" customWidth="1"/>
    <col min="10266" max="10267" width="8.7109375" style="133" customWidth="1"/>
    <col min="10268" max="10268" width="0.71875" style="133" customWidth="1"/>
    <col min="10269" max="10271" width="8.7109375" style="133" customWidth="1"/>
    <col min="10272" max="10272" width="0.71875" style="133" customWidth="1"/>
    <col min="10273" max="10273" width="10.8515625" style="133" customWidth="1"/>
    <col min="10274" max="10496" width="13.8515625" style="133" customWidth="1"/>
    <col min="10497" max="10497" width="19.28125" style="133" customWidth="1"/>
    <col min="10498" max="10500" width="8.7109375" style="133" customWidth="1"/>
    <col min="10501" max="10501" width="0.71875" style="133" customWidth="1"/>
    <col min="10502" max="10504" width="8.7109375" style="133" customWidth="1"/>
    <col min="10505" max="10505" width="0.71875" style="133" customWidth="1"/>
    <col min="10506" max="10508" width="8.7109375" style="133" customWidth="1"/>
    <col min="10509" max="10509" width="0.71875" style="133" customWidth="1"/>
    <col min="10510" max="10512" width="8.7109375" style="133" customWidth="1"/>
    <col min="10513" max="10513" width="0.71875" style="133" customWidth="1"/>
    <col min="10514" max="10516" width="8.7109375" style="133" customWidth="1"/>
    <col min="10517" max="10517" width="0.71875" style="133" customWidth="1"/>
    <col min="10518" max="10518" width="10.28125" style="133" bestFit="1" customWidth="1"/>
    <col min="10519" max="10519" width="8.57421875" style="133" bestFit="1" customWidth="1"/>
    <col min="10520" max="10520" width="8.421875" style="133" bestFit="1" customWidth="1"/>
    <col min="10521" max="10521" width="10.140625" style="133" customWidth="1"/>
    <col min="10522" max="10523" width="8.7109375" style="133" customWidth="1"/>
    <col min="10524" max="10524" width="0.71875" style="133" customWidth="1"/>
    <col min="10525" max="10527" width="8.7109375" style="133" customWidth="1"/>
    <col min="10528" max="10528" width="0.71875" style="133" customWidth="1"/>
    <col min="10529" max="10529" width="10.8515625" style="133" customWidth="1"/>
    <col min="10530" max="10752" width="13.8515625" style="133" customWidth="1"/>
    <col min="10753" max="10753" width="19.28125" style="133" customWidth="1"/>
    <col min="10754" max="10756" width="8.7109375" style="133" customWidth="1"/>
    <col min="10757" max="10757" width="0.71875" style="133" customWidth="1"/>
    <col min="10758" max="10760" width="8.7109375" style="133" customWidth="1"/>
    <col min="10761" max="10761" width="0.71875" style="133" customWidth="1"/>
    <col min="10762" max="10764" width="8.7109375" style="133" customWidth="1"/>
    <col min="10765" max="10765" width="0.71875" style="133" customWidth="1"/>
    <col min="10766" max="10768" width="8.7109375" style="133" customWidth="1"/>
    <col min="10769" max="10769" width="0.71875" style="133" customWidth="1"/>
    <col min="10770" max="10772" width="8.7109375" style="133" customWidth="1"/>
    <col min="10773" max="10773" width="0.71875" style="133" customWidth="1"/>
    <col min="10774" max="10774" width="10.28125" style="133" bestFit="1" customWidth="1"/>
    <col min="10775" max="10775" width="8.57421875" style="133" bestFit="1" customWidth="1"/>
    <col min="10776" max="10776" width="8.421875" style="133" bestFit="1" customWidth="1"/>
    <col min="10777" max="10777" width="10.140625" style="133" customWidth="1"/>
    <col min="10778" max="10779" width="8.7109375" style="133" customWidth="1"/>
    <col min="10780" max="10780" width="0.71875" style="133" customWidth="1"/>
    <col min="10781" max="10783" width="8.7109375" style="133" customWidth="1"/>
    <col min="10784" max="10784" width="0.71875" style="133" customWidth="1"/>
    <col min="10785" max="10785" width="10.8515625" style="133" customWidth="1"/>
    <col min="10786" max="11008" width="13.8515625" style="133" customWidth="1"/>
    <col min="11009" max="11009" width="19.28125" style="133" customWidth="1"/>
    <col min="11010" max="11012" width="8.7109375" style="133" customWidth="1"/>
    <col min="11013" max="11013" width="0.71875" style="133" customWidth="1"/>
    <col min="11014" max="11016" width="8.7109375" style="133" customWidth="1"/>
    <col min="11017" max="11017" width="0.71875" style="133" customWidth="1"/>
    <col min="11018" max="11020" width="8.7109375" style="133" customWidth="1"/>
    <col min="11021" max="11021" width="0.71875" style="133" customWidth="1"/>
    <col min="11022" max="11024" width="8.7109375" style="133" customWidth="1"/>
    <col min="11025" max="11025" width="0.71875" style="133" customWidth="1"/>
    <col min="11026" max="11028" width="8.7109375" style="133" customWidth="1"/>
    <col min="11029" max="11029" width="0.71875" style="133" customWidth="1"/>
    <col min="11030" max="11030" width="10.28125" style="133" bestFit="1" customWidth="1"/>
    <col min="11031" max="11031" width="8.57421875" style="133" bestFit="1" customWidth="1"/>
    <col min="11032" max="11032" width="8.421875" style="133" bestFit="1" customWidth="1"/>
    <col min="11033" max="11033" width="10.140625" style="133" customWidth="1"/>
    <col min="11034" max="11035" width="8.7109375" style="133" customWidth="1"/>
    <col min="11036" max="11036" width="0.71875" style="133" customWidth="1"/>
    <col min="11037" max="11039" width="8.7109375" style="133" customWidth="1"/>
    <col min="11040" max="11040" width="0.71875" style="133" customWidth="1"/>
    <col min="11041" max="11041" width="10.8515625" style="133" customWidth="1"/>
    <col min="11042" max="11264" width="13.8515625" style="133" customWidth="1"/>
    <col min="11265" max="11265" width="19.28125" style="133" customWidth="1"/>
    <col min="11266" max="11268" width="8.7109375" style="133" customWidth="1"/>
    <col min="11269" max="11269" width="0.71875" style="133" customWidth="1"/>
    <col min="11270" max="11272" width="8.7109375" style="133" customWidth="1"/>
    <col min="11273" max="11273" width="0.71875" style="133" customWidth="1"/>
    <col min="11274" max="11276" width="8.7109375" style="133" customWidth="1"/>
    <col min="11277" max="11277" width="0.71875" style="133" customWidth="1"/>
    <col min="11278" max="11280" width="8.7109375" style="133" customWidth="1"/>
    <col min="11281" max="11281" width="0.71875" style="133" customWidth="1"/>
    <col min="11282" max="11284" width="8.7109375" style="133" customWidth="1"/>
    <col min="11285" max="11285" width="0.71875" style="133" customWidth="1"/>
    <col min="11286" max="11286" width="10.28125" style="133" bestFit="1" customWidth="1"/>
    <col min="11287" max="11287" width="8.57421875" style="133" bestFit="1" customWidth="1"/>
    <col min="11288" max="11288" width="8.421875" style="133" bestFit="1" customWidth="1"/>
    <col min="11289" max="11289" width="10.140625" style="133" customWidth="1"/>
    <col min="11290" max="11291" width="8.7109375" style="133" customWidth="1"/>
    <col min="11292" max="11292" width="0.71875" style="133" customWidth="1"/>
    <col min="11293" max="11295" width="8.7109375" style="133" customWidth="1"/>
    <col min="11296" max="11296" width="0.71875" style="133" customWidth="1"/>
    <col min="11297" max="11297" width="10.8515625" style="133" customWidth="1"/>
    <col min="11298" max="11520" width="13.8515625" style="133" customWidth="1"/>
    <col min="11521" max="11521" width="19.28125" style="133" customWidth="1"/>
    <col min="11522" max="11524" width="8.7109375" style="133" customWidth="1"/>
    <col min="11525" max="11525" width="0.71875" style="133" customWidth="1"/>
    <col min="11526" max="11528" width="8.7109375" style="133" customWidth="1"/>
    <col min="11529" max="11529" width="0.71875" style="133" customWidth="1"/>
    <col min="11530" max="11532" width="8.7109375" style="133" customWidth="1"/>
    <col min="11533" max="11533" width="0.71875" style="133" customWidth="1"/>
    <col min="11534" max="11536" width="8.7109375" style="133" customWidth="1"/>
    <col min="11537" max="11537" width="0.71875" style="133" customWidth="1"/>
    <col min="11538" max="11540" width="8.7109375" style="133" customWidth="1"/>
    <col min="11541" max="11541" width="0.71875" style="133" customWidth="1"/>
    <col min="11542" max="11542" width="10.28125" style="133" bestFit="1" customWidth="1"/>
    <col min="11543" max="11543" width="8.57421875" style="133" bestFit="1" customWidth="1"/>
    <col min="11544" max="11544" width="8.421875" style="133" bestFit="1" customWidth="1"/>
    <col min="11545" max="11545" width="10.140625" style="133" customWidth="1"/>
    <col min="11546" max="11547" width="8.7109375" style="133" customWidth="1"/>
    <col min="11548" max="11548" width="0.71875" style="133" customWidth="1"/>
    <col min="11549" max="11551" width="8.7109375" style="133" customWidth="1"/>
    <col min="11552" max="11552" width="0.71875" style="133" customWidth="1"/>
    <col min="11553" max="11553" width="10.8515625" style="133" customWidth="1"/>
    <col min="11554" max="11776" width="13.8515625" style="133" customWidth="1"/>
    <col min="11777" max="11777" width="19.28125" style="133" customWidth="1"/>
    <col min="11778" max="11780" width="8.7109375" style="133" customWidth="1"/>
    <col min="11781" max="11781" width="0.71875" style="133" customWidth="1"/>
    <col min="11782" max="11784" width="8.7109375" style="133" customWidth="1"/>
    <col min="11785" max="11785" width="0.71875" style="133" customWidth="1"/>
    <col min="11786" max="11788" width="8.7109375" style="133" customWidth="1"/>
    <col min="11789" max="11789" width="0.71875" style="133" customWidth="1"/>
    <col min="11790" max="11792" width="8.7109375" style="133" customWidth="1"/>
    <col min="11793" max="11793" width="0.71875" style="133" customWidth="1"/>
    <col min="11794" max="11796" width="8.7109375" style="133" customWidth="1"/>
    <col min="11797" max="11797" width="0.71875" style="133" customWidth="1"/>
    <col min="11798" max="11798" width="10.28125" style="133" bestFit="1" customWidth="1"/>
    <col min="11799" max="11799" width="8.57421875" style="133" bestFit="1" customWidth="1"/>
    <col min="11800" max="11800" width="8.421875" style="133" bestFit="1" customWidth="1"/>
    <col min="11801" max="11801" width="10.140625" style="133" customWidth="1"/>
    <col min="11802" max="11803" width="8.7109375" style="133" customWidth="1"/>
    <col min="11804" max="11804" width="0.71875" style="133" customWidth="1"/>
    <col min="11805" max="11807" width="8.7109375" style="133" customWidth="1"/>
    <col min="11808" max="11808" width="0.71875" style="133" customWidth="1"/>
    <col min="11809" max="11809" width="10.8515625" style="133" customWidth="1"/>
    <col min="11810" max="12032" width="13.8515625" style="133" customWidth="1"/>
    <col min="12033" max="12033" width="19.28125" style="133" customWidth="1"/>
    <col min="12034" max="12036" width="8.7109375" style="133" customWidth="1"/>
    <col min="12037" max="12037" width="0.71875" style="133" customWidth="1"/>
    <col min="12038" max="12040" width="8.7109375" style="133" customWidth="1"/>
    <col min="12041" max="12041" width="0.71875" style="133" customWidth="1"/>
    <col min="12042" max="12044" width="8.7109375" style="133" customWidth="1"/>
    <col min="12045" max="12045" width="0.71875" style="133" customWidth="1"/>
    <col min="12046" max="12048" width="8.7109375" style="133" customWidth="1"/>
    <col min="12049" max="12049" width="0.71875" style="133" customWidth="1"/>
    <col min="12050" max="12052" width="8.7109375" style="133" customWidth="1"/>
    <col min="12053" max="12053" width="0.71875" style="133" customWidth="1"/>
    <col min="12054" max="12054" width="10.28125" style="133" bestFit="1" customWidth="1"/>
    <col min="12055" max="12055" width="8.57421875" style="133" bestFit="1" customWidth="1"/>
    <col min="12056" max="12056" width="8.421875" style="133" bestFit="1" customWidth="1"/>
    <col min="12057" max="12057" width="10.140625" style="133" customWidth="1"/>
    <col min="12058" max="12059" width="8.7109375" style="133" customWidth="1"/>
    <col min="12060" max="12060" width="0.71875" style="133" customWidth="1"/>
    <col min="12061" max="12063" width="8.7109375" style="133" customWidth="1"/>
    <col min="12064" max="12064" width="0.71875" style="133" customWidth="1"/>
    <col min="12065" max="12065" width="10.8515625" style="133" customWidth="1"/>
    <col min="12066" max="12288" width="13.8515625" style="133" customWidth="1"/>
    <col min="12289" max="12289" width="19.28125" style="133" customWidth="1"/>
    <col min="12290" max="12292" width="8.7109375" style="133" customWidth="1"/>
    <col min="12293" max="12293" width="0.71875" style="133" customWidth="1"/>
    <col min="12294" max="12296" width="8.7109375" style="133" customWidth="1"/>
    <col min="12297" max="12297" width="0.71875" style="133" customWidth="1"/>
    <col min="12298" max="12300" width="8.7109375" style="133" customWidth="1"/>
    <col min="12301" max="12301" width="0.71875" style="133" customWidth="1"/>
    <col min="12302" max="12304" width="8.7109375" style="133" customWidth="1"/>
    <col min="12305" max="12305" width="0.71875" style="133" customWidth="1"/>
    <col min="12306" max="12308" width="8.7109375" style="133" customWidth="1"/>
    <col min="12309" max="12309" width="0.71875" style="133" customWidth="1"/>
    <col min="12310" max="12310" width="10.28125" style="133" bestFit="1" customWidth="1"/>
    <col min="12311" max="12311" width="8.57421875" style="133" bestFit="1" customWidth="1"/>
    <col min="12312" max="12312" width="8.421875" style="133" bestFit="1" customWidth="1"/>
    <col min="12313" max="12313" width="10.140625" style="133" customWidth="1"/>
    <col min="12314" max="12315" width="8.7109375" style="133" customWidth="1"/>
    <col min="12316" max="12316" width="0.71875" style="133" customWidth="1"/>
    <col min="12317" max="12319" width="8.7109375" style="133" customWidth="1"/>
    <col min="12320" max="12320" width="0.71875" style="133" customWidth="1"/>
    <col min="12321" max="12321" width="10.8515625" style="133" customWidth="1"/>
    <col min="12322" max="12544" width="13.8515625" style="133" customWidth="1"/>
    <col min="12545" max="12545" width="19.28125" style="133" customWidth="1"/>
    <col min="12546" max="12548" width="8.7109375" style="133" customWidth="1"/>
    <col min="12549" max="12549" width="0.71875" style="133" customWidth="1"/>
    <col min="12550" max="12552" width="8.7109375" style="133" customWidth="1"/>
    <col min="12553" max="12553" width="0.71875" style="133" customWidth="1"/>
    <col min="12554" max="12556" width="8.7109375" style="133" customWidth="1"/>
    <col min="12557" max="12557" width="0.71875" style="133" customWidth="1"/>
    <col min="12558" max="12560" width="8.7109375" style="133" customWidth="1"/>
    <col min="12561" max="12561" width="0.71875" style="133" customWidth="1"/>
    <col min="12562" max="12564" width="8.7109375" style="133" customWidth="1"/>
    <col min="12565" max="12565" width="0.71875" style="133" customWidth="1"/>
    <col min="12566" max="12566" width="10.28125" style="133" bestFit="1" customWidth="1"/>
    <col min="12567" max="12567" width="8.57421875" style="133" bestFit="1" customWidth="1"/>
    <col min="12568" max="12568" width="8.421875" style="133" bestFit="1" customWidth="1"/>
    <col min="12569" max="12569" width="10.140625" style="133" customWidth="1"/>
    <col min="12570" max="12571" width="8.7109375" style="133" customWidth="1"/>
    <col min="12572" max="12572" width="0.71875" style="133" customWidth="1"/>
    <col min="12573" max="12575" width="8.7109375" style="133" customWidth="1"/>
    <col min="12576" max="12576" width="0.71875" style="133" customWidth="1"/>
    <col min="12577" max="12577" width="10.8515625" style="133" customWidth="1"/>
    <col min="12578" max="12800" width="13.8515625" style="133" customWidth="1"/>
    <col min="12801" max="12801" width="19.28125" style="133" customWidth="1"/>
    <col min="12802" max="12804" width="8.7109375" style="133" customWidth="1"/>
    <col min="12805" max="12805" width="0.71875" style="133" customWidth="1"/>
    <col min="12806" max="12808" width="8.7109375" style="133" customWidth="1"/>
    <col min="12809" max="12809" width="0.71875" style="133" customWidth="1"/>
    <col min="12810" max="12812" width="8.7109375" style="133" customWidth="1"/>
    <col min="12813" max="12813" width="0.71875" style="133" customWidth="1"/>
    <col min="12814" max="12816" width="8.7109375" style="133" customWidth="1"/>
    <col min="12817" max="12817" width="0.71875" style="133" customWidth="1"/>
    <col min="12818" max="12820" width="8.7109375" style="133" customWidth="1"/>
    <col min="12821" max="12821" width="0.71875" style="133" customWidth="1"/>
    <col min="12822" max="12822" width="10.28125" style="133" bestFit="1" customWidth="1"/>
    <col min="12823" max="12823" width="8.57421875" style="133" bestFit="1" customWidth="1"/>
    <col min="12824" max="12824" width="8.421875" style="133" bestFit="1" customWidth="1"/>
    <col min="12825" max="12825" width="10.140625" style="133" customWidth="1"/>
    <col min="12826" max="12827" width="8.7109375" style="133" customWidth="1"/>
    <col min="12828" max="12828" width="0.71875" style="133" customWidth="1"/>
    <col min="12829" max="12831" width="8.7109375" style="133" customWidth="1"/>
    <col min="12832" max="12832" width="0.71875" style="133" customWidth="1"/>
    <col min="12833" max="12833" width="10.8515625" style="133" customWidth="1"/>
    <col min="12834" max="13056" width="13.8515625" style="133" customWidth="1"/>
    <col min="13057" max="13057" width="19.28125" style="133" customWidth="1"/>
    <col min="13058" max="13060" width="8.7109375" style="133" customWidth="1"/>
    <col min="13061" max="13061" width="0.71875" style="133" customWidth="1"/>
    <col min="13062" max="13064" width="8.7109375" style="133" customWidth="1"/>
    <col min="13065" max="13065" width="0.71875" style="133" customWidth="1"/>
    <col min="13066" max="13068" width="8.7109375" style="133" customWidth="1"/>
    <col min="13069" max="13069" width="0.71875" style="133" customWidth="1"/>
    <col min="13070" max="13072" width="8.7109375" style="133" customWidth="1"/>
    <col min="13073" max="13073" width="0.71875" style="133" customWidth="1"/>
    <col min="13074" max="13076" width="8.7109375" style="133" customWidth="1"/>
    <col min="13077" max="13077" width="0.71875" style="133" customWidth="1"/>
    <col min="13078" max="13078" width="10.28125" style="133" bestFit="1" customWidth="1"/>
    <col min="13079" max="13079" width="8.57421875" style="133" bestFit="1" customWidth="1"/>
    <col min="13080" max="13080" width="8.421875" style="133" bestFit="1" customWidth="1"/>
    <col min="13081" max="13081" width="10.140625" style="133" customWidth="1"/>
    <col min="13082" max="13083" width="8.7109375" style="133" customWidth="1"/>
    <col min="13084" max="13084" width="0.71875" style="133" customWidth="1"/>
    <col min="13085" max="13087" width="8.7109375" style="133" customWidth="1"/>
    <col min="13088" max="13088" width="0.71875" style="133" customWidth="1"/>
    <col min="13089" max="13089" width="10.8515625" style="133" customWidth="1"/>
    <col min="13090" max="13312" width="13.8515625" style="133" customWidth="1"/>
    <col min="13313" max="13313" width="19.28125" style="133" customWidth="1"/>
    <col min="13314" max="13316" width="8.7109375" style="133" customWidth="1"/>
    <col min="13317" max="13317" width="0.71875" style="133" customWidth="1"/>
    <col min="13318" max="13320" width="8.7109375" style="133" customWidth="1"/>
    <col min="13321" max="13321" width="0.71875" style="133" customWidth="1"/>
    <col min="13322" max="13324" width="8.7109375" style="133" customWidth="1"/>
    <col min="13325" max="13325" width="0.71875" style="133" customWidth="1"/>
    <col min="13326" max="13328" width="8.7109375" style="133" customWidth="1"/>
    <col min="13329" max="13329" width="0.71875" style="133" customWidth="1"/>
    <col min="13330" max="13332" width="8.7109375" style="133" customWidth="1"/>
    <col min="13333" max="13333" width="0.71875" style="133" customWidth="1"/>
    <col min="13334" max="13334" width="10.28125" style="133" bestFit="1" customWidth="1"/>
    <col min="13335" max="13335" width="8.57421875" style="133" bestFit="1" customWidth="1"/>
    <col min="13336" max="13336" width="8.421875" style="133" bestFit="1" customWidth="1"/>
    <col min="13337" max="13337" width="10.140625" style="133" customWidth="1"/>
    <col min="13338" max="13339" width="8.7109375" style="133" customWidth="1"/>
    <col min="13340" max="13340" width="0.71875" style="133" customWidth="1"/>
    <col min="13341" max="13343" width="8.7109375" style="133" customWidth="1"/>
    <col min="13344" max="13344" width="0.71875" style="133" customWidth="1"/>
    <col min="13345" max="13345" width="10.8515625" style="133" customWidth="1"/>
    <col min="13346" max="13568" width="13.8515625" style="133" customWidth="1"/>
    <col min="13569" max="13569" width="19.28125" style="133" customWidth="1"/>
    <col min="13570" max="13572" width="8.7109375" style="133" customWidth="1"/>
    <col min="13573" max="13573" width="0.71875" style="133" customWidth="1"/>
    <col min="13574" max="13576" width="8.7109375" style="133" customWidth="1"/>
    <col min="13577" max="13577" width="0.71875" style="133" customWidth="1"/>
    <col min="13578" max="13580" width="8.7109375" style="133" customWidth="1"/>
    <col min="13581" max="13581" width="0.71875" style="133" customWidth="1"/>
    <col min="13582" max="13584" width="8.7109375" style="133" customWidth="1"/>
    <col min="13585" max="13585" width="0.71875" style="133" customWidth="1"/>
    <col min="13586" max="13588" width="8.7109375" style="133" customWidth="1"/>
    <col min="13589" max="13589" width="0.71875" style="133" customWidth="1"/>
    <col min="13590" max="13590" width="10.28125" style="133" bestFit="1" customWidth="1"/>
    <col min="13591" max="13591" width="8.57421875" style="133" bestFit="1" customWidth="1"/>
    <col min="13592" max="13592" width="8.421875" style="133" bestFit="1" customWidth="1"/>
    <col min="13593" max="13593" width="10.140625" style="133" customWidth="1"/>
    <col min="13594" max="13595" width="8.7109375" style="133" customWidth="1"/>
    <col min="13596" max="13596" width="0.71875" style="133" customWidth="1"/>
    <col min="13597" max="13599" width="8.7109375" style="133" customWidth="1"/>
    <col min="13600" max="13600" width="0.71875" style="133" customWidth="1"/>
    <col min="13601" max="13601" width="10.8515625" style="133" customWidth="1"/>
    <col min="13602" max="13824" width="13.8515625" style="133" customWidth="1"/>
    <col min="13825" max="13825" width="19.28125" style="133" customWidth="1"/>
    <col min="13826" max="13828" width="8.7109375" style="133" customWidth="1"/>
    <col min="13829" max="13829" width="0.71875" style="133" customWidth="1"/>
    <col min="13830" max="13832" width="8.7109375" style="133" customWidth="1"/>
    <col min="13833" max="13833" width="0.71875" style="133" customWidth="1"/>
    <col min="13834" max="13836" width="8.7109375" style="133" customWidth="1"/>
    <col min="13837" max="13837" width="0.71875" style="133" customWidth="1"/>
    <col min="13838" max="13840" width="8.7109375" style="133" customWidth="1"/>
    <col min="13841" max="13841" width="0.71875" style="133" customWidth="1"/>
    <col min="13842" max="13844" width="8.7109375" style="133" customWidth="1"/>
    <col min="13845" max="13845" width="0.71875" style="133" customWidth="1"/>
    <col min="13846" max="13846" width="10.28125" style="133" bestFit="1" customWidth="1"/>
    <col min="13847" max="13847" width="8.57421875" style="133" bestFit="1" customWidth="1"/>
    <col min="13848" max="13848" width="8.421875" style="133" bestFit="1" customWidth="1"/>
    <col min="13849" max="13849" width="10.140625" style="133" customWidth="1"/>
    <col min="13850" max="13851" width="8.7109375" style="133" customWidth="1"/>
    <col min="13852" max="13852" width="0.71875" style="133" customWidth="1"/>
    <col min="13853" max="13855" width="8.7109375" style="133" customWidth="1"/>
    <col min="13856" max="13856" width="0.71875" style="133" customWidth="1"/>
    <col min="13857" max="13857" width="10.8515625" style="133" customWidth="1"/>
    <col min="13858" max="14080" width="13.8515625" style="133" customWidth="1"/>
    <col min="14081" max="14081" width="19.28125" style="133" customWidth="1"/>
    <col min="14082" max="14084" width="8.7109375" style="133" customWidth="1"/>
    <col min="14085" max="14085" width="0.71875" style="133" customWidth="1"/>
    <col min="14086" max="14088" width="8.7109375" style="133" customWidth="1"/>
    <col min="14089" max="14089" width="0.71875" style="133" customWidth="1"/>
    <col min="14090" max="14092" width="8.7109375" style="133" customWidth="1"/>
    <col min="14093" max="14093" width="0.71875" style="133" customWidth="1"/>
    <col min="14094" max="14096" width="8.7109375" style="133" customWidth="1"/>
    <col min="14097" max="14097" width="0.71875" style="133" customWidth="1"/>
    <col min="14098" max="14100" width="8.7109375" style="133" customWidth="1"/>
    <col min="14101" max="14101" width="0.71875" style="133" customWidth="1"/>
    <col min="14102" max="14102" width="10.28125" style="133" bestFit="1" customWidth="1"/>
    <col min="14103" max="14103" width="8.57421875" style="133" bestFit="1" customWidth="1"/>
    <col min="14104" max="14104" width="8.421875" style="133" bestFit="1" customWidth="1"/>
    <col min="14105" max="14105" width="10.140625" style="133" customWidth="1"/>
    <col min="14106" max="14107" width="8.7109375" style="133" customWidth="1"/>
    <col min="14108" max="14108" width="0.71875" style="133" customWidth="1"/>
    <col min="14109" max="14111" width="8.7109375" style="133" customWidth="1"/>
    <col min="14112" max="14112" width="0.71875" style="133" customWidth="1"/>
    <col min="14113" max="14113" width="10.8515625" style="133" customWidth="1"/>
    <col min="14114" max="14336" width="13.8515625" style="133" customWidth="1"/>
    <col min="14337" max="14337" width="19.28125" style="133" customWidth="1"/>
    <col min="14338" max="14340" width="8.7109375" style="133" customWidth="1"/>
    <col min="14341" max="14341" width="0.71875" style="133" customWidth="1"/>
    <col min="14342" max="14344" width="8.7109375" style="133" customWidth="1"/>
    <col min="14345" max="14345" width="0.71875" style="133" customWidth="1"/>
    <col min="14346" max="14348" width="8.7109375" style="133" customWidth="1"/>
    <col min="14349" max="14349" width="0.71875" style="133" customWidth="1"/>
    <col min="14350" max="14352" width="8.7109375" style="133" customWidth="1"/>
    <col min="14353" max="14353" width="0.71875" style="133" customWidth="1"/>
    <col min="14354" max="14356" width="8.7109375" style="133" customWidth="1"/>
    <col min="14357" max="14357" width="0.71875" style="133" customWidth="1"/>
    <col min="14358" max="14358" width="10.28125" style="133" bestFit="1" customWidth="1"/>
    <col min="14359" max="14359" width="8.57421875" style="133" bestFit="1" customWidth="1"/>
    <col min="14360" max="14360" width="8.421875" style="133" bestFit="1" customWidth="1"/>
    <col min="14361" max="14361" width="10.140625" style="133" customWidth="1"/>
    <col min="14362" max="14363" width="8.7109375" style="133" customWidth="1"/>
    <col min="14364" max="14364" width="0.71875" style="133" customWidth="1"/>
    <col min="14365" max="14367" width="8.7109375" style="133" customWidth="1"/>
    <col min="14368" max="14368" width="0.71875" style="133" customWidth="1"/>
    <col min="14369" max="14369" width="10.8515625" style="133" customWidth="1"/>
    <col min="14370" max="14592" width="13.8515625" style="133" customWidth="1"/>
    <col min="14593" max="14593" width="19.28125" style="133" customWidth="1"/>
    <col min="14594" max="14596" width="8.7109375" style="133" customWidth="1"/>
    <col min="14597" max="14597" width="0.71875" style="133" customWidth="1"/>
    <col min="14598" max="14600" width="8.7109375" style="133" customWidth="1"/>
    <col min="14601" max="14601" width="0.71875" style="133" customWidth="1"/>
    <col min="14602" max="14604" width="8.7109375" style="133" customWidth="1"/>
    <col min="14605" max="14605" width="0.71875" style="133" customWidth="1"/>
    <col min="14606" max="14608" width="8.7109375" style="133" customWidth="1"/>
    <col min="14609" max="14609" width="0.71875" style="133" customWidth="1"/>
    <col min="14610" max="14612" width="8.7109375" style="133" customWidth="1"/>
    <col min="14613" max="14613" width="0.71875" style="133" customWidth="1"/>
    <col min="14614" max="14614" width="10.28125" style="133" bestFit="1" customWidth="1"/>
    <col min="14615" max="14615" width="8.57421875" style="133" bestFit="1" customWidth="1"/>
    <col min="14616" max="14616" width="8.421875" style="133" bestFit="1" customWidth="1"/>
    <col min="14617" max="14617" width="10.140625" style="133" customWidth="1"/>
    <col min="14618" max="14619" width="8.7109375" style="133" customWidth="1"/>
    <col min="14620" max="14620" width="0.71875" style="133" customWidth="1"/>
    <col min="14621" max="14623" width="8.7109375" style="133" customWidth="1"/>
    <col min="14624" max="14624" width="0.71875" style="133" customWidth="1"/>
    <col min="14625" max="14625" width="10.8515625" style="133" customWidth="1"/>
    <col min="14626" max="14848" width="13.8515625" style="133" customWidth="1"/>
    <col min="14849" max="14849" width="19.28125" style="133" customWidth="1"/>
    <col min="14850" max="14852" width="8.7109375" style="133" customWidth="1"/>
    <col min="14853" max="14853" width="0.71875" style="133" customWidth="1"/>
    <col min="14854" max="14856" width="8.7109375" style="133" customWidth="1"/>
    <col min="14857" max="14857" width="0.71875" style="133" customWidth="1"/>
    <col min="14858" max="14860" width="8.7109375" style="133" customWidth="1"/>
    <col min="14861" max="14861" width="0.71875" style="133" customWidth="1"/>
    <col min="14862" max="14864" width="8.7109375" style="133" customWidth="1"/>
    <col min="14865" max="14865" width="0.71875" style="133" customWidth="1"/>
    <col min="14866" max="14868" width="8.7109375" style="133" customWidth="1"/>
    <col min="14869" max="14869" width="0.71875" style="133" customWidth="1"/>
    <col min="14870" max="14870" width="10.28125" style="133" bestFit="1" customWidth="1"/>
    <col min="14871" max="14871" width="8.57421875" style="133" bestFit="1" customWidth="1"/>
    <col min="14872" max="14872" width="8.421875" style="133" bestFit="1" customWidth="1"/>
    <col min="14873" max="14873" width="10.140625" style="133" customWidth="1"/>
    <col min="14874" max="14875" width="8.7109375" style="133" customWidth="1"/>
    <col min="14876" max="14876" width="0.71875" style="133" customWidth="1"/>
    <col min="14877" max="14879" width="8.7109375" style="133" customWidth="1"/>
    <col min="14880" max="14880" width="0.71875" style="133" customWidth="1"/>
    <col min="14881" max="14881" width="10.8515625" style="133" customWidth="1"/>
    <col min="14882" max="15104" width="13.8515625" style="133" customWidth="1"/>
    <col min="15105" max="15105" width="19.28125" style="133" customWidth="1"/>
    <col min="15106" max="15108" width="8.7109375" style="133" customWidth="1"/>
    <col min="15109" max="15109" width="0.71875" style="133" customWidth="1"/>
    <col min="15110" max="15112" width="8.7109375" style="133" customWidth="1"/>
    <col min="15113" max="15113" width="0.71875" style="133" customWidth="1"/>
    <col min="15114" max="15116" width="8.7109375" style="133" customWidth="1"/>
    <col min="15117" max="15117" width="0.71875" style="133" customWidth="1"/>
    <col min="15118" max="15120" width="8.7109375" style="133" customWidth="1"/>
    <col min="15121" max="15121" width="0.71875" style="133" customWidth="1"/>
    <col min="15122" max="15124" width="8.7109375" style="133" customWidth="1"/>
    <col min="15125" max="15125" width="0.71875" style="133" customWidth="1"/>
    <col min="15126" max="15126" width="10.28125" style="133" bestFit="1" customWidth="1"/>
    <col min="15127" max="15127" width="8.57421875" style="133" bestFit="1" customWidth="1"/>
    <col min="15128" max="15128" width="8.421875" style="133" bestFit="1" customWidth="1"/>
    <col min="15129" max="15129" width="10.140625" style="133" customWidth="1"/>
    <col min="15130" max="15131" width="8.7109375" style="133" customWidth="1"/>
    <col min="15132" max="15132" width="0.71875" style="133" customWidth="1"/>
    <col min="15133" max="15135" width="8.7109375" style="133" customWidth="1"/>
    <col min="15136" max="15136" width="0.71875" style="133" customWidth="1"/>
    <col min="15137" max="15137" width="10.8515625" style="133" customWidth="1"/>
    <col min="15138" max="15360" width="13.8515625" style="133" customWidth="1"/>
    <col min="15361" max="15361" width="19.28125" style="133" customWidth="1"/>
    <col min="15362" max="15364" width="8.7109375" style="133" customWidth="1"/>
    <col min="15365" max="15365" width="0.71875" style="133" customWidth="1"/>
    <col min="15366" max="15368" width="8.7109375" style="133" customWidth="1"/>
    <col min="15369" max="15369" width="0.71875" style="133" customWidth="1"/>
    <col min="15370" max="15372" width="8.7109375" style="133" customWidth="1"/>
    <col min="15373" max="15373" width="0.71875" style="133" customWidth="1"/>
    <col min="15374" max="15376" width="8.7109375" style="133" customWidth="1"/>
    <col min="15377" max="15377" width="0.71875" style="133" customWidth="1"/>
    <col min="15378" max="15380" width="8.7109375" style="133" customWidth="1"/>
    <col min="15381" max="15381" width="0.71875" style="133" customWidth="1"/>
    <col min="15382" max="15382" width="10.28125" style="133" bestFit="1" customWidth="1"/>
    <col min="15383" max="15383" width="8.57421875" style="133" bestFit="1" customWidth="1"/>
    <col min="15384" max="15384" width="8.421875" style="133" bestFit="1" customWidth="1"/>
    <col min="15385" max="15385" width="10.140625" style="133" customWidth="1"/>
    <col min="15386" max="15387" width="8.7109375" style="133" customWidth="1"/>
    <col min="15388" max="15388" width="0.71875" style="133" customWidth="1"/>
    <col min="15389" max="15391" width="8.7109375" style="133" customWidth="1"/>
    <col min="15392" max="15392" width="0.71875" style="133" customWidth="1"/>
    <col min="15393" max="15393" width="10.8515625" style="133" customWidth="1"/>
    <col min="15394" max="15616" width="13.8515625" style="133" customWidth="1"/>
    <col min="15617" max="15617" width="19.28125" style="133" customWidth="1"/>
    <col min="15618" max="15620" width="8.7109375" style="133" customWidth="1"/>
    <col min="15621" max="15621" width="0.71875" style="133" customWidth="1"/>
    <col min="15622" max="15624" width="8.7109375" style="133" customWidth="1"/>
    <col min="15625" max="15625" width="0.71875" style="133" customWidth="1"/>
    <col min="15626" max="15628" width="8.7109375" style="133" customWidth="1"/>
    <col min="15629" max="15629" width="0.71875" style="133" customWidth="1"/>
    <col min="15630" max="15632" width="8.7109375" style="133" customWidth="1"/>
    <col min="15633" max="15633" width="0.71875" style="133" customWidth="1"/>
    <col min="15634" max="15636" width="8.7109375" style="133" customWidth="1"/>
    <col min="15637" max="15637" width="0.71875" style="133" customWidth="1"/>
    <col min="15638" max="15638" width="10.28125" style="133" bestFit="1" customWidth="1"/>
    <col min="15639" max="15639" width="8.57421875" style="133" bestFit="1" customWidth="1"/>
    <col min="15640" max="15640" width="8.421875" style="133" bestFit="1" customWidth="1"/>
    <col min="15641" max="15641" width="10.140625" style="133" customWidth="1"/>
    <col min="15642" max="15643" width="8.7109375" style="133" customWidth="1"/>
    <col min="15644" max="15644" width="0.71875" style="133" customWidth="1"/>
    <col min="15645" max="15647" width="8.7109375" style="133" customWidth="1"/>
    <col min="15648" max="15648" width="0.71875" style="133" customWidth="1"/>
    <col min="15649" max="15649" width="10.8515625" style="133" customWidth="1"/>
    <col min="15650" max="15872" width="13.8515625" style="133" customWidth="1"/>
    <col min="15873" max="15873" width="19.28125" style="133" customWidth="1"/>
    <col min="15874" max="15876" width="8.7109375" style="133" customWidth="1"/>
    <col min="15877" max="15877" width="0.71875" style="133" customWidth="1"/>
    <col min="15878" max="15880" width="8.7109375" style="133" customWidth="1"/>
    <col min="15881" max="15881" width="0.71875" style="133" customWidth="1"/>
    <col min="15882" max="15884" width="8.7109375" style="133" customWidth="1"/>
    <col min="15885" max="15885" width="0.71875" style="133" customWidth="1"/>
    <col min="15886" max="15888" width="8.7109375" style="133" customWidth="1"/>
    <col min="15889" max="15889" width="0.71875" style="133" customWidth="1"/>
    <col min="15890" max="15892" width="8.7109375" style="133" customWidth="1"/>
    <col min="15893" max="15893" width="0.71875" style="133" customWidth="1"/>
    <col min="15894" max="15894" width="10.28125" style="133" bestFit="1" customWidth="1"/>
    <col min="15895" max="15895" width="8.57421875" style="133" bestFit="1" customWidth="1"/>
    <col min="15896" max="15896" width="8.421875" style="133" bestFit="1" customWidth="1"/>
    <col min="15897" max="15897" width="10.140625" style="133" customWidth="1"/>
    <col min="15898" max="15899" width="8.7109375" style="133" customWidth="1"/>
    <col min="15900" max="15900" width="0.71875" style="133" customWidth="1"/>
    <col min="15901" max="15903" width="8.7109375" style="133" customWidth="1"/>
    <col min="15904" max="15904" width="0.71875" style="133" customWidth="1"/>
    <col min="15905" max="15905" width="10.8515625" style="133" customWidth="1"/>
    <col min="15906" max="16128" width="13.8515625" style="133" customWidth="1"/>
    <col min="16129" max="16129" width="19.28125" style="133" customWidth="1"/>
    <col min="16130" max="16132" width="8.7109375" style="133" customWidth="1"/>
    <col min="16133" max="16133" width="0.71875" style="133" customWidth="1"/>
    <col min="16134" max="16136" width="8.7109375" style="133" customWidth="1"/>
    <col min="16137" max="16137" width="0.71875" style="133" customWidth="1"/>
    <col min="16138" max="16140" width="8.7109375" style="133" customWidth="1"/>
    <col min="16141" max="16141" width="0.71875" style="133" customWidth="1"/>
    <col min="16142" max="16144" width="8.7109375" style="133" customWidth="1"/>
    <col min="16145" max="16145" width="0.71875" style="133" customWidth="1"/>
    <col min="16146" max="16148" width="8.7109375" style="133" customWidth="1"/>
    <col min="16149" max="16149" width="0.71875" style="133" customWidth="1"/>
    <col min="16150" max="16150" width="10.28125" style="133" bestFit="1" customWidth="1"/>
    <col min="16151" max="16151" width="8.57421875" style="133" bestFit="1" customWidth="1"/>
    <col min="16152" max="16152" width="8.421875" style="133" bestFit="1" customWidth="1"/>
    <col min="16153" max="16153" width="10.140625" style="133" customWidth="1"/>
    <col min="16154" max="16155" width="8.7109375" style="133" customWidth="1"/>
    <col min="16156" max="16156" width="0.71875" style="133" customWidth="1"/>
    <col min="16157" max="16159" width="8.7109375" style="133" customWidth="1"/>
    <col min="16160" max="16160" width="0.71875" style="133" customWidth="1"/>
    <col min="16161" max="16161" width="10.8515625" style="133" customWidth="1"/>
    <col min="16162" max="16384" width="13.8515625" style="133" customWidth="1"/>
  </cols>
  <sheetData>
    <row r="1" spans="1:33" ht="18" customHeight="1">
      <c r="A1" s="313" t="s">
        <v>806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s="135" customFormat="1" ht="28.2">
      <c r="A2" s="134" t="s">
        <v>175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1:33" s="137" customFormat="1" ht="23.1" customHeight="1">
      <c r="A3" s="136">
        <v>44985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</row>
    <row r="4" spans="1:33" s="140" customFormat="1" ht="16.8">
      <c r="A4" s="138" t="s">
        <v>176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</row>
    <row r="5" s="141" customFormat="1" ht="8.25" customHeight="1" thickBot="1"/>
    <row r="6" spans="1:33" s="141" customFormat="1" ht="30" customHeight="1">
      <c r="A6" s="142" t="s">
        <v>166</v>
      </c>
      <c r="B6" s="143" t="s">
        <v>177</v>
      </c>
      <c r="C6" s="143"/>
      <c r="D6" s="143"/>
      <c r="E6" s="144"/>
      <c r="F6" s="143" t="s">
        <v>178</v>
      </c>
      <c r="G6" s="143"/>
      <c r="H6" s="143"/>
      <c r="I6" s="144"/>
      <c r="J6" s="143" t="s">
        <v>179</v>
      </c>
      <c r="K6" s="143"/>
      <c r="L6" s="143"/>
      <c r="M6" s="144"/>
      <c r="N6" s="143" t="s">
        <v>180</v>
      </c>
      <c r="O6" s="143"/>
      <c r="P6" s="143"/>
      <c r="Q6" s="144"/>
      <c r="R6" s="143" t="s">
        <v>181</v>
      </c>
      <c r="S6" s="143"/>
      <c r="T6" s="143"/>
      <c r="U6" s="144"/>
      <c r="V6" s="142" t="s">
        <v>182</v>
      </c>
      <c r="W6" s="142"/>
      <c r="X6" s="142"/>
      <c r="Y6" s="142"/>
      <c r="Z6" s="142"/>
      <c r="AA6" s="142"/>
      <c r="AB6" s="144"/>
      <c r="AC6" s="145" t="s">
        <v>183</v>
      </c>
      <c r="AD6" s="145"/>
      <c r="AE6" s="145"/>
      <c r="AF6" s="144"/>
      <c r="AG6" s="146" t="s">
        <v>184</v>
      </c>
    </row>
    <row r="7" spans="1:33" s="141" customFormat="1" ht="15.75" customHeight="1">
      <c r="A7" s="147"/>
      <c r="B7" s="148"/>
      <c r="C7" s="148"/>
      <c r="D7" s="148"/>
      <c r="E7" s="149"/>
      <c r="F7" s="148"/>
      <c r="G7" s="148"/>
      <c r="H7" s="148"/>
      <c r="I7" s="149"/>
      <c r="J7" s="148"/>
      <c r="K7" s="148"/>
      <c r="L7" s="148"/>
      <c r="M7" s="149"/>
      <c r="N7" s="148"/>
      <c r="O7" s="148"/>
      <c r="P7" s="148"/>
      <c r="Q7" s="149"/>
      <c r="R7" s="148"/>
      <c r="S7" s="148"/>
      <c r="T7" s="148"/>
      <c r="U7" s="149"/>
      <c r="V7" s="150" t="s">
        <v>185</v>
      </c>
      <c r="W7" s="150"/>
      <c r="X7" s="150"/>
      <c r="Y7" s="150" t="s">
        <v>186</v>
      </c>
      <c r="Z7" s="150"/>
      <c r="AA7" s="150"/>
      <c r="AB7" s="149"/>
      <c r="AC7" s="151"/>
      <c r="AD7" s="151"/>
      <c r="AE7" s="151"/>
      <c r="AF7" s="149"/>
      <c r="AG7" s="152"/>
    </row>
    <row r="8" spans="1:33" s="141" customFormat="1" ht="54.9" customHeight="1">
      <c r="A8" s="153"/>
      <c r="B8" s="154" t="s">
        <v>187</v>
      </c>
      <c r="C8" s="155" t="s">
        <v>188</v>
      </c>
      <c r="D8" s="154" t="s">
        <v>189</v>
      </c>
      <c r="E8" s="154"/>
      <c r="F8" s="154" t="s">
        <v>187</v>
      </c>
      <c r="G8" s="155" t="s">
        <v>188</v>
      </c>
      <c r="H8" s="154" t="s">
        <v>189</v>
      </c>
      <c r="I8" s="154"/>
      <c r="J8" s="154" t="s">
        <v>187</v>
      </c>
      <c r="K8" s="155" t="s">
        <v>188</v>
      </c>
      <c r="L8" s="154" t="s">
        <v>189</v>
      </c>
      <c r="M8" s="154"/>
      <c r="N8" s="154" t="s">
        <v>187</v>
      </c>
      <c r="O8" s="155" t="s">
        <v>188</v>
      </c>
      <c r="P8" s="154" t="s">
        <v>189</v>
      </c>
      <c r="Q8" s="154"/>
      <c r="R8" s="154" t="s">
        <v>187</v>
      </c>
      <c r="S8" s="155" t="s">
        <v>188</v>
      </c>
      <c r="T8" s="154" t="s">
        <v>189</v>
      </c>
      <c r="U8" s="154"/>
      <c r="V8" s="154" t="s">
        <v>187</v>
      </c>
      <c r="W8" s="155" t="s">
        <v>188</v>
      </c>
      <c r="X8" s="154" t="s">
        <v>189</v>
      </c>
      <c r="Y8" s="156" t="s">
        <v>187</v>
      </c>
      <c r="Z8" s="157" t="s">
        <v>188</v>
      </c>
      <c r="AA8" s="156" t="s">
        <v>189</v>
      </c>
      <c r="AB8" s="154"/>
      <c r="AC8" s="154" t="s">
        <v>187</v>
      </c>
      <c r="AD8" s="155" t="s">
        <v>188</v>
      </c>
      <c r="AE8" s="154" t="s">
        <v>189</v>
      </c>
      <c r="AF8" s="154"/>
      <c r="AG8" s="158"/>
    </row>
    <row r="9" spans="2:33" s="141" customFormat="1" ht="6" customHeight="1">
      <c r="B9" s="159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1"/>
    </row>
    <row r="10" spans="1:33" s="165" customFormat="1" ht="20.1" customHeight="1">
      <c r="A10" s="162" t="s">
        <v>190</v>
      </c>
      <c r="B10" s="163">
        <v>2576374.144</v>
      </c>
      <c r="C10" s="163">
        <v>0</v>
      </c>
      <c r="D10" s="163">
        <v>57.787</v>
      </c>
      <c r="E10" s="163"/>
      <c r="F10" s="163">
        <v>0</v>
      </c>
      <c r="G10" s="163">
        <v>0</v>
      </c>
      <c r="H10" s="163">
        <v>0</v>
      </c>
      <c r="I10" s="163"/>
      <c r="J10" s="163">
        <v>2.185</v>
      </c>
      <c r="K10" s="163">
        <v>0</v>
      </c>
      <c r="L10" s="163">
        <v>6628.722</v>
      </c>
      <c r="M10" s="163"/>
      <c r="N10" s="163">
        <v>0</v>
      </c>
      <c r="O10" s="163">
        <v>0</v>
      </c>
      <c r="P10" s="163">
        <v>642.642</v>
      </c>
      <c r="Q10" s="163"/>
      <c r="R10" s="163">
        <v>0</v>
      </c>
      <c r="S10" s="163">
        <v>0</v>
      </c>
      <c r="T10" s="163">
        <v>378.932</v>
      </c>
      <c r="U10" s="163"/>
      <c r="V10" s="163">
        <v>397126.34407</v>
      </c>
      <c r="W10" s="163">
        <v>0</v>
      </c>
      <c r="X10" s="163">
        <v>41532.04107</v>
      </c>
      <c r="Y10" s="163">
        <v>6195404.67413</v>
      </c>
      <c r="Z10" s="163">
        <v>13520.501189999999</v>
      </c>
      <c r="AA10" s="163">
        <v>186780.14593</v>
      </c>
      <c r="AB10" s="163"/>
      <c r="AC10" s="163">
        <v>521222.352</v>
      </c>
      <c r="AD10" s="163">
        <v>0</v>
      </c>
      <c r="AE10" s="163">
        <v>4470.75</v>
      </c>
      <c r="AF10" s="163"/>
      <c r="AG10" s="164">
        <v>9944141.223</v>
      </c>
    </row>
    <row r="11" spans="1:33" s="165" customFormat="1" ht="20.1" customHeight="1">
      <c r="A11" s="166" t="s">
        <v>3</v>
      </c>
      <c r="B11" s="167">
        <v>0</v>
      </c>
      <c r="C11" s="167">
        <v>0</v>
      </c>
      <c r="D11" s="167">
        <v>0</v>
      </c>
      <c r="E11" s="167"/>
      <c r="F11" s="167">
        <v>0</v>
      </c>
      <c r="G11" s="167">
        <v>0</v>
      </c>
      <c r="H11" s="167">
        <v>0</v>
      </c>
      <c r="I11" s="167"/>
      <c r="J11" s="167">
        <v>95.296</v>
      </c>
      <c r="K11" s="167">
        <v>8056.18</v>
      </c>
      <c r="L11" s="167">
        <v>470046.75</v>
      </c>
      <c r="M11" s="167"/>
      <c r="N11" s="167">
        <v>94824.63</v>
      </c>
      <c r="O11" s="167">
        <v>1182.991</v>
      </c>
      <c r="P11" s="167">
        <v>82134.762</v>
      </c>
      <c r="Q11" s="167"/>
      <c r="R11" s="167">
        <v>195996.398</v>
      </c>
      <c r="S11" s="167">
        <v>306.708</v>
      </c>
      <c r="T11" s="167">
        <v>8490.061</v>
      </c>
      <c r="U11" s="167"/>
      <c r="V11" s="167">
        <v>0</v>
      </c>
      <c r="W11" s="167">
        <v>0</v>
      </c>
      <c r="X11" s="167">
        <v>0</v>
      </c>
      <c r="Y11" s="167">
        <v>0</v>
      </c>
      <c r="Z11" s="167">
        <v>0</v>
      </c>
      <c r="AA11" s="167">
        <v>0</v>
      </c>
      <c r="AB11" s="167"/>
      <c r="AC11" s="167">
        <v>0</v>
      </c>
      <c r="AD11" s="167">
        <v>0</v>
      </c>
      <c r="AE11" s="167">
        <v>0</v>
      </c>
      <c r="AF11" s="167"/>
      <c r="AG11" s="168">
        <v>861133.78</v>
      </c>
    </row>
    <row r="12" spans="2:31" s="165" customFormat="1" ht="10.2">
      <c r="B12" s="169"/>
      <c r="R12" s="169"/>
      <c r="T12" s="169"/>
      <c r="Y12" s="163"/>
      <c r="Z12" s="163"/>
      <c r="AA12" s="163"/>
      <c r="AE12" s="169"/>
    </row>
    <row r="13" spans="1:33" s="141" customFormat="1" ht="15">
      <c r="A13" s="163" t="s">
        <v>191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</row>
    <row r="14" spans="1:27" s="141" customFormat="1" ht="15">
      <c r="A14" s="163" t="s">
        <v>192</v>
      </c>
      <c r="Y14" s="171"/>
      <c r="AA14" s="171"/>
    </row>
    <row r="15" spans="1:33" s="141" customFormat="1" ht="15">
      <c r="A15" s="163" t="s">
        <v>193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</row>
    <row r="16" spans="1:25" s="141" customFormat="1" ht="14.4">
      <c r="A16" s="172"/>
      <c r="Y16" s="171"/>
    </row>
    <row r="17" spans="1:25" s="141" customFormat="1" ht="14.4">
      <c r="A17" s="172"/>
      <c r="Y17" s="171"/>
    </row>
    <row r="18" s="141" customFormat="1" ht="15">
      <c r="Y18" s="171"/>
    </row>
    <row r="19" s="141" customFormat="1" ht="15">
      <c r="Y19" s="171"/>
    </row>
    <row r="20" s="141" customFormat="1" ht="15">
      <c r="Y20" s="171"/>
    </row>
    <row r="21" s="141" customFormat="1" ht="15">
      <c r="Y21" s="171"/>
    </row>
    <row r="22" ht="15">
      <c r="Y22" s="171"/>
    </row>
    <row r="23" ht="15">
      <c r="Y23" s="171"/>
    </row>
    <row r="24" ht="15">
      <c r="Y24" s="171"/>
    </row>
    <row r="25" ht="15">
      <c r="Y25" s="171"/>
    </row>
    <row r="26" ht="15">
      <c r="Y26" s="171"/>
    </row>
    <row r="27" ht="15">
      <c r="Y27" s="171"/>
    </row>
    <row r="28" ht="15">
      <c r="Y28" s="171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72E0E-F7DA-4991-A951-C7B7B7A2BEE1}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3" customWidth="1"/>
    <col min="2" max="6" width="19.421875" style="3" customWidth="1"/>
    <col min="7" max="7" width="17.57421875" style="3" customWidth="1"/>
    <col min="8" max="8" width="12.140625" style="3" bestFit="1" customWidth="1"/>
    <col min="9" max="9" width="10.57421875" style="3" bestFit="1" customWidth="1"/>
    <col min="10" max="10" width="9.57421875" style="3" bestFit="1" customWidth="1"/>
    <col min="11" max="11" width="11.00390625" style="3" bestFit="1" customWidth="1"/>
    <col min="12" max="15" width="9.57421875" style="3" bestFit="1" customWidth="1"/>
    <col min="16" max="16" width="10.57421875" style="3" bestFit="1" customWidth="1"/>
    <col min="17" max="19" width="9.57421875" style="3" bestFit="1" customWidth="1"/>
    <col min="20" max="20" width="9.7109375" style="3" bestFit="1" customWidth="1"/>
    <col min="21" max="256" width="11.421875" style="3" customWidth="1"/>
    <col min="257" max="257" width="38.7109375" style="3" customWidth="1"/>
    <col min="258" max="262" width="19.421875" style="3" customWidth="1"/>
    <col min="263" max="263" width="17.57421875" style="3" customWidth="1"/>
    <col min="264" max="264" width="12.140625" style="3" bestFit="1" customWidth="1"/>
    <col min="265" max="265" width="10.57421875" style="3" bestFit="1" customWidth="1"/>
    <col min="266" max="266" width="9.57421875" style="3" bestFit="1" customWidth="1"/>
    <col min="267" max="267" width="11.00390625" style="3" bestFit="1" customWidth="1"/>
    <col min="268" max="271" width="9.57421875" style="3" bestFit="1" customWidth="1"/>
    <col min="272" max="272" width="10.57421875" style="3" bestFit="1" customWidth="1"/>
    <col min="273" max="275" width="9.57421875" style="3" bestFit="1" customWidth="1"/>
    <col min="276" max="276" width="9.7109375" style="3" bestFit="1" customWidth="1"/>
    <col min="277" max="512" width="11.421875" style="3" customWidth="1"/>
    <col min="513" max="513" width="38.7109375" style="3" customWidth="1"/>
    <col min="514" max="518" width="19.421875" style="3" customWidth="1"/>
    <col min="519" max="519" width="17.57421875" style="3" customWidth="1"/>
    <col min="520" max="520" width="12.140625" style="3" bestFit="1" customWidth="1"/>
    <col min="521" max="521" width="10.57421875" style="3" bestFit="1" customWidth="1"/>
    <col min="522" max="522" width="9.57421875" style="3" bestFit="1" customWidth="1"/>
    <col min="523" max="523" width="11.00390625" style="3" bestFit="1" customWidth="1"/>
    <col min="524" max="527" width="9.57421875" style="3" bestFit="1" customWidth="1"/>
    <col min="528" max="528" width="10.57421875" style="3" bestFit="1" customWidth="1"/>
    <col min="529" max="531" width="9.57421875" style="3" bestFit="1" customWidth="1"/>
    <col min="532" max="532" width="9.7109375" style="3" bestFit="1" customWidth="1"/>
    <col min="533" max="768" width="11.421875" style="3" customWidth="1"/>
    <col min="769" max="769" width="38.7109375" style="3" customWidth="1"/>
    <col min="770" max="774" width="19.421875" style="3" customWidth="1"/>
    <col min="775" max="775" width="17.57421875" style="3" customWidth="1"/>
    <col min="776" max="776" width="12.140625" style="3" bestFit="1" customWidth="1"/>
    <col min="777" max="777" width="10.57421875" style="3" bestFit="1" customWidth="1"/>
    <col min="778" max="778" width="9.57421875" style="3" bestFit="1" customWidth="1"/>
    <col min="779" max="779" width="11.00390625" style="3" bestFit="1" customWidth="1"/>
    <col min="780" max="783" width="9.57421875" style="3" bestFit="1" customWidth="1"/>
    <col min="784" max="784" width="10.57421875" style="3" bestFit="1" customWidth="1"/>
    <col min="785" max="787" width="9.57421875" style="3" bestFit="1" customWidth="1"/>
    <col min="788" max="788" width="9.7109375" style="3" bestFit="1" customWidth="1"/>
    <col min="789" max="1024" width="11.421875" style="3" customWidth="1"/>
    <col min="1025" max="1025" width="38.7109375" style="3" customWidth="1"/>
    <col min="1026" max="1030" width="19.421875" style="3" customWidth="1"/>
    <col min="1031" max="1031" width="17.57421875" style="3" customWidth="1"/>
    <col min="1032" max="1032" width="12.140625" style="3" bestFit="1" customWidth="1"/>
    <col min="1033" max="1033" width="10.57421875" style="3" bestFit="1" customWidth="1"/>
    <col min="1034" max="1034" width="9.57421875" style="3" bestFit="1" customWidth="1"/>
    <col min="1035" max="1035" width="11.00390625" style="3" bestFit="1" customWidth="1"/>
    <col min="1036" max="1039" width="9.57421875" style="3" bestFit="1" customWidth="1"/>
    <col min="1040" max="1040" width="10.57421875" style="3" bestFit="1" customWidth="1"/>
    <col min="1041" max="1043" width="9.57421875" style="3" bestFit="1" customWidth="1"/>
    <col min="1044" max="1044" width="9.7109375" style="3" bestFit="1" customWidth="1"/>
    <col min="1045" max="1280" width="11.421875" style="3" customWidth="1"/>
    <col min="1281" max="1281" width="38.7109375" style="3" customWidth="1"/>
    <col min="1282" max="1286" width="19.421875" style="3" customWidth="1"/>
    <col min="1287" max="1287" width="17.57421875" style="3" customWidth="1"/>
    <col min="1288" max="1288" width="12.140625" style="3" bestFit="1" customWidth="1"/>
    <col min="1289" max="1289" width="10.57421875" style="3" bestFit="1" customWidth="1"/>
    <col min="1290" max="1290" width="9.57421875" style="3" bestFit="1" customWidth="1"/>
    <col min="1291" max="1291" width="11.00390625" style="3" bestFit="1" customWidth="1"/>
    <col min="1292" max="1295" width="9.57421875" style="3" bestFit="1" customWidth="1"/>
    <col min="1296" max="1296" width="10.57421875" style="3" bestFit="1" customWidth="1"/>
    <col min="1297" max="1299" width="9.57421875" style="3" bestFit="1" customWidth="1"/>
    <col min="1300" max="1300" width="9.7109375" style="3" bestFit="1" customWidth="1"/>
    <col min="1301" max="1536" width="11.421875" style="3" customWidth="1"/>
    <col min="1537" max="1537" width="38.7109375" style="3" customWidth="1"/>
    <col min="1538" max="1542" width="19.421875" style="3" customWidth="1"/>
    <col min="1543" max="1543" width="17.57421875" style="3" customWidth="1"/>
    <col min="1544" max="1544" width="12.140625" style="3" bestFit="1" customWidth="1"/>
    <col min="1545" max="1545" width="10.57421875" style="3" bestFit="1" customWidth="1"/>
    <col min="1546" max="1546" width="9.57421875" style="3" bestFit="1" customWidth="1"/>
    <col min="1547" max="1547" width="11.00390625" style="3" bestFit="1" customWidth="1"/>
    <col min="1548" max="1551" width="9.57421875" style="3" bestFit="1" customWidth="1"/>
    <col min="1552" max="1552" width="10.57421875" style="3" bestFit="1" customWidth="1"/>
    <col min="1553" max="1555" width="9.57421875" style="3" bestFit="1" customWidth="1"/>
    <col min="1556" max="1556" width="9.7109375" style="3" bestFit="1" customWidth="1"/>
    <col min="1557" max="1792" width="11.421875" style="3" customWidth="1"/>
    <col min="1793" max="1793" width="38.7109375" style="3" customWidth="1"/>
    <col min="1794" max="1798" width="19.421875" style="3" customWidth="1"/>
    <col min="1799" max="1799" width="17.57421875" style="3" customWidth="1"/>
    <col min="1800" max="1800" width="12.140625" style="3" bestFit="1" customWidth="1"/>
    <col min="1801" max="1801" width="10.57421875" style="3" bestFit="1" customWidth="1"/>
    <col min="1802" max="1802" width="9.57421875" style="3" bestFit="1" customWidth="1"/>
    <col min="1803" max="1803" width="11.00390625" style="3" bestFit="1" customWidth="1"/>
    <col min="1804" max="1807" width="9.57421875" style="3" bestFit="1" customWidth="1"/>
    <col min="1808" max="1808" width="10.57421875" style="3" bestFit="1" customWidth="1"/>
    <col min="1809" max="1811" width="9.57421875" style="3" bestFit="1" customWidth="1"/>
    <col min="1812" max="1812" width="9.7109375" style="3" bestFit="1" customWidth="1"/>
    <col min="1813" max="2048" width="11.421875" style="3" customWidth="1"/>
    <col min="2049" max="2049" width="38.7109375" style="3" customWidth="1"/>
    <col min="2050" max="2054" width="19.421875" style="3" customWidth="1"/>
    <col min="2055" max="2055" width="17.57421875" style="3" customWidth="1"/>
    <col min="2056" max="2056" width="12.140625" style="3" bestFit="1" customWidth="1"/>
    <col min="2057" max="2057" width="10.57421875" style="3" bestFit="1" customWidth="1"/>
    <col min="2058" max="2058" width="9.57421875" style="3" bestFit="1" customWidth="1"/>
    <col min="2059" max="2059" width="11.00390625" style="3" bestFit="1" customWidth="1"/>
    <col min="2060" max="2063" width="9.57421875" style="3" bestFit="1" customWidth="1"/>
    <col min="2064" max="2064" width="10.57421875" style="3" bestFit="1" customWidth="1"/>
    <col min="2065" max="2067" width="9.57421875" style="3" bestFit="1" customWidth="1"/>
    <col min="2068" max="2068" width="9.7109375" style="3" bestFit="1" customWidth="1"/>
    <col min="2069" max="2304" width="11.421875" style="3" customWidth="1"/>
    <col min="2305" max="2305" width="38.7109375" style="3" customWidth="1"/>
    <col min="2306" max="2310" width="19.421875" style="3" customWidth="1"/>
    <col min="2311" max="2311" width="17.57421875" style="3" customWidth="1"/>
    <col min="2312" max="2312" width="12.140625" style="3" bestFit="1" customWidth="1"/>
    <col min="2313" max="2313" width="10.57421875" style="3" bestFit="1" customWidth="1"/>
    <col min="2314" max="2314" width="9.57421875" style="3" bestFit="1" customWidth="1"/>
    <col min="2315" max="2315" width="11.00390625" style="3" bestFit="1" customWidth="1"/>
    <col min="2316" max="2319" width="9.57421875" style="3" bestFit="1" customWidth="1"/>
    <col min="2320" max="2320" width="10.57421875" style="3" bestFit="1" customWidth="1"/>
    <col min="2321" max="2323" width="9.57421875" style="3" bestFit="1" customWidth="1"/>
    <col min="2324" max="2324" width="9.7109375" style="3" bestFit="1" customWidth="1"/>
    <col min="2325" max="2560" width="11.421875" style="3" customWidth="1"/>
    <col min="2561" max="2561" width="38.7109375" style="3" customWidth="1"/>
    <col min="2562" max="2566" width="19.421875" style="3" customWidth="1"/>
    <col min="2567" max="2567" width="17.57421875" style="3" customWidth="1"/>
    <col min="2568" max="2568" width="12.140625" style="3" bestFit="1" customWidth="1"/>
    <col min="2569" max="2569" width="10.57421875" style="3" bestFit="1" customWidth="1"/>
    <col min="2570" max="2570" width="9.57421875" style="3" bestFit="1" customWidth="1"/>
    <col min="2571" max="2571" width="11.00390625" style="3" bestFit="1" customWidth="1"/>
    <col min="2572" max="2575" width="9.57421875" style="3" bestFit="1" customWidth="1"/>
    <col min="2576" max="2576" width="10.57421875" style="3" bestFit="1" customWidth="1"/>
    <col min="2577" max="2579" width="9.57421875" style="3" bestFit="1" customWidth="1"/>
    <col min="2580" max="2580" width="9.7109375" style="3" bestFit="1" customWidth="1"/>
    <col min="2581" max="2816" width="11.421875" style="3" customWidth="1"/>
    <col min="2817" max="2817" width="38.7109375" style="3" customWidth="1"/>
    <col min="2818" max="2822" width="19.421875" style="3" customWidth="1"/>
    <col min="2823" max="2823" width="17.57421875" style="3" customWidth="1"/>
    <col min="2824" max="2824" width="12.140625" style="3" bestFit="1" customWidth="1"/>
    <col min="2825" max="2825" width="10.57421875" style="3" bestFit="1" customWidth="1"/>
    <col min="2826" max="2826" width="9.57421875" style="3" bestFit="1" customWidth="1"/>
    <col min="2827" max="2827" width="11.00390625" style="3" bestFit="1" customWidth="1"/>
    <col min="2828" max="2831" width="9.57421875" style="3" bestFit="1" customWidth="1"/>
    <col min="2832" max="2832" width="10.57421875" style="3" bestFit="1" customWidth="1"/>
    <col min="2833" max="2835" width="9.57421875" style="3" bestFit="1" customWidth="1"/>
    <col min="2836" max="2836" width="9.7109375" style="3" bestFit="1" customWidth="1"/>
    <col min="2837" max="3072" width="11.421875" style="3" customWidth="1"/>
    <col min="3073" max="3073" width="38.7109375" style="3" customWidth="1"/>
    <col min="3074" max="3078" width="19.421875" style="3" customWidth="1"/>
    <col min="3079" max="3079" width="17.57421875" style="3" customWidth="1"/>
    <col min="3080" max="3080" width="12.140625" style="3" bestFit="1" customWidth="1"/>
    <col min="3081" max="3081" width="10.57421875" style="3" bestFit="1" customWidth="1"/>
    <col min="3082" max="3082" width="9.57421875" style="3" bestFit="1" customWidth="1"/>
    <col min="3083" max="3083" width="11.00390625" style="3" bestFit="1" customWidth="1"/>
    <col min="3084" max="3087" width="9.57421875" style="3" bestFit="1" customWidth="1"/>
    <col min="3088" max="3088" width="10.57421875" style="3" bestFit="1" customWidth="1"/>
    <col min="3089" max="3091" width="9.57421875" style="3" bestFit="1" customWidth="1"/>
    <col min="3092" max="3092" width="9.7109375" style="3" bestFit="1" customWidth="1"/>
    <col min="3093" max="3328" width="11.421875" style="3" customWidth="1"/>
    <col min="3329" max="3329" width="38.7109375" style="3" customWidth="1"/>
    <col min="3330" max="3334" width="19.421875" style="3" customWidth="1"/>
    <col min="3335" max="3335" width="17.57421875" style="3" customWidth="1"/>
    <col min="3336" max="3336" width="12.140625" style="3" bestFit="1" customWidth="1"/>
    <col min="3337" max="3337" width="10.57421875" style="3" bestFit="1" customWidth="1"/>
    <col min="3338" max="3338" width="9.57421875" style="3" bestFit="1" customWidth="1"/>
    <col min="3339" max="3339" width="11.00390625" style="3" bestFit="1" customWidth="1"/>
    <col min="3340" max="3343" width="9.57421875" style="3" bestFit="1" customWidth="1"/>
    <col min="3344" max="3344" width="10.57421875" style="3" bestFit="1" customWidth="1"/>
    <col min="3345" max="3347" width="9.57421875" style="3" bestFit="1" customWidth="1"/>
    <col min="3348" max="3348" width="9.7109375" style="3" bestFit="1" customWidth="1"/>
    <col min="3349" max="3584" width="11.421875" style="3" customWidth="1"/>
    <col min="3585" max="3585" width="38.7109375" style="3" customWidth="1"/>
    <col min="3586" max="3590" width="19.421875" style="3" customWidth="1"/>
    <col min="3591" max="3591" width="17.57421875" style="3" customWidth="1"/>
    <col min="3592" max="3592" width="12.140625" style="3" bestFit="1" customWidth="1"/>
    <col min="3593" max="3593" width="10.57421875" style="3" bestFit="1" customWidth="1"/>
    <col min="3594" max="3594" width="9.57421875" style="3" bestFit="1" customWidth="1"/>
    <col min="3595" max="3595" width="11.00390625" style="3" bestFit="1" customWidth="1"/>
    <col min="3596" max="3599" width="9.57421875" style="3" bestFit="1" customWidth="1"/>
    <col min="3600" max="3600" width="10.57421875" style="3" bestFit="1" customWidth="1"/>
    <col min="3601" max="3603" width="9.57421875" style="3" bestFit="1" customWidth="1"/>
    <col min="3604" max="3604" width="9.7109375" style="3" bestFit="1" customWidth="1"/>
    <col min="3605" max="3840" width="11.421875" style="3" customWidth="1"/>
    <col min="3841" max="3841" width="38.7109375" style="3" customWidth="1"/>
    <col min="3842" max="3846" width="19.421875" style="3" customWidth="1"/>
    <col min="3847" max="3847" width="17.57421875" style="3" customWidth="1"/>
    <col min="3848" max="3848" width="12.140625" style="3" bestFit="1" customWidth="1"/>
    <col min="3849" max="3849" width="10.57421875" style="3" bestFit="1" customWidth="1"/>
    <col min="3850" max="3850" width="9.57421875" style="3" bestFit="1" customWidth="1"/>
    <col min="3851" max="3851" width="11.00390625" style="3" bestFit="1" customWidth="1"/>
    <col min="3852" max="3855" width="9.57421875" style="3" bestFit="1" customWidth="1"/>
    <col min="3856" max="3856" width="10.57421875" style="3" bestFit="1" customWidth="1"/>
    <col min="3857" max="3859" width="9.57421875" style="3" bestFit="1" customWidth="1"/>
    <col min="3860" max="3860" width="9.7109375" style="3" bestFit="1" customWidth="1"/>
    <col min="3861" max="4096" width="11.421875" style="3" customWidth="1"/>
    <col min="4097" max="4097" width="38.7109375" style="3" customWidth="1"/>
    <col min="4098" max="4102" width="19.421875" style="3" customWidth="1"/>
    <col min="4103" max="4103" width="17.57421875" style="3" customWidth="1"/>
    <col min="4104" max="4104" width="12.140625" style="3" bestFit="1" customWidth="1"/>
    <col min="4105" max="4105" width="10.57421875" style="3" bestFit="1" customWidth="1"/>
    <col min="4106" max="4106" width="9.57421875" style="3" bestFit="1" customWidth="1"/>
    <col min="4107" max="4107" width="11.00390625" style="3" bestFit="1" customWidth="1"/>
    <col min="4108" max="4111" width="9.57421875" style="3" bestFit="1" customWidth="1"/>
    <col min="4112" max="4112" width="10.57421875" style="3" bestFit="1" customWidth="1"/>
    <col min="4113" max="4115" width="9.57421875" style="3" bestFit="1" customWidth="1"/>
    <col min="4116" max="4116" width="9.7109375" style="3" bestFit="1" customWidth="1"/>
    <col min="4117" max="4352" width="11.421875" style="3" customWidth="1"/>
    <col min="4353" max="4353" width="38.7109375" style="3" customWidth="1"/>
    <col min="4354" max="4358" width="19.421875" style="3" customWidth="1"/>
    <col min="4359" max="4359" width="17.57421875" style="3" customWidth="1"/>
    <col min="4360" max="4360" width="12.140625" style="3" bestFit="1" customWidth="1"/>
    <col min="4361" max="4361" width="10.57421875" style="3" bestFit="1" customWidth="1"/>
    <col min="4362" max="4362" width="9.57421875" style="3" bestFit="1" customWidth="1"/>
    <col min="4363" max="4363" width="11.00390625" style="3" bestFit="1" customWidth="1"/>
    <col min="4364" max="4367" width="9.57421875" style="3" bestFit="1" customWidth="1"/>
    <col min="4368" max="4368" width="10.57421875" style="3" bestFit="1" customWidth="1"/>
    <col min="4369" max="4371" width="9.57421875" style="3" bestFit="1" customWidth="1"/>
    <col min="4372" max="4372" width="9.7109375" style="3" bestFit="1" customWidth="1"/>
    <col min="4373" max="4608" width="11.421875" style="3" customWidth="1"/>
    <col min="4609" max="4609" width="38.7109375" style="3" customWidth="1"/>
    <col min="4610" max="4614" width="19.421875" style="3" customWidth="1"/>
    <col min="4615" max="4615" width="17.57421875" style="3" customWidth="1"/>
    <col min="4616" max="4616" width="12.140625" style="3" bestFit="1" customWidth="1"/>
    <col min="4617" max="4617" width="10.57421875" style="3" bestFit="1" customWidth="1"/>
    <col min="4618" max="4618" width="9.57421875" style="3" bestFit="1" customWidth="1"/>
    <col min="4619" max="4619" width="11.00390625" style="3" bestFit="1" customWidth="1"/>
    <col min="4620" max="4623" width="9.57421875" style="3" bestFit="1" customWidth="1"/>
    <col min="4624" max="4624" width="10.57421875" style="3" bestFit="1" customWidth="1"/>
    <col min="4625" max="4627" width="9.57421875" style="3" bestFit="1" customWidth="1"/>
    <col min="4628" max="4628" width="9.7109375" style="3" bestFit="1" customWidth="1"/>
    <col min="4629" max="4864" width="11.421875" style="3" customWidth="1"/>
    <col min="4865" max="4865" width="38.7109375" style="3" customWidth="1"/>
    <col min="4866" max="4870" width="19.421875" style="3" customWidth="1"/>
    <col min="4871" max="4871" width="17.57421875" style="3" customWidth="1"/>
    <col min="4872" max="4872" width="12.140625" style="3" bestFit="1" customWidth="1"/>
    <col min="4873" max="4873" width="10.57421875" style="3" bestFit="1" customWidth="1"/>
    <col min="4874" max="4874" width="9.57421875" style="3" bestFit="1" customWidth="1"/>
    <col min="4875" max="4875" width="11.00390625" style="3" bestFit="1" customWidth="1"/>
    <col min="4876" max="4879" width="9.57421875" style="3" bestFit="1" customWidth="1"/>
    <col min="4880" max="4880" width="10.57421875" style="3" bestFit="1" customWidth="1"/>
    <col min="4881" max="4883" width="9.57421875" style="3" bestFit="1" customWidth="1"/>
    <col min="4884" max="4884" width="9.7109375" style="3" bestFit="1" customWidth="1"/>
    <col min="4885" max="5120" width="11.421875" style="3" customWidth="1"/>
    <col min="5121" max="5121" width="38.7109375" style="3" customWidth="1"/>
    <col min="5122" max="5126" width="19.421875" style="3" customWidth="1"/>
    <col min="5127" max="5127" width="17.57421875" style="3" customWidth="1"/>
    <col min="5128" max="5128" width="12.140625" style="3" bestFit="1" customWidth="1"/>
    <col min="5129" max="5129" width="10.57421875" style="3" bestFit="1" customWidth="1"/>
    <col min="5130" max="5130" width="9.57421875" style="3" bestFit="1" customWidth="1"/>
    <col min="5131" max="5131" width="11.00390625" style="3" bestFit="1" customWidth="1"/>
    <col min="5132" max="5135" width="9.57421875" style="3" bestFit="1" customWidth="1"/>
    <col min="5136" max="5136" width="10.57421875" style="3" bestFit="1" customWidth="1"/>
    <col min="5137" max="5139" width="9.57421875" style="3" bestFit="1" customWidth="1"/>
    <col min="5140" max="5140" width="9.7109375" style="3" bestFit="1" customWidth="1"/>
    <col min="5141" max="5376" width="11.421875" style="3" customWidth="1"/>
    <col min="5377" max="5377" width="38.7109375" style="3" customWidth="1"/>
    <col min="5378" max="5382" width="19.421875" style="3" customWidth="1"/>
    <col min="5383" max="5383" width="17.57421875" style="3" customWidth="1"/>
    <col min="5384" max="5384" width="12.140625" style="3" bestFit="1" customWidth="1"/>
    <col min="5385" max="5385" width="10.57421875" style="3" bestFit="1" customWidth="1"/>
    <col min="5386" max="5386" width="9.57421875" style="3" bestFit="1" customWidth="1"/>
    <col min="5387" max="5387" width="11.00390625" style="3" bestFit="1" customWidth="1"/>
    <col min="5388" max="5391" width="9.57421875" style="3" bestFit="1" customWidth="1"/>
    <col min="5392" max="5392" width="10.57421875" style="3" bestFit="1" customWidth="1"/>
    <col min="5393" max="5395" width="9.57421875" style="3" bestFit="1" customWidth="1"/>
    <col min="5396" max="5396" width="9.7109375" style="3" bestFit="1" customWidth="1"/>
    <col min="5397" max="5632" width="11.421875" style="3" customWidth="1"/>
    <col min="5633" max="5633" width="38.7109375" style="3" customWidth="1"/>
    <col min="5634" max="5638" width="19.421875" style="3" customWidth="1"/>
    <col min="5639" max="5639" width="17.57421875" style="3" customWidth="1"/>
    <col min="5640" max="5640" width="12.140625" style="3" bestFit="1" customWidth="1"/>
    <col min="5641" max="5641" width="10.57421875" style="3" bestFit="1" customWidth="1"/>
    <col min="5642" max="5642" width="9.57421875" style="3" bestFit="1" customWidth="1"/>
    <col min="5643" max="5643" width="11.00390625" style="3" bestFit="1" customWidth="1"/>
    <col min="5644" max="5647" width="9.57421875" style="3" bestFit="1" customWidth="1"/>
    <col min="5648" max="5648" width="10.57421875" style="3" bestFit="1" customWidth="1"/>
    <col min="5649" max="5651" width="9.57421875" style="3" bestFit="1" customWidth="1"/>
    <col min="5652" max="5652" width="9.7109375" style="3" bestFit="1" customWidth="1"/>
    <col min="5653" max="5888" width="11.421875" style="3" customWidth="1"/>
    <col min="5889" max="5889" width="38.7109375" style="3" customWidth="1"/>
    <col min="5890" max="5894" width="19.421875" style="3" customWidth="1"/>
    <col min="5895" max="5895" width="17.57421875" style="3" customWidth="1"/>
    <col min="5896" max="5896" width="12.140625" style="3" bestFit="1" customWidth="1"/>
    <col min="5897" max="5897" width="10.57421875" style="3" bestFit="1" customWidth="1"/>
    <col min="5898" max="5898" width="9.57421875" style="3" bestFit="1" customWidth="1"/>
    <col min="5899" max="5899" width="11.00390625" style="3" bestFit="1" customWidth="1"/>
    <col min="5900" max="5903" width="9.57421875" style="3" bestFit="1" customWidth="1"/>
    <col min="5904" max="5904" width="10.57421875" style="3" bestFit="1" customWidth="1"/>
    <col min="5905" max="5907" width="9.57421875" style="3" bestFit="1" customWidth="1"/>
    <col min="5908" max="5908" width="9.7109375" style="3" bestFit="1" customWidth="1"/>
    <col min="5909" max="6144" width="11.421875" style="3" customWidth="1"/>
    <col min="6145" max="6145" width="38.7109375" style="3" customWidth="1"/>
    <col min="6146" max="6150" width="19.421875" style="3" customWidth="1"/>
    <col min="6151" max="6151" width="17.57421875" style="3" customWidth="1"/>
    <col min="6152" max="6152" width="12.140625" style="3" bestFit="1" customWidth="1"/>
    <col min="6153" max="6153" width="10.57421875" style="3" bestFit="1" customWidth="1"/>
    <col min="6154" max="6154" width="9.57421875" style="3" bestFit="1" customWidth="1"/>
    <col min="6155" max="6155" width="11.00390625" style="3" bestFit="1" customWidth="1"/>
    <col min="6156" max="6159" width="9.57421875" style="3" bestFit="1" customWidth="1"/>
    <col min="6160" max="6160" width="10.57421875" style="3" bestFit="1" customWidth="1"/>
    <col min="6161" max="6163" width="9.57421875" style="3" bestFit="1" customWidth="1"/>
    <col min="6164" max="6164" width="9.7109375" style="3" bestFit="1" customWidth="1"/>
    <col min="6165" max="6400" width="11.421875" style="3" customWidth="1"/>
    <col min="6401" max="6401" width="38.7109375" style="3" customWidth="1"/>
    <col min="6402" max="6406" width="19.421875" style="3" customWidth="1"/>
    <col min="6407" max="6407" width="17.57421875" style="3" customWidth="1"/>
    <col min="6408" max="6408" width="12.140625" style="3" bestFit="1" customWidth="1"/>
    <col min="6409" max="6409" width="10.57421875" style="3" bestFit="1" customWidth="1"/>
    <col min="6410" max="6410" width="9.57421875" style="3" bestFit="1" customWidth="1"/>
    <col min="6411" max="6411" width="11.00390625" style="3" bestFit="1" customWidth="1"/>
    <col min="6412" max="6415" width="9.57421875" style="3" bestFit="1" customWidth="1"/>
    <col min="6416" max="6416" width="10.57421875" style="3" bestFit="1" customWidth="1"/>
    <col min="6417" max="6419" width="9.57421875" style="3" bestFit="1" customWidth="1"/>
    <col min="6420" max="6420" width="9.7109375" style="3" bestFit="1" customWidth="1"/>
    <col min="6421" max="6656" width="11.421875" style="3" customWidth="1"/>
    <col min="6657" max="6657" width="38.7109375" style="3" customWidth="1"/>
    <col min="6658" max="6662" width="19.421875" style="3" customWidth="1"/>
    <col min="6663" max="6663" width="17.57421875" style="3" customWidth="1"/>
    <col min="6664" max="6664" width="12.140625" style="3" bestFit="1" customWidth="1"/>
    <col min="6665" max="6665" width="10.57421875" style="3" bestFit="1" customWidth="1"/>
    <col min="6666" max="6666" width="9.57421875" style="3" bestFit="1" customWidth="1"/>
    <col min="6667" max="6667" width="11.00390625" style="3" bestFit="1" customWidth="1"/>
    <col min="6668" max="6671" width="9.57421875" style="3" bestFit="1" customWidth="1"/>
    <col min="6672" max="6672" width="10.57421875" style="3" bestFit="1" customWidth="1"/>
    <col min="6673" max="6675" width="9.57421875" style="3" bestFit="1" customWidth="1"/>
    <col min="6676" max="6676" width="9.7109375" style="3" bestFit="1" customWidth="1"/>
    <col min="6677" max="6912" width="11.421875" style="3" customWidth="1"/>
    <col min="6913" max="6913" width="38.7109375" style="3" customWidth="1"/>
    <col min="6914" max="6918" width="19.421875" style="3" customWidth="1"/>
    <col min="6919" max="6919" width="17.57421875" style="3" customWidth="1"/>
    <col min="6920" max="6920" width="12.140625" style="3" bestFit="1" customWidth="1"/>
    <col min="6921" max="6921" width="10.57421875" style="3" bestFit="1" customWidth="1"/>
    <col min="6922" max="6922" width="9.57421875" style="3" bestFit="1" customWidth="1"/>
    <col min="6923" max="6923" width="11.00390625" style="3" bestFit="1" customWidth="1"/>
    <col min="6924" max="6927" width="9.57421875" style="3" bestFit="1" customWidth="1"/>
    <col min="6928" max="6928" width="10.57421875" style="3" bestFit="1" customWidth="1"/>
    <col min="6929" max="6931" width="9.57421875" style="3" bestFit="1" customWidth="1"/>
    <col min="6932" max="6932" width="9.7109375" style="3" bestFit="1" customWidth="1"/>
    <col min="6933" max="7168" width="11.421875" style="3" customWidth="1"/>
    <col min="7169" max="7169" width="38.7109375" style="3" customWidth="1"/>
    <col min="7170" max="7174" width="19.421875" style="3" customWidth="1"/>
    <col min="7175" max="7175" width="17.57421875" style="3" customWidth="1"/>
    <col min="7176" max="7176" width="12.140625" style="3" bestFit="1" customWidth="1"/>
    <col min="7177" max="7177" width="10.57421875" style="3" bestFit="1" customWidth="1"/>
    <col min="7178" max="7178" width="9.57421875" style="3" bestFit="1" customWidth="1"/>
    <col min="7179" max="7179" width="11.00390625" style="3" bestFit="1" customWidth="1"/>
    <col min="7180" max="7183" width="9.57421875" style="3" bestFit="1" customWidth="1"/>
    <col min="7184" max="7184" width="10.57421875" style="3" bestFit="1" customWidth="1"/>
    <col min="7185" max="7187" width="9.57421875" style="3" bestFit="1" customWidth="1"/>
    <col min="7188" max="7188" width="9.7109375" style="3" bestFit="1" customWidth="1"/>
    <col min="7189" max="7424" width="11.421875" style="3" customWidth="1"/>
    <col min="7425" max="7425" width="38.7109375" style="3" customWidth="1"/>
    <col min="7426" max="7430" width="19.421875" style="3" customWidth="1"/>
    <col min="7431" max="7431" width="17.57421875" style="3" customWidth="1"/>
    <col min="7432" max="7432" width="12.140625" style="3" bestFit="1" customWidth="1"/>
    <col min="7433" max="7433" width="10.57421875" style="3" bestFit="1" customWidth="1"/>
    <col min="7434" max="7434" width="9.57421875" style="3" bestFit="1" customWidth="1"/>
    <col min="7435" max="7435" width="11.00390625" style="3" bestFit="1" customWidth="1"/>
    <col min="7436" max="7439" width="9.57421875" style="3" bestFit="1" customWidth="1"/>
    <col min="7440" max="7440" width="10.57421875" style="3" bestFit="1" customWidth="1"/>
    <col min="7441" max="7443" width="9.57421875" style="3" bestFit="1" customWidth="1"/>
    <col min="7444" max="7444" width="9.7109375" style="3" bestFit="1" customWidth="1"/>
    <col min="7445" max="7680" width="11.421875" style="3" customWidth="1"/>
    <col min="7681" max="7681" width="38.7109375" style="3" customWidth="1"/>
    <col min="7682" max="7686" width="19.421875" style="3" customWidth="1"/>
    <col min="7687" max="7687" width="17.57421875" style="3" customWidth="1"/>
    <col min="7688" max="7688" width="12.140625" style="3" bestFit="1" customWidth="1"/>
    <col min="7689" max="7689" width="10.57421875" style="3" bestFit="1" customWidth="1"/>
    <col min="7690" max="7690" width="9.57421875" style="3" bestFit="1" customWidth="1"/>
    <col min="7691" max="7691" width="11.00390625" style="3" bestFit="1" customWidth="1"/>
    <col min="7692" max="7695" width="9.57421875" style="3" bestFit="1" customWidth="1"/>
    <col min="7696" max="7696" width="10.57421875" style="3" bestFit="1" customWidth="1"/>
    <col min="7697" max="7699" width="9.57421875" style="3" bestFit="1" customWidth="1"/>
    <col min="7700" max="7700" width="9.7109375" style="3" bestFit="1" customWidth="1"/>
    <col min="7701" max="7936" width="11.421875" style="3" customWidth="1"/>
    <col min="7937" max="7937" width="38.7109375" style="3" customWidth="1"/>
    <col min="7938" max="7942" width="19.421875" style="3" customWidth="1"/>
    <col min="7943" max="7943" width="17.57421875" style="3" customWidth="1"/>
    <col min="7944" max="7944" width="12.140625" style="3" bestFit="1" customWidth="1"/>
    <col min="7945" max="7945" width="10.57421875" style="3" bestFit="1" customWidth="1"/>
    <col min="7946" max="7946" width="9.57421875" style="3" bestFit="1" customWidth="1"/>
    <col min="7947" max="7947" width="11.00390625" style="3" bestFit="1" customWidth="1"/>
    <col min="7948" max="7951" width="9.57421875" style="3" bestFit="1" customWidth="1"/>
    <col min="7952" max="7952" width="10.57421875" style="3" bestFit="1" customWidth="1"/>
    <col min="7953" max="7955" width="9.57421875" style="3" bestFit="1" customWidth="1"/>
    <col min="7956" max="7956" width="9.7109375" style="3" bestFit="1" customWidth="1"/>
    <col min="7957" max="8192" width="11.421875" style="3" customWidth="1"/>
    <col min="8193" max="8193" width="38.7109375" style="3" customWidth="1"/>
    <col min="8194" max="8198" width="19.421875" style="3" customWidth="1"/>
    <col min="8199" max="8199" width="17.57421875" style="3" customWidth="1"/>
    <col min="8200" max="8200" width="12.140625" style="3" bestFit="1" customWidth="1"/>
    <col min="8201" max="8201" width="10.57421875" style="3" bestFit="1" customWidth="1"/>
    <col min="8202" max="8202" width="9.57421875" style="3" bestFit="1" customWidth="1"/>
    <col min="8203" max="8203" width="11.00390625" style="3" bestFit="1" customWidth="1"/>
    <col min="8204" max="8207" width="9.57421875" style="3" bestFit="1" customWidth="1"/>
    <col min="8208" max="8208" width="10.57421875" style="3" bestFit="1" customWidth="1"/>
    <col min="8209" max="8211" width="9.57421875" style="3" bestFit="1" customWidth="1"/>
    <col min="8212" max="8212" width="9.7109375" style="3" bestFit="1" customWidth="1"/>
    <col min="8213" max="8448" width="11.421875" style="3" customWidth="1"/>
    <col min="8449" max="8449" width="38.7109375" style="3" customWidth="1"/>
    <col min="8450" max="8454" width="19.421875" style="3" customWidth="1"/>
    <col min="8455" max="8455" width="17.57421875" style="3" customWidth="1"/>
    <col min="8456" max="8456" width="12.140625" style="3" bestFit="1" customWidth="1"/>
    <col min="8457" max="8457" width="10.57421875" style="3" bestFit="1" customWidth="1"/>
    <col min="8458" max="8458" width="9.57421875" style="3" bestFit="1" customWidth="1"/>
    <col min="8459" max="8459" width="11.00390625" style="3" bestFit="1" customWidth="1"/>
    <col min="8460" max="8463" width="9.57421875" style="3" bestFit="1" customWidth="1"/>
    <col min="8464" max="8464" width="10.57421875" style="3" bestFit="1" customWidth="1"/>
    <col min="8465" max="8467" width="9.57421875" style="3" bestFit="1" customWidth="1"/>
    <col min="8468" max="8468" width="9.7109375" style="3" bestFit="1" customWidth="1"/>
    <col min="8469" max="8704" width="11.421875" style="3" customWidth="1"/>
    <col min="8705" max="8705" width="38.7109375" style="3" customWidth="1"/>
    <col min="8706" max="8710" width="19.421875" style="3" customWidth="1"/>
    <col min="8711" max="8711" width="17.57421875" style="3" customWidth="1"/>
    <col min="8712" max="8712" width="12.140625" style="3" bestFit="1" customWidth="1"/>
    <col min="8713" max="8713" width="10.57421875" style="3" bestFit="1" customWidth="1"/>
    <col min="8714" max="8714" width="9.57421875" style="3" bestFit="1" customWidth="1"/>
    <col min="8715" max="8715" width="11.00390625" style="3" bestFit="1" customWidth="1"/>
    <col min="8716" max="8719" width="9.57421875" style="3" bestFit="1" customWidth="1"/>
    <col min="8720" max="8720" width="10.57421875" style="3" bestFit="1" customWidth="1"/>
    <col min="8721" max="8723" width="9.57421875" style="3" bestFit="1" customWidth="1"/>
    <col min="8724" max="8724" width="9.7109375" style="3" bestFit="1" customWidth="1"/>
    <col min="8725" max="8960" width="11.421875" style="3" customWidth="1"/>
    <col min="8961" max="8961" width="38.7109375" style="3" customWidth="1"/>
    <col min="8962" max="8966" width="19.421875" style="3" customWidth="1"/>
    <col min="8967" max="8967" width="17.57421875" style="3" customWidth="1"/>
    <col min="8968" max="8968" width="12.140625" style="3" bestFit="1" customWidth="1"/>
    <col min="8969" max="8969" width="10.57421875" style="3" bestFit="1" customWidth="1"/>
    <col min="8970" max="8970" width="9.57421875" style="3" bestFit="1" customWidth="1"/>
    <col min="8971" max="8971" width="11.00390625" style="3" bestFit="1" customWidth="1"/>
    <col min="8972" max="8975" width="9.57421875" style="3" bestFit="1" customWidth="1"/>
    <col min="8976" max="8976" width="10.57421875" style="3" bestFit="1" customWidth="1"/>
    <col min="8977" max="8979" width="9.57421875" style="3" bestFit="1" customWidth="1"/>
    <col min="8980" max="8980" width="9.7109375" style="3" bestFit="1" customWidth="1"/>
    <col min="8981" max="9216" width="11.421875" style="3" customWidth="1"/>
    <col min="9217" max="9217" width="38.7109375" style="3" customWidth="1"/>
    <col min="9218" max="9222" width="19.421875" style="3" customWidth="1"/>
    <col min="9223" max="9223" width="17.57421875" style="3" customWidth="1"/>
    <col min="9224" max="9224" width="12.140625" style="3" bestFit="1" customWidth="1"/>
    <col min="9225" max="9225" width="10.57421875" style="3" bestFit="1" customWidth="1"/>
    <col min="9226" max="9226" width="9.57421875" style="3" bestFit="1" customWidth="1"/>
    <col min="9227" max="9227" width="11.00390625" style="3" bestFit="1" customWidth="1"/>
    <col min="9228" max="9231" width="9.57421875" style="3" bestFit="1" customWidth="1"/>
    <col min="9232" max="9232" width="10.57421875" style="3" bestFit="1" customWidth="1"/>
    <col min="9233" max="9235" width="9.57421875" style="3" bestFit="1" customWidth="1"/>
    <col min="9236" max="9236" width="9.7109375" style="3" bestFit="1" customWidth="1"/>
    <col min="9237" max="9472" width="11.421875" style="3" customWidth="1"/>
    <col min="9473" max="9473" width="38.7109375" style="3" customWidth="1"/>
    <col min="9474" max="9478" width="19.421875" style="3" customWidth="1"/>
    <col min="9479" max="9479" width="17.57421875" style="3" customWidth="1"/>
    <col min="9480" max="9480" width="12.140625" style="3" bestFit="1" customWidth="1"/>
    <col min="9481" max="9481" width="10.57421875" style="3" bestFit="1" customWidth="1"/>
    <col min="9482" max="9482" width="9.57421875" style="3" bestFit="1" customWidth="1"/>
    <col min="9483" max="9483" width="11.00390625" style="3" bestFit="1" customWidth="1"/>
    <col min="9484" max="9487" width="9.57421875" style="3" bestFit="1" customWidth="1"/>
    <col min="9488" max="9488" width="10.57421875" style="3" bestFit="1" customWidth="1"/>
    <col min="9489" max="9491" width="9.57421875" style="3" bestFit="1" customWidth="1"/>
    <col min="9492" max="9492" width="9.7109375" style="3" bestFit="1" customWidth="1"/>
    <col min="9493" max="9728" width="11.421875" style="3" customWidth="1"/>
    <col min="9729" max="9729" width="38.7109375" style="3" customWidth="1"/>
    <col min="9730" max="9734" width="19.421875" style="3" customWidth="1"/>
    <col min="9735" max="9735" width="17.57421875" style="3" customWidth="1"/>
    <col min="9736" max="9736" width="12.140625" style="3" bestFit="1" customWidth="1"/>
    <col min="9737" max="9737" width="10.57421875" style="3" bestFit="1" customWidth="1"/>
    <col min="9738" max="9738" width="9.57421875" style="3" bestFit="1" customWidth="1"/>
    <col min="9739" max="9739" width="11.00390625" style="3" bestFit="1" customWidth="1"/>
    <col min="9740" max="9743" width="9.57421875" style="3" bestFit="1" customWidth="1"/>
    <col min="9744" max="9744" width="10.57421875" style="3" bestFit="1" customWidth="1"/>
    <col min="9745" max="9747" width="9.57421875" style="3" bestFit="1" customWidth="1"/>
    <col min="9748" max="9748" width="9.7109375" style="3" bestFit="1" customWidth="1"/>
    <col min="9749" max="9984" width="11.421875" style="3" customWidth="1"/>
    <col min="9985" max="9985" width="38.7109375" style="3" customWidth="1"/>
    <col min="9986" max="9990" width="19.421875" style="3" customWidth="1"/>
    <col min="9991" max="9991" width="17.57421875" style="3" customWidth="1"/>
    <col min="9992" max="9992" width="12.140625" style="3" bestFit="1" customWidth="1"/>
    <col min="9993" max="9993" width="10.57421875" style="3" bestFit="1" customWidth="1"/>
    <col min="9994" max="9994" width="9.57421875" style="3" bestFit="1" customWidth="1"/>
    <col min="9995" max="9995" width="11.00390625" style="3" bestFit="1" customWidth="1"/>
    <col min="9996" max="9999" width="9.57421875" style="3" bestFit="1" customWidth="1"/>
    <col min="10000" max="10000" width="10.57421875" style="3" bestFit="1" customWidth="1"/>
    <col min="10001" max="10003" width="9.57421875" style="3" bestFit="1" customWidth="1"/>
    <col min="10004" max="10004" width="9.7109375" style="3" bestFit="1" customWidth="1"/>
    <col min="10005" max="10240" width="11.421875" style="3" customWidth="1"/>
    <col min="10241" max="10241" width="38.7109375" style="3" customWidth="1"/>
    <col min="10242" max="10246" width="19.421875" style="3" customWidth="1"/>
    <col min="10247" max="10247" width="17.57421875" style="3" customWidth="1"/>
    <col min="10248" max="10248" width="12.140625" style="3" bestFit="1" customWidth="1"/>
    <col min="10249" max="10249" width="10.57421875" style="3" bestFit="1" customWidth="1"/>
    <col min="10250" max="10250" width="9.57421875" style="3" bestFit="1" customWidth="1"/>
    <col min="10251" max="10251" width="11.00390625" style="3" bestFit="1" customWidth="1"/>
    <col min="10252" max="10255" width="9.57421875" style="3" bestFit="1" customWidth="1"/>
    <col min="10256" max="10256" width="10.57421875" style="3" bestFit="1" customWidth="1"/>
    <col min="10257" max="10259" width="9.57421875" style="3" bestFit="1" customWidth="1"/>
    <col min="10260" max="10260" width="9.7109375" style="3" bestFit="1" customWidth="1"/>
    <col min="10261" max="10496" width="11.421875" style="3" customWidth="1"/>
    <col min="10497" max="10497" width="38.7109375" style="3" customWidth="1"/>
    <col min="10498" max="10502" width="19.421875" style="3" customWidth="1"/>
    <col min="10503" max="10503" width="17.57421875" style="3" customWidth="1"/>
    <col min="10504" max="10504" width="12.140625" style="3" bestFit="1" customWidth="1"/>
    <col min="10505" max="10505" width="10.57421875" style="3" bestFit="1" customWidth="1"/>
    <col min="10506" max="10506" width="9.57421875" style="3" bestFit="1" customWidth="1"/>
    <col min="10507" max="10507" width="11.00390625" style="3" bestFit="1" customWidth="1"/>
    <col min="10508" max="10511" width="9.57421875" style="3" bestFit="1" customWidth="1"/>
    <col min="10512" max="10512" width="10.57421875" style="3" bestFit="1" customWidth="1"/>
    <col min="10513" max="10515" width="9.57421875" style="3" bestFit="1" customWidth="1"/>
    <col min="10516" max="10516" width="9.7109375" style="3" bestFit="1" customWidth="1"/>
    <col min="10517" max="10752" width="11.421875" style="3" customWidth="1"/>
    <col min="10753" max="10753" width="38.7109375" style="3" customWidth="1"/>
    <col min="10754" max="10758" width="19.421875" style="3" customWidth="1"/>
    <col min="10759" max="10759" width="17.57421875" style="3" customWidth="1"/>
    <col min="10760" max="10760" width="12.140625" style="3" bestFit="1" customWidth="1"/>
    <col min="10761" max="10761" width="10.57421875" style="3" bestFit="1" customWidth="1"/>
    <col min="10762" max="10762" width="9.57421875" style="3" bestFit="1" customWidth="1"/>
    <col min="10763" max="10763" width="11.00390625" style="3" bestFit="1" customWidth="1"/>
    <col min="10764" max="10767" width="9.57421875" style="3" bestFit="1" customWidth="1"/>
    <col min="10768" max="10768" width="10.57421875" style="3" bestFit="1" customWidth="1"/>
    <col min="10769" max="10771" width="9.57421875" style="3" bestFit="1" customWidth="1"/>
    <col min="10772" max="10772" width="9.7109375" style="3" bestFit="1" customWidth="1"/>
    <col min="10773" max="11008" width="11.421875" style="3" customWidth="1"/>
    <col min="11009" max="11009" width="38.7109375" style="3" customWidth="1"/>
    <col min="11010" max="11014" width="19.421875" style="3" customWidth="1"/>
    <col min="11015" max="11015" width="17.57421875" style="3" customWidth="1"/>
    <col min="11016" max="11016" width="12.140625" style="3" bestFit="1" customWidth="1"/>
    <col min="11017" max="11017" width="10.57421875" style="3" bestFit="1" customWidth="1"/>
    <col min="11018" max="11018" width="9.57421875" style="3" bestFit="1" customWidth="1"/>
    <col min="11019" max="11019" width="11.00390625" style="3" bestFit="1" customWidth="1"/>
    <col min="11020" max="11023" width="9.57421875" style="3" bestFit="1" customWidth="1"/>
    <col min="11024" max="11024" width="10.57421875" style="3" bestFit="1" customWidth="1"/>
    <col min="11025" max="11027" width="9.57421875" style="3" bestFit="1" customWidth="1"/>
    <col min="11028" max="11028" width="9.7109375" style="3" bestFit="1" customWidth="1"/>
    <col min="11029" max="11264" width="11.421875" style="3" customWidth="1"/>
    <col min="11265" max="11265" width="38.7109375" style="3" customWidth="1"/>
    <col min="11266" max="11270" width="19.421875" style="3" customWidth="1"/>
    <col min="11271" max="11271" width="17.57421875" style="3" customWidth="1"/>
    <col min="11272" max="11272" width="12.140625" style="3" bestFit="1" customWidth="1"/>
    <col min="11273" max="11273" width="10.57421875" style="3" bestFit="1" customWidth="1"/>
    <col min="11274" max="11274" width="9.57421875" style="3" bestFit="1" customWidth="1"/>
    <col min="11275" max="11275" width="11.00390625" style="3" bestFit="1" customWidth="1"/>
    <col min="11276" max="11279" width="9.57421875" style="3" bestFit="1" customWidth="1"/>
    <col min="11280" max="11280" width="10.57421875" style="3" bestFit="1" customWidth="1"/>
    <col min="11281" max="11283" width="9.57421875" style="3" bestFit="1" customWidth="1"/>
    <col min="11284" max="11284" width="9.7109375" style="3" bestFit="1" customWidth="1"/>
    <col min="11285" max="11520" width="11.421875" style="3" customWidth="1"/>
    <col min="11521" max="11521" width="38.7109375" style="3" customWidth="1"/>
    <col min="11522" max="11526" width="19.421875" style="3" customWidth="1"/>
    <col min="11527" max="11527" width="17.57421875" style="3" customWidth="1"/>
    <col min="11528" max="11528" width="12.140625" style="3" bestFit="1" customWidth="1"/>
    <col min="11529" max="11529" width="10.57421875" style="3" bestFit="1" customWidth="1"/>
    <col min="11530" max="11530" width="9.57421875" style="3" bestFit="1" customWidth="1"/>
    <col min="11531" max="11531" width="11.00390625" style="3" bestFit="1" customWidth="1"/>
    <col min="11532" max="11535" width="9.57421875" style="3" bestFit="1" customWidth="1"/>
    <col min="11536" max="11536" width="10.57421875" style="3" bestFit="1" customWidth="1"/>
    <col min="11537" max="11539" width="9.57421875" style="3" bestFit="1" customWidth="1"/>
    <col min="11540" max="11540" width="9.7109375" style="3" bestFit="1" customWidth="1"/>
    <col min="11541" max="11776" width="11.421875" style="3" customWidth="1"/>
    <col min="11777" max="11777" width="38.7109375" style="3" customWidth="1"/>
    <col min="11778" max="11782" width="19.421875" style="3" customWidth="1"/>
    <col min="11783" max="11783" width="17.57421875" style="3" customWidth="1"/>
    <col min="11784" max="11784" width="12.140625" style="3" bestFit="1" customWidth="1"/>
    <col min="11785" max="11785" width="10.57421875" style="3" bestFit="1" customWidth="1"/>
    <col min="11786" max="11786" width="9.57421875" style="3" bestFit="1" customWidth="1"/>
    <col min="11787" max="11787" width="11.00390625" style="3" bestFit="1" customWidth="1"/>
    <col min="11788" max="11791" width="9.57421875" style="3" bestFit="1" customWidth="1"/>
    <col min="11792" max="11792" width="10.57421875" style="3" bestFit="1" customWidth="1"/>
    <col min="11793" max="11795" width="9.57421875" style="3" bestFit="1" customWidth="1"/>
    <col min="11796" max="11796" width="9.7109375" style="3" bestFit="1" customWidth="1"/>
    <col min="11797" max="12032" width="11.421875" style="3" customWidth="1"/>
    <col min="12033" max="12033" width="38.7109375" style="3" customWidth="1"/>
    <col min="12034" max="12038" width="19.421875" style="3" customWidth="1"/>
    <col min="12039" max="12039" width="17.57421875" style="3" customWidth="1"/>
    <col min="12040" max="12040" width="12.140625" style="3" bestFit="1" customWidth="1"/>
    <col min="12041" max="12041" width="10.57421875" style="3" bestFit="1" customWidth="1"/>
    <col min="12042" max="12042" width="9.57421875" style="3" bestFit="1" customWidth="1"/>
    <col min="12043" max="12043" width="11.00390625" style="3" bestFit="1" customWidth="1"/>
    <col min="12044" max="12047" width="9.57421875" style="3" bestFit="1" customWidth="1"/>
    <col min="12048" max="12048" width="10.57421875" style="3" bestFit="1" customWidth="1"/>
    <col min="12049" max="12051" width="9.57421875" style="3" bestFit="1" customWidth="1"/>
    <col min="12052" max="12052" width="9.7109375" style="3" bestFit="1" customWidth="1"/>
    <col min="12053" max="12288" width="11.421875" style="3" customWidth="1"/>
    <col min="12289" max="12289" width="38.7109375" style="3" customWidth="1"/>
    <col min="12290" max="12294" width="19.421875" style="3" customWidth="1"/>
    <col min="12295" max="12295" width="17.57421875" style="3" customWidth="1"/>
    <col min="12296" max="12296" width="12.140625" style="3" bestFit="1" customWidth="1"/>
    <col min="12297" max="12297" width="10.57421875" style="3" bestFit="1" customWidth="1"/>
    <col min="12298" max="12298" width="9.57421875" style="3" bestFit="1" customWidth="1"/>
    <col min="12299" max="12299" width="11.00390625" style="3" bestFit="1" customWidth="1"/>
    <col min="12300" max="12303" width="9.57421875" style="3" bestFit="1" customWidth="1"/>
    <col min="12304" max="12304" width="10.57421875" style="3" bestFit="1" customWidth="1"/>
    <col min="12305" max="12307" width="9.57421875" style="3" bestFit="1" customWidth="1"/>
    <col min="12308" max="12308" width="9.7109375" style="3" bestFit="1" customWidth="1"/>
    <col min="12309" max="12544" width="11.421875" style="3" customWidth="1"/>
    <col min="12545" max="12545" width="38.7109375" style="3" customWidth="1"/>
    <col min="12546" max="12550" width="19.421875" style="3" customWidth="1"/>
    <col min="12551" max="12551" width="17.57421875" style="3" customWidth="1"/>
    <col min="12552" max="12552" width="12.140625" style="3" bestFit="1" customWidth="1"/>
    <col min="12553" max="12553" width="10.57421875" style="3" bestFit="1" customWidth="1"/>
    <col min="12554" max="12554" width="9.57421875" style="3" bestFit="1" customWidth="1"/>
    <col min="12555" max="12555" width="11.00390625" style="3" bestFit="1" customWidth="1"/>
    <col min="12556" max="12559" width="9.57421875" style="3" bestFit="1" customWidth="1"/>
    <col min="12560" max="12560" width="10.57421875" style="3" bestFit="1" customWidth="1"/>
    <col min="12561" max="12563" width="9.57421875" style="3" bestFit="1" customWidth="1"/>
    <col min="12564" max="12564" width="9.7109375" style="3" bestFit="1" customWidth="1"/>
    <col min="12565" max="12800" width="11.421875" style="3" customWidth="1"/>
    <col min="12801" max="12801" width="38.7109375" style="3" customWidth="1"/>
    <col min="12802" max="12806" width="19.421875" style="3" customWidth="1"/>
    <col min="12807" max="12807" width="17.57421875" style="3" customWidth="1"/>
    <col min="12808" max="12808" width="12.140625" style="3" bestFit="1" customWidth="1"/>
    <col min="12809" max="12809" width="10.57421875" style="3" bestFit="1" customWidth="1"/>
    <col min="12810" max="12810" width="9.57421875" style="3" bestFit="1" customWidth="1"/>
    <col min="12811" max="12811" width="11.00390625" style="3" bestFit="1" customWidth="1"/>
    <col min="12812" max="12815" width="9.57421875" style="3" bestFit="1" customWidth="1"/>
    <col min="12816" max="12816" width="10.57421875" style="3" bestFit="1" customWidth="1"/>
    <col min="12817" max="12819" width="9.57421875" style="3" bestFit="1" customWidth="1"/>
    <col min="12820" max="12820" width="9.7109375" style="3" bestFit="1" customWidth="1"/>
    <col min="12821" max="13056" width="11.421875" style="3" customWidth="1"/>
    <col min="13057" max="13057" width="38.7109375" style="3" customWidth="1"/>
    <col min="13058" max="13062" width="19.421875" style="3" customWidth="1"/>
    <col min="13063" max="13063" width="17.57421875" style="3" customWidth="1"/>
    <col min="13064" max="13064" width="12.140625" style="3" bestFit="1" customWidth="1"/>
    <col min="13065" max="13065" width="10.57421875" style="3" bestFit="1" customWidth="1"/>
    <col min="13066" max="13066" width="9.57421875" style="3" bestFit="1" customWidth="1"/>
    <col min="13067" max="13067" width="11.00390625" style="3" bestFit="1" customWidth="1"/>
    <col min="13068" max="13071" width="9.57421875" style="3" bestFit="1" customWidth="1"/>
    <col min="13072" max="13072" width="10.57421875" style="3" bestFit="1" customWidth="1"/>
    <col min="13073" max="13075" width="9.57421875" style="3" bestFit="1" customWidth="1"/>
    <col min="13076" max="13076" width="9.7109375" style="3" bestFit="1" customWidth="1"/>
    <col min="13077" max="13312" width="11.421875" style="3" customWidth="1"/>
    <col min="13313" max="13313" width="38.7109375" style="3" customWidth="1"/>
    <col min="13314" max="13318" width="19.421875" style="3" customWidth="1"/>
    <col min="13319" max="13319" width="17.57421875" style="3" customWidth="1"/>
    <col min="13320" max="13320" width="12.140625" style="3" bestFit="1" customWidth="1"/>
    <col min="13321" max="13321" width="10.57421875" style="3" bestFit="1" customWidth="1"/>
    <col min="13322" max="13322" width="9.57421875" style="3" bestFit="1" customWidth="1"/>
    <col min="13323" max="13323" width="11.00390625" style="3" bestFit="1" customWidth="1"/>
    <col min="13324" max="13327" width="9.57421875" style="3" bestFit="1" customWidth="1"/>
    <col min="13328" max="13328" width="10.57421875" style="3" bestFit="1" customWidth="1"/>
    <col min="13329" max="13331" width="9.57421875" style="3" bestFit="1" customWidth="1"/>
    <col min="13332" max="13332" width="9.7109375" style="3" bestFit="1" customWidth="1"/>
    <col min="13333" max="13568" width="11.421875" style="3" customWidth="1"/>
    <col min="13569" max="13569" width="38.7109375" style="3" customWidth="1"/>
    <col min="13570" max="13574" width="19.421875" style="3" customWidth="1"/>
    <col min="13575" max="13575" width="17.57421875" style="3" customWidth="1"/>
    <col min="13576" max="13576" width="12.140625" style="3" bestFit="1" customWidth="1"/>
    <col min="13577" max="13577" width="10.57421875" style="3" bestFit="1" customWidth="1"/>
    <col min="13578" max="13578" width="9.57421875" style="3" bestFit="1" customWidth="1"/>
    <col min="13579" max="13579" width="11.00390625" style="3" bestFit="1" customWidth="1"/>
    <col min="13580" max="13583" width="9.57421875" style="3" bestFit="1" customWidth="1"/>
    <col min="13584" max="13584" width="10.57421875" style="3" bestFit="1" customWidth="1"/>
    <col min="13585" max="13587" width="9.57421875" style="3" bestFit="1" customWidth="1"/>
    <col min="13588" max="13588" width="9.7109375" style="3" bestFit="1" customWidth="1"/>
    <col min="13589" max="13824" width="11.421875" style="3" customWidth="1"/>
    <col min="13825" max="13825" width="38.7109375" style="3" customWidth="1"/>
    <col min="13826" max="13830" width="19.421875" style="3" customWidth="1"/>
    <col min="13831" max="13831" width="17.57421875" style="3" customWidth="1"/>
    <col min="13832" max="13832" width="12.140625" style="3" bestFit="1" customWidth="1"/>
    <col min="13833" max="13833" width="10.57421875" style="3" bestFit="1" customWidth="1"/>
    <col min="13834" max="13834" width="9.57421875" style="3" bestFit="1" customWidth="1"/>
    <col min="13835" max="13835" width="11.00390625" style="3" bestFit="1" customWidth="1"/>
    <col min="13836" max="13839" width="9.57421875" style="3" bestFit="1" customWidth="1"/>
    <col min="13840" max="13840" width="10.57421875" style="3" bestFit="1" customWidth="1"/>
    <col min="13841" max="13843" width="9.57421875" style="3" bestFit="1" customWidth="1"/>
    <col min="13844" max="13844" width="9.7109375" style="3" bestFit="1" customWidth="1"/>
    <col min="13845" max="14080" width="11.421875" style="3" customWidth="1"/>
    <col min="14081" max="14081" width="38.7109375" style="3" customWidth="1"/>
    <col min="14082" max="14086" width="19.421875" style="3" customWidth="1"/>
    <col min="14087" max="14087" width="17.57421875" style="3" customWidth="1"/>
    <col min="14088" max="14088" width="12.140625" style="3" bestFit="1" customWidth="1"/>
    <col min="14089" max="14089" width="10.57421875" style="3" bestFit="1" customWidth="1"/>
    <col min="14090" max="14090" width="9.57421875" style="3" bestFit="1" customWidth="1"/>
    <col min="14091" max="14091" width="11.00390625" style="3" bestFit="1" customWidth="1"/>
    <col min="14092" max="14095" width="9.57421875" style="3" bestFit="1" customWidth="1"/>
    <col min="14096" max="14096" width="10.57421875" style="3" bestFit="1" customWidth="1"/>
    <col min="14097" max="14099" width="9.57421875" style="3" bestFit="1" customWidth="1"/>
    <col min="14100" max="14100" width="9.7109375" style="3" bestFit="1" customWidth="1"/>
    <col min="14101" max="14336" width="11.421875" style="3" customWidth="1"/>
    <col min="14337" max="14337" width="38.7109375" style="3" customWidth="1"/>
    <col min="14338" max="14342" width="19.421875" style="3" customWidth="1"/>
    <col min="14343" max="14343" width="17.57421875" style="3" customWidth="1"/>
    <col min="14344" max="14344" width="12.140625" style="3" bestFit="1" customWidth="1"/>
    <col min="14345" max="14345" width="10.57421875" style="3" bestFit="1" customWidth="1"/>
    <col min="14346" max="14346" width="9.57421875" style="3" bestFit="1" customWidth="1"/>
    <col min="14347" max="14347" width="11.00390625" style="3" bestFit="1" customWidth="1"/>
    <col min="14348" max="14351" width="9.57421875" style="3" bestFit="1" customWidth="1"/>
    <col min="14352" max="14352" width="10.57421875" style="3" bestFit="1" customWidth="1"/>
    <col min="14353" max="14355" width="9.57421875" style="3" bestFit="1" customWidth="1"/>
    <col min="14356" max="14356" width="9.7109375" style="3" bestFit="1" customWidth="1"/>
    <col min="14357" max="14592" width="11.421875" style="3" customWidth="1"/>
    <col min="14593" max="14593" width="38.7109375" style="3" customWidth="1"/>
    <col min="14594" max="14598" width="19.421875" style="3" customWidth="1"/>
    <col min="14599" max="14599" width="17.57421875" style="3" customWidth="1"/>
    <col min="14600" max="14600" width="12.140625" style="3" bestFit="1" customWidth="1"/>
    <col min="14601" max="14601" width="10.57421875" style="3" bestFit="1" customWidth="1"/>
    <col min="14602" max="14602" width="9.57421875" style="3" bestFit="1" customWidth="1"/>
    <col min="14603" max="14603" width="11.00390625" style="3" bestFit="1" customWidth="1"/>
    <col min="14604" max="14607" width="9.57421875" style="3" bestFit="1" customWidth="1"/>
    <col min="14608" max="14608" width="10.57421875" style="3" bestFit="1" customWidth="1"/>
    <col min="14609" max="14611" width="9.57421875" style="3" bestFit="1" customWidth="1"/>
    <col min="14612" max="14612" width="9.7109375" style="3" bestFit="1" customWidth="1"/>
    <col min="14613" max="14848" width="11.421875" style="3" customWidth="1"/>
    <col min="14849" max="14849" width="38.7109375" style="3" customWidth="1"/>
    <col min="14850" max="14854" width="19.421875" style="3" customWidth="1"/>
    <col min="14855" max="14855" width="17.57421875" style="3" customWidth="1"/>
    <col min="14856" max="14856" width="12.140625" style="3" bestFit="1" customWidth="1"/>
    <col min="14857" max="14857" width="10.57421875" style="3" bestFit="1" customWidth="1"/>
    <col min="14858" max="14858" width="9.57421875" style="3" bestFit="1" customWidth="1"/>
    <col min="14859" max="14859" width="11.00390625" style="3" bestFit="1" customWidth="1"/>
    <col min="14860" max="14863" width="9.57421875" style="3" bestFit="1" customWidth="1"/>
    <col min="14864" max="14864" width="10.57421875" style="3" bestFit="1" customWidth="1"/>
    <col min="14865" max="14867" width="9.57421875" style="3" bestFit="1" customWidth="1"/>
    <col min="14868" max="14868" width="9.7109375" style="3" bestFit="1" customWidth="1"/>
    <col min="14869" max="15104" width="11.421875" style="3" customWidth="1"/>
    <col min="15105" max="15105" width="38.7109375" style="3" customWidth="1"/>
    <col min="15106" max="15110" width="19.421875" style="3" customWidth="1"/>
    <col min="15111" max="15111" width="17.57421875" style="3" customWidth="1"/>
    <col min="15112" max="15112" width="12.140625" style="3" bestFit="1" customWidth="1"/>
    <col min="15113" max="15113" width="10.57421875" style="3" bestFit="1" customWidth="1"/>
    <col min="15114" max="15114" width="9.57421875" style="3" bestFit="1" customWidth="1"/>
    <col min="15115" max="15115" width="11.00390625" style="3" bestFit="1" customWidth="1"/>
    <col min="15116" max="15119" width="9.57421875" style="3" bestFit="1" customWidth="1"/>
    <col min="15120" max="15120" width="10.57421875" style="3" bestFit="1" customWidth="1"/>
    <col min="15121" max="15123" width="9.57421875" style="3" bestFit="1" customWidth="1"/>
    <col min="15124" max="15124" width="9.7109375" style="3" bestFit="1" customWidth="1"/>
    <col min="15125" max="15360" width="11.421875" style="3" customWidth="1"/>
    <col min="15361" max="15361" width="38.7109375" style="3" customWidth="1"/>
    <col min="15362" max="15366" width="19.421875" style="3" customWidth="1"/>
    <col min="15367" max="15367" width="17.57421875" style="3" customWidth="1"/>
    <col min="15368" max="15368" width="12.140625" style="3" bestFit="1" customWidth="1"/>
    <col min="15369" max="15369" width="10.57421875" style="3" bestFit="1" customWidth="1"/>
    <col min="15370" max="15370" width="9.57421875" style="3" bestFit="1" customWidth="1"/>
    <col min="15371" max="15371" width="11.00390625" style="3" bestFit="1" customWidth="1"/>
    <col min="15372" max="15375" width="9.57421875" style="3" bestFit="1" customWidth="1"/>
    <col min="15376" max="15376" width="10.57421875" style="3" bestFit="1" customWidth="1"/>
    <col min="15377" max="15379" width="9.57421875" style="3" bestFit="1" customWidth="1"/>
    <col min="15380" max="15380" width="9.7109375" style="3" bestFit="1" customWidth="1"/>
    <col min="15381" max="15616" width="11.421875" style="3" customWidth="1"/>
    <col min="15617" max="15617" width="38.7109375" style="3" customWidth="1"/>
    <col min="15618" max="15622" width="19.421875" style="3" customWidth="1"/>
    <col min="15623" max="15623" width="17.57421875" style="3" customWidth="1"/>
    <col min="15624" max="15624" width="12.140625" style="3" bestFit="1" customWidth="1"/>
    <col min="15625" max="15625" width="10.57421875" style="3" bestFit="1" customWidth="1"/>
    <col min="15626" max="15626" width="9.57421875" style="3" bestFit="1" customWidth="1"/>
    <col min="15627" max="15627" width="11.00390625" style="3" bestFit="1" customWidth="1"/>
    <col min="15628" max="15631" width="9.57421875" style="3" bestFit="1" customWidth="1"/>
    <col min="15632" max="15632" width="10.57421875" style="3" bestFit="1" customWidth="1"/>
    <col min="15633" max="15635" width="9.57421875" style="3" bestFit="1" customWidth="1"/>
    <col min="15636" max="15636" width="9.7109375" style="3" bestFit="1" customWidth="1"/>
    <col min="15637" max="15872" width="11.421875" style="3" customWidth="1"/>
    <col min="15873" max="15873" width="38.7109375" style="3" customWidth="1"/>
    <col min="15874" max="15878" width="19.421875" style="3" customWidth="1"/>
    <col min="15879" max="15879" width="17.57421875" style="3" customWidth="1"/>
    <col min="15880" max="15880" width="12.140625" style="3" bestFit="1" customWidth="1"/>
    <col min="15881" max="15881" width="10.57421875" style="3" bestFit="1" customWidth="1"/>
    <col min="15882" max="15882" width="9.57421875" style="3" bestFit="1" customWidth="1"/>
    <col min="15883" max="15883" width="11.00390625" style="3" bestFit="1" customWidth="1"/>
    <col min="15884" max="15887" width="9.57421875" style="3" bestFit="1" customWidth="1"/>
    <col min="15888" max="15888" width="10.57421875" style="3" bestFit="1" customWidth="1"/>
    <col min="15889" max="15891" width="9.57421875" style="3" bestFit="1" customWidth="1"/>
    <col min="15892" max="15892" width="9.7109375" style="3" bestFit="1" customWidth="1"/>
    <col min="15893" max="16128" width="11.421875" style="3" customWidth="1"/>
    <col min="16129" max="16129" width="38.7109375" style="3" customWidth="1"/>
    <col min="16130" max="16134" width="19.421875" style="3" customWidth="1"/>
    <col min="16135" max="16135" width="17.57421875" style="3" customWidth="1"/>
    <col min="16136" max="16136" width="12.140625" style="3" bestFit="1" customWidth="1"/>
    <col min="16137" max="16137" width="10.57421875" style="3" bestFit="1" customWidth="1"/>
    <col min="16138" max="16138" width="9.57421875" style="3" bestFit="1" customWidth="1"/>
    <col min="16139" max="16139" width="11.00390625" style="3" bestFit="1" customWidth="1"/>
    <col min="16140" max="16143" width="9.57421875" style="3" bestFit="1" customWidth="1"/>
    <col min="16144" max="16144" width="10.57421875" style="3" bestFit="1" customWidth="1"/>
    <col min="16145" max="16147" width="9.57421875" style="3" bestFit="1" customWidth="1"/>
    <col min="16148" max="16148" width="9.7109375" style="3" bestFit="1" customWidth="1"/>
    <col min="16149" max="16384" width="11.421875" style="3" customWidth="1"/>
  </cols>
  <sheetData>
    <row r="1" spans="1:7" s="102" customFormat="1" ht="18" customHeight="1">
      <c r="A1" s="313" t="s">
        <v>806</v>
      </c>
      <c r="B1" s="101"/>
      <c r="C1" s="101"/>
      <c r="D1" s="101"/>
      <c r="E1" s="101"/>
      <c r="F1" s="101"/>
      <c r="G1" s="101"/>
    </row>
    <row r="2" spans="1:7" s="104" customFormat="1" ht="24" customHeight="1">
      <c r="A2" s="103" t="s">
        <v>163</v>
      </c>
      <c r="B2" s="103"/>
      <c r="C2" s="103"/>
      <c r="D2" s="103"/>
      <c r="E2" s="103"/>
      <c r="F2" s="103"/>
      <c r="G2" s="103"/>
    </row>
    <row r="3" spans="1:7" s="105" customFormat="1" ht="24" customHeight="1">
      <c r="A3" s="103" t="s">
        <v>164</v>
      </c>
      <c r="B3" s="103"/>
      <c r="C3" s="103"/>
      <c r="D3" s="103"/>
      <c r="E3" s="103"/>
      <c r="F3" s="103"/>
      <c r="G3" s="103"/>
    </row>
    <row r="4" spans="1:7" s="68" customFormat="1" ht="17.25" customHeight="1">
      <c r="A4" s="106">
        <v>44985</v>
      </c>
      <c r="B4" s="106"/>
      <c r="C4" s="106"/>
      <c r="D4" s="106"/>
      <c r="E4" s="106"/>
      <c r="F4" s="106"/>
      <c r="G4" s="106"/>
    </row>
    <row r="5" spans="1:7" s="69" customFormat="1" ht="15.9" customHeight="1">
      <c r="A5" s="107" t="s">
        <v>165</v>
      </c>
      <c r="B5" s="107"/>
      <c r="C5" s="107"/>
      <c r="D5" s="107"/>
      <c r="E5" s="107"/>
      <c r="F5" s="107"/>
      <c r="G5" s="107"/>
    </row>
    <row r="6" spans="1:7" s="64" customFormat="1" ht="9.75" customHeight="1" thickBot="1">
      <c r="A6" s="108"/>
      <c r="B6" s="108"/>
      <c r="C6" s="108"/>
      <c r="D6" s="108"/>
      <c r="E6" s="108"/>
      <c r="F6" s="108"/>
      <c r="G6" s="108"/>
    </row>
    <row r="7" spans="1:7" s="112" customFormat="1" ht="20.1" customHeight="1">
      <c r="A7" s="109" t="s">
        <v>166</v>
      </c>
      <c r="B7" s="110" t="s">
        <v>167</v>
      </c>
      <c r="C7" s="110" t="s">
        <v>168</v>
      </c>
      <c r="D7" s="110" t="s">
        <v>169</v>
      </c>
      <c r="E7" s="110" t="s">
        <v>170</v>
      </c>
      <c r="F7" s="110" t="s">
        <v>171</v>
      </c>
      <c r="G7" s="111" t="s">
        <v>172</v>
      </c>
    </row>
    <row r="8" spans="1:7" s="112" customFormat="1" ht="43.5" customHeight="1">
      <c r="A8" s="113"/>
      <c r="B8" s="114"/>
      <c r="C8" s="114"/>
      <c r="D8" s="115"/>
      <c r="E8" s="114"/>
      <c r="F8" s="114"/>
      <c r="G8" s="116"/>
    </row>
    <row r="9" spans="1:7" s="112" customFormat="1" ht="9" customHeight="1">
      <c r="A9" s="117"/>
      <c r="B9" s="118"/>
      <c r="C9" s="118"/>
      <c r="D9" s="118"/>
      <c r="E9" s="118"/>
      <c r="F9" s="118"/>
      <c r="G9" s="119"/>
    </row>
    <row r="10" spans="1:8" s="124" customFormat="1" ht="20.1" customHeight="1">
      <c r="A10" s="120" t="s">
        <v>173</v>
      </c>
      <c r="B10" s="121">
        <v>95.25</v>
      </c>
      <c r="C10" s="121">
        <v>1.14</v>
      </c>
      <c r="D10" s="121">
        <v>0.57</v>
      </c>
      <c r="E10" s="121">
        <v>1.1</v>
      </c>
      <c r="F10" s="121">
        <v>1.94</v>
      </c>
      <c r="G10" s="122">
        <v>11692366.369</v>
      </c>
      <c r="H10" s="123"/>
    </row>
    <row r="11" spans="1:8" s="124" customFormat="1" ht="20.1" customHeight="1" thickBot="1">
      <c r="A11" s="125" t="s">
        <v>3</v>
      </c>
      <c r="B11" s="126">
        <v>34.67</v>
      </c>
      <c r="C11" s="126">
        <v>0.3</v>
      </c>
      <c r="D11" s="126">
        <v>0.22</v>
      </c>
      <c r="E11" s="126">
        <v>0.94</v>
      </c>
      <c r="F11" s="126">
        <v>63.87</v>
      </c>
      <c r="G11" s="127">
        <v>831193.487</v>
      </c>
      <c r="H11" s="123"/>
    </row>
    <row r="12" spans="1:7" s="130" customFormat="1" ht="15.75" customHeight="1" thickTop="1">
      <c r="A12" s="128" t="s">
        <v>174</v>
      </c>
      <c r="B12" s="129"/>
      <c r="C12" s="129"/>
      <c r="D12" s="129"/>
      <c r="E12" s="129"/>
      <c r="F12" s="129"/>
      <c r="G12" s="129"/>
    </row>
    <row r="13" spans="1:7" s="130" customFormat="1" ht="12.75" customHeight="1">
      <c r="A13" s="128"/>
      <c r="B13" s="129"/>
      <c r="C13" s="129"/>
      <c r="D13" s="129"/>
      <c r="E13" s="129"/>
      <c r="F13" s="129"/>
      <c r="G13" s="129"/>
    </row>
    <row r="14" spans="1:7" s="64" customFormat="1" ht="15">
      <c r="A14" s="128"/>
      <c r="B14" s="121"/>
      <c r="C14" s="121"/>
      <c r="D14" s="121"/>
      <c r="E14" s="121"/>
      <c r="F14" s="121"/>
      <c r="G14" s="131"/>
    </row>
    <row r="15" s="64" customFormat="1" ht="15"/>
    <row r="16" s="64" customFormat="1" ht="15"/>
    <row r="17" s="64" customFormat="1" ht="15"/>
    <row r="18" s="64" customFormat="1" ht="15"/>
    <row r="19" s="64" customFormat="1" ht="15"/>
    <row r="20" s="64" customFormat="1" ht="15"/>
    <row r="21" s="64" customFormat="1" ht="15"/>
    <row r="22" s="64" customFormat="1" ht="15"/>
    <row r="23" s="64" customFormat="1" ht="15"/>
    <row r="24" s="64" customFormat="1" ht="15"/>
    <row r="25" s="64" customFormat="1" ht="15"/>
    <row r="26" s="64" customFormat="1" ht="15"/>
    <row r="27" s="64" customFormat="1" ht="15"/>
    <row r="28" s="64" customFormat="1" ht="15"/>
    <row r="29" s="64" customFormat="1" ht="15"/>
    <row r="30" s="64" customFormat="1" ht="15"/>
    <row r="31" s="64" customFormat="1" ht="15"/>
    <row r="32" s="64" customFormat="1" ht="15"/>
    <row r="33" s="64" customFormat="1" ht="15"/>
    <row r="34" s="64" customFormat="1" ht="15"/>
    <row r="35" s="64" customFormat="1" ht="15"/>
    <row r="36" s="64" customFormat="1" ht="15"/>
    <row r="37" s="64" customFormat="1" ht="15"/>
    <row r="39" spans="2:7" ht="15">
      <c r="B39" s="132"/>
      <c r="C39" s="132"/>
      <c r="D39" s="132"/>
      <c r="E39" s="132"/>
      <c r="F39" s="132"/>
      <c r="G39" s="132"/>
    </row>
    <row r="40" spans="2:7" ht="15">
      <c r="B40" s="132"/>
      <c r="C40" s="132"/>
      <c r="D40" s="132"/>
      <c r="E40" s="132"/>
      <c r="F40" s="132"/>
      <c r="G40" s="132"/>
    </row>
    <row r="41" spans="2:7" ht="15">
      <c r="B41" s="132"/>
      <c r="C41" s="132"/>
      <c r="D41" s="132"/>
      <c r="E41" s="132"/>
      <c r="F41" s="132"/>
      <c r="G41" s="132"/>
    </row>
    <row r="42" spans="2:7" ht="15">
      <c r="B42" s="132"/>
      <c r="C42" s="132"/>
      <c r="D42" s="132"/>
      <c r="E42" s="132"/>
      <c r="F42" s="132"/>
      <c r="G42" s="132"/>
    </row>
    <row r="43" spans="2:7" ht="15">
      <c r="B43" s="132"/>
      <c r="C43" s="132"/>
      <c r="D43" s="132"/>
      <c r="E43" s="132"/>
      <c r="F43" s="132"/>
      <c r="G43" s="132"/>
    </row>
    <row r="44" spans="2:7" ht="15">
      <c r="B44" s="132"/>
      <c r="C44" s="132"/>
      <c r="D44" s="132"/>
      <c r="E44" s="132"/>
      <c r="F44" s="132"/>
      <c r="G44" s="132"/>
    </row>
    <row r="45" spans="2:7" ht="15">
      <c r="B45" s="132"/>
      <c r="C45" s="132"/>
      <c r="D45" s="132"/>
      <c r="E45" s="132"/>
      <c r="F45" s="132"/>
      <c r="G45" s="132"/>
    </row>
    <row r="46" spans="2:7" ht="15">
      <c r="B46" s="132"/>
      <c r="C46" s="132"/>
      <c r="D46" s="132"/>
      <c r="E46" s="132"/>
      <c r="F46" s="132"/>
      <c r="G46" s="132"/>
    </row>
    <row r="47" spans="2:7" ht="15">
      <c r="B47" s="132"/>
      <c r="C47" s="132"/>
      <c r="D47" s="132"/>
      <c r="E47" s="132"/>
      <c r="F47" s="132"/>
      <c r="G47" s="132"/>
    </row>
    <row r="48" spans="2:7" ht="15">
      <c r="B48" s="132"/>
      <c r="C48" s="132"/>
      <c r="D48" s="132"/>
      <c r="E48" s="132"/>
      <c r="F48" s="132"/>
      <c r="G48" s="132"/>
    </row>
    <row r="49" spans="2:7" ht="15">
      <c r="B49" s="132"/>
      <c r="C49" s="132"/>
      <c r="D49" s="132"/>
      <c r="E49" s="132"/>
      <c r="F49" s="132"/>
      <c r="G49" s="132"/>
    </row>
    <row r="50" spans="2:7" ht="15">
      <c r="B50" s="132"/>
      <c r="C50" s="132"/>
      <c r="D50" s="132"/>
      <c r="E50" s="132"/>
      <c r="F50" s="132"/>
      <c r="G50" s="132"/>
    </row>
    <row r="51" spans="2:7" ht="15">
      <c r="B51" s="132"/>
      <c r="C51" s="132"/>
      <c r="D51" s="132"/>
      <c r="E51" s="132"/>
      <c r="F51" s="132"/>
      <c r="G51" s="132"/>
    </row>
    <row r="52" spans="2:7" ht="15">
      <c r="B52" s="132"/>
      <c r="C52" s="132"/>
      <c r="D52" s="132"/>
      <c r="E52" s="132"/>
      <c r="F52" s="132"/>
      <c r="G52" s="132"/>
    </row>
    <row r="53" spans="2:7" ht="15">
      <c r="B53" s="132"/>
      <c r="C53" s="132"/>
      <c r="D53" s="132"/>
      <c r="E53" s="132"/>
      <c r="F53" s="132"/>
      <c r="G53" s="132"/>
    </row>
    <row r="54" spans="2:7" ht="15">
      <c r="B54" s="132"/>
      <c r="C54" s="132"/>
      <c r="D54" s="132"/>
      <c r="E54" s="132"/>
      <c r="F54" s="132"/>
      <c r="G54" s="132"/>
    </row>
    <row r="55" spans="2:7" ht="15">
      <c r="B55" s="132"/>
      <c r="C55" s="132"/>
      <c r="D55" s="132"/>
      <c r="E55" s="132"/>
      <c r="F55" s="132"/>
      <c r="G55" s="132"/>
    </row>
    <row r="56" spans="2:7" ht="15">
      <c r="B56" s="132"/>
      <c r="C56" s="132"/>
      <c r="D56" s="132"/>
      <c r="E56" s="132"/>
      <c r="F56" s="132"/>
      <c r="G56" s="132"/>
    </row>
    <row r="57" spans="2:7" ht="15">
      <c r="B57" s="132"/>
      <c r="C57" s="132"/>
      <c r="D57" s="132"/>
      <c r="E57" s="132"/>
      <c r="F57" s="132"/>
      <c r="G57" s="132"/>
    </row>
    <row r="200" ht="15">
      <c r="C200" s="3" t="s">
        <v>161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F766C-565D-4292-B306-8A565E9A38DE}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309" customWidth="1"/>
    <col min="2" max="2" width="89.140625" style="309" customWidth="1"/>
    <col min="3" max="3" width="12.7109375" style="309" customWidth="1"/>
    <col min="4" max="16384" width="11.57421875" style="309" customWidth="1"/>
  </cols>
  <sheetData>
    <row r="4" spans="1:3" ht="18">
      <c r="A4" s="310" t="s">
        <v>805</v>
      </c>
      <c r="B4" s="310"/>
      <c r="C4" s="310"/>
    </row>
    <row r="6" spans="2:3" ht="15">
      <c r="B6" s="312" t="s">
        <v>1133</v>
      </c>
      <c r="C6" s="367" t="s">
        <v>1134</v>
      </c>
    </row>
    <row r="7" spans="2:3" ht="15">
      <c r="B7" s="312" t="s">
        <v>159</v>
      </c>
      <c r="C7" s="309">
        <v>1</v>
      </c>
    </row>
    <row r="8" spans="2:3" ht="15">
      <c r="B8" s="312" t="s">
        <v>162</v>
      </c>
      <c r="C8" s="309">
        <v>2</v>
      </c>
    </row>
    <row r="9" spans="2:3" ht="15">
      <c r="B9" s="312" t="s">
        <v>1135</v>
      </c>
      <c r="C9" s="309">
        <v>3</v>
      </c>
    </row>
    <row r="10" spans="2:3" ht="15">
      <c r="B10" s="312" t="s">
        <v>1136</v>
      </c>
      <c r="C10" s="309">
        <v>4</v>
      </c>
    </row>
    <row r="11" spans="2:3" ht="15">
      <c r="B11" s="312" t="s">
        <v>1137</v>
      </c>
      <c r="C11" s="309">
        <v>5</v>
      </c>
    </row>
    <row r="12" spans="2:3" ht="15">
      <c r="B12" s="312" t="s">
        <v>1138</v>
      </c>
      <c r="C12" s="309">
        <v>6</v>
      </c>
    </row>
    <row r="13" spans="2:3" ht="15">
      <c r="B13" s="312" t="s">
        <v>1139</v>
      </c>
      <c r="C13" s="309">
        <v>7</v>
      </c>
    </row>
    <row r="14" spans="2:3" ht="15">
      <c r="B14" s="312" t="s">
        <v>1140</v>
      </c>
      <c r="C14" s="309">
        <v>8</v>
      </c>
    </row>
    <row r="15" spans="2:3" ht="15">
      <c r="B15" s="312" t="s">
        <v>1141</v>
      </c>
      <c r="C15" s="309">
        <v>9</v>
      </c>
    </row>
    <row r="16" spans="2:3" ht="15">
      <c r="B16" s="312" t="s">
        <v>1142</v>
      </c>
      <c r="C16" s="309">
        <v>10</v>
      </c>
    </row>
    <row r="17" spans="2:3" ht="15">
      <c r="B17" s="312" t="s">
        <v>1143</v>
      </c>
      <c r="C17" s="309">
        <v>11</v>
      </c>
    </row>
    <row r="18" spans="2:3" ht="15">
      <c r="B18" s="312" t="s">
        <v>1144</v>
      </c>
      <c r="C18" s="309">
        <v>12</v>
      </c>
    </row>
    <row r="19" spans="2:3" ht="15">
      <c r="B19" s="312" t="s">
        <v>738</v>
      </c>
      <c r="C19" s="309">
        <v>13</v>
      </c>
    </row>
    <row r="20" spans="2:3" ht="15">
      <c r="B20" s="312" t="s">
        <v>175</v>
      </c>
      <c r="C20" s="309">
        <v>14</v>
      </c>
    </row>
    <row r="21" spans="2:3" ht="15">
      <c r="B21" s="312" t="s">
        <v>163</v>
      </c>
      <c r="C21" s="309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200" verticalDpi="2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ACE8DA-435D-4902-96C3-096A3F5A6481}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314" bestFit="1" customWidth="1"/>
    <col min="2" max="2" width="69.421875" style="314" bestFit="1" customWidth="1"/>
    <col min="3" max="3" width="99.7109375" style="314" customWidth="1"/>
    <col min="4" max="16384" width="12.7109375" style="314" customWidth="1"/>
  </cols>
  <sheetData>
    <row r="1" ht="13.8">
      <c r="A1" s="313" t="s">
        <v>806</v>
      </c>
    </row>
    <row r="2" ht="13.8">
      <c r="B2" s="315" t="s">
        <v>807</v>
      </c>
    </row>
    <row r="3" ht="6.6" customHeight="1"/>
    <row r="4" spans="2:3" ht="12.75" customHeight="1">
      <c r="B4" s="316" t="s">
        <v>808</v>
      </c>
      <c r="C4" s="317"/>
    </row>
    <row r="5" spans="2:3" ht="15">
      <c r="B5" s="318"/>
      <c r="C5" s="319"/>
    </row>
    <row r="6" spans="2:3" ht="15">
      <c r="B6" s="318"/>
      <c r="C6" s="319"/>
    </row>
    <row r="7" spans="2:3" ht="30.75" customHeight="1">
      <c r="B7" s="320"/>
      <c r="C7" s="321"/>
    </row>
    <row r="8" spans="2:3" ht="14.4">
      <c r="B8" s="322"/>
      <c r="C8" s="322"/>
    </row>
    <row r="9" spans="1:3" ht="15">
      <c r="A9" s="323"/>
      <c r="B9" s="323"/>
      <c r="C9" s="323"/>
    </row>
    <row r="10" spans="1:3" ht="15">
      <c r="A10" s="324"/>
      <c r="B10" s="324" t="s">
        <v>809</v>
      </c>
      <c r="C10" s="324"/>
    </row>
    <row r="11" spans="1:3" ht="13.8" thickBot="1">
      <c r="A11" s="325"/>
      <c r="B11" s="325"/>
      <c r="C11" s="325"/>
    </row>
    <row r="12" spans="2:3" ht="24" customHeight="1">
      <c r="B12" s="246" t="s">
        <v>810</v>
      </c>
      <c r="C12" s="326"/>
    </row>
    <row r="13" spans="2:3" ht="11.4" customHeight="1">
      <c r="B13" s="246"/>
      <c r="C13" s="326"/>
    </row>
    <row r="14" spans="1:3" ht="15">
      <c r="A14" s="327" t="s">
        <v>811</v>
      </c>
      <c r="B14" s="246" t="s">
        <v>7</v>
      </c>
      <c r="C14" s="324" t="str">
        <f>A15&amp;"+"&amp;A16&amp;"+"&amp;A17&amp;"+"&amp;A18</f>
        <v>(A.1)+(A.2)+(A.3)+(A.4)</v>
      </c>
    </row>
    <row r="15" spans="1:3" ht="15">
      <c r="A15" s="328" t="s">
        <v>812</v>
      </c>
      <c r="B15" s="329" t="s">
        <v>813</v>
      </c>
      <c r="C15" s="330">
        <v>1101</v>
      </c>
    </row>
    <row r="16" spans="1:3" ht="15">
      <c r="A16" s="328" t="s">
        <v>814</v>
      </c>
      <c r="B16" s="329" t="s">
        <v>815</v>
      </c>
      <c r="C16" s="3" t="s">
        <v>816</v>
      </c>
    </row>
    <row r="17" spans="1:3" ht="15">
      <c r="A17" s="328" t="s">
        <v>817</v>
      </c>
      <c r="B17" s="329" t="s">
        <v>818</v>
      </c>
      <c r="C17" s="3" t="s">
        <v>819</v>
      </c>
    </row>
    <row r="18" spans="1:3" ht="15">
      <c r="A18" s="328" t="s">
        <v>820</v>
      </c>
      <c r="B18" s="329" t="s">
        <v>821</v>
      </c>
      <c r="C18" s="330">
        <v>1105</v>
      </c>
    </row>
    <row r="19" spans="1:3" ht="15">
      <c r="A19" s="327" t="s">
        <v>822</v>
      </c>
      <c r="B19" s="246" t="s">
        <v>12</v>
      </c>
      <c r="C19" s="331">
        <v>1201</v>
      </c>
    </row>
    <row r="20" spans="1:3" ht="18.75" customHeight="1">
      <c r="A20" s="327" t="s">
        <v>823</v>
      </c>
      <c r="B20" s="246" t="s">
        <v>824</v>
      </c>
      <c r="C20" s="324" t="str">
        <f>A21&amp;"+"&amp;A22&amp;"+"&amp;A23&amp;"+"&amp;A24&amp;"+"&amp;A25&amp;"+"&amp;A26</f>
        <v>(C.1)+(C.2)+(C.3)+(C.4)+(C.5)+(C.6)</v>
      </c>
    </row>
    <row r="21" spans="1:3" ht="15">
      <c r="A21" s="328" t="s">
        <v>825</v>
      </c>
      <c r="B21" s="329" t="s">
        <v>826</v>
      </c>
      <c r="C21" s="3" t="s">
        <v>827</v>
      </c>
    </row>
    <row r="22" spans="1:3" ht="15">
      <c r="A22" s="328" t="s">
        <v>828</v>
      </c>
      <c r="B22" s="329" t="s">
        <v>829</v>
      </c>
      <c r="C22" s="3" t="s">
        <v>830</v>
      </c>
    </row>
    <row r="23" spans="1:3" ht="15">
      <c r="A23" s="328" t="s">
        <v>831</v>
      </c>
      <c r="B23" s="329" t="s">
        <v>832</v>
      </c>
      <c r="C23" s="330">
        <v>1305</v>
      </c>
    </row>
    <row r="24" spans="1:3" ht="15">
      <c r="A24" s="328" t="s">
        <v>833</v>
      </c>
      <c r="B24" s="329" t="s">
        <v>834</v>
      </c>
      <c r="C24" s="330">
        <v>1306</v>
      </c>
    </row>
    <row r="25" spans="1:3" ht="15">
      <c r="A25" s="328" t="s">
        <v>835</v>
      </c>
      <c r="B25" s="329" t="s">
        <v>836</v>
      </c>
      <c r="C25" s="330" t="s">
        <v>837</v>
      </c>
    </row>
    <row r="26" spans="1:3" ht="15">
      <c r="A26" s="328" t="s">
        <v>838</v>
      </c>
      <c r="B26" s="329" t="s">
        <v>839</v>
      </c>
      <c r="C26" s="332" t="s">
        <v>840</v>
      </c>
    </row>
    <row r="27" spans="1:3" ht="19.2" customHeight="1">
      <c r="A27" s="327" t="s">
        <v>841</v>
      </c>
      <c r="B27" s="246" t="s">
        <v>842</v>
      </c>
      <c r="C27" s="324" t="str">
        <f>A28&amp;"+"&amp;A39&amp;"+"&amp;A40&amp;"+"&amp;A43&amp;"+"&amp;A44</f>
        <v>(D.1)+(D.12)+(D.13)+(D.16)+(D.17)</v>
      </c>
    </row>
    <row r="28" spans="1:3" ht="15">
      <c r="A28" s="328" t="s">
        <v>843</v>
      </c>
      <c r="B28" s="333" t="s">
        <v>187</v>
      </c>
      <c r="C28" s="324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6">
      <c r="A29" s="328" t="s">
        <v>844</v>
      </c>
      <c r="B29" s="334" t="s">
        <v>845</v>
      </c>
      <c r="C29" s="335" t="s">
        <v>846</v>
      </c>
    </row>
    <row r="30" spans="1:3" ht="26.4">
      <c r="A30" s="328" t="s">
        <v>847</v>
      </c>
      <c r="B30" s="334" t="s">
        <v>848</v>
      </c>
      <c r="C30" s="336" t="s">
        <v>849</v>
      </c>
    </row>
    <row r="31" spans="1:3" ht="15">
      <c r="A31" s="328" t="s">
        <v>850</v>
      </c>
      <c r="B31" s="334" t="s">
        <v>851</v>
      </c>
      <c r="C31" s="337" t="s">
        <v>852</v>
      </c>
    </row>
    <row r="32" spans="1:3" ht="15">
      <c r="A32" s="328" t="s">
        <v>853</v>
      </c>
      <c r="B32" s="334" t="s">
        <v>854</v>
      </c>
      <c r="C32" s="337" t="s">
        <v>855</v>
      </c>
    </row>
    <row r="33" spans="1:3" ht="26.4">
      <c r="A33" s="328" t="s">
        <v>856</v>
      </c>
      <c r="B33" s="334" t="s">
        <v>857</v>
      </c>
      <c r="C33" s="336" t="s">
        <v>858</v>
      </c>
    </row>
    <row r="34" spans="1:3" ht="26.4">
      <c r="A34" s="328" t="s">
        <v>859</v>
      </c>
      <c r="B34" s="334" t="s">
        <v>860</v>
      </c>
      <c r="C34" s="336" t="s">
        <v>861</v>
      </c>
    </row>
    <row r="35" spans="1:3" ht="15">
      <c r="A35" s="328" t="s">
        <v>862</v>
      </c>
      <c r="B35" s="334" t="s">
        <v>183</v>
      </c>
      <c r="C35" s="338">
        <v>1401.04</v>
      </c>
    </row>
    <row r="36" spans="1:3" ht="14.4">
      <c r="A36" s="328" t="s">
        <v>863</v>
      </c>
      <c r="B36" s="334" t="s">
        <v>864</v>
      </c>
      <c r="C36" s="339" t="s">
        <v>865</v>
      </c>
    </row>
    <row r="37" spans="1:3" ht="15">
      <c r="A37" s="340" t="s">
        <v>866</v>
      </c>
      <c r="B37" s="334" t="s">
        <v>867</v>
      </c>
      <c r="C37" s="336" t="s">
        <v>868</v>
      </c>
    </row>
    <row r="38" spans="1:3" ht="66">
      <c r="A38" s="340" t="s">
        <v>869</v>
      </c>
      <c r="B38" s="334" t="s">
        <v>818</v>
      </c>
      <c r="C38" s="341" t="s">
        <v>870</v>
      </c>
    </row>
    <row r="39" spans="1:3" ht="15">
      <c r="A39" s="340" t="s">
        <v>871</v>
      </c>
      <c r="B39" s="333" t="s">
        <v>872</v>
      </c>
      <c r="C39" s="342" t="s">
        <v>873</v>
      </c>
    </row>
    <row r="40" spans="1:3" ht="15">
      <c r="A40" s="328" t="s">
        <v>874</v>
      </c>
      <c r="B40" s="333" t="s">
        <v>189</v>
      </c>
      <c r="C40" s="246" t="str">
        <f>A41&amp;"+"&amp;A42</f>
        <v>(D.14)+(D.15)</v>
      </c>
    </row>
    <row r="41" spans="1:3" ht="15">
      <c r="A41" s="328" t="s">
        <v>875</v>
      </c>
      <c r="B41" s="343" t="s">
        <v>798</v>
      </c>
      <c r="C41" s="332">
        <v>1405</v>
      </c>
    </row>
    <row r="42" spans="1:3" ht="15">
      <c r="A42" s="328" t="s">
        <v>876</v>
      </c>
      <c r="B42" s="343" t="s">
        <v>799</v>
      </c>
      <c r="C42" s="332">
        <v>1406</v>
      </c>
    </row>
    <row r="43" spans="1:3" ht="15">
      <c r="A43" s="328" t="s">
        <v>877</v>
      </c>
      <c r="B43" s="333" t="s">
        <v>839</v>
      </c>
      <c r="C43" s="344" t="s">
        <v>878</v>
      </c>
    </row>
    <row r="44" spans="1:3" ht="24" customHeight="1">
      <c r="A44" s="328" t="s">
        <v>879</v>
      </c>
      <c r="B44" s="333" t="s">
        <v>880</v>
      </c>
      <c r="C44" s="345" t="s">
        <v>881</v>
      </c>
    </row>
    <row r="45" spans="1:3" ht="19.5" customHeight="1">
      <c r="A45" s="327" t="s">
        <v>882</v>
      </c>
      <c r="B45" s="246" t="s">
        <v>36</v>
      </c>
      <c r="C45" s="345" t="s">
        <v>883</v>
      </c>
    </row>
    <row r="46" spans="1:3" ht="15">
      <c r="A46" s="327" t="s">
        <v>884</v>
      </c>
      <c r="B46" s="246" t="s">
        <v>885</v>
      </c>
      <c r="C46" s="246" t="str">
        <f>A47&amp;"+"&amp;A48&amp;"+"&amp;A49&amp;"+"&amp;A50&amp;"+"&amp;A51</f>
        <v>(F.1)+(F.2)+(F.3)+(F.4)+(F.5)</v>
      </c>
    </row>
    <row r="47" spans="1:3" ht="15">
      <c r="A47" s="328" t="s">
        <v>886</v>
      </c>
      <c r="B47" s="329" t="s">
        <v>38</v>
      </c>
      <c r="C47" s="330">
        <v>1108</v>
      </c>
    </row>
    <row r="48" spans="1:3" ht="15">
      <c r="A48" s="328" t="s">
        <v>887</v>
      </c>
      <c r="B48" s="329" t="s">
        <v>888</v>
      </c>
      <c r="C48" s="330">
        <v>1208</v>
      </c>
    </row>
    <row r="49" spans="1:3" ht="15">
      <c r="A49" s="328" t="s">
        <v>889</v>
      </c>
      <c r="B49" s="329" t="s">
        <v>890</v>
      </c>
      <c r="C49" s="330">
        <v>1308</v>
      </c>
    </row>
    <row r="50" spans="1:3" ht="15">
      <c r="A50" s="328" t="s">
        <v>891</v>
      </c>
      <c r="B50" s="329" t="s">
        <v>892</v>
      </c>
      <c r="C50" s="330">
        <v>1408</v>
      </c>
    </row>
    <row r="51" spans="1:3" ht="15">
      <c r="A51" s="328" t="s">
        <v>893</v>
      </c>
      <c r="B51" s="329" t="s">
        <v>894</v>
      </c>
      <c r="C51" s="330">
        <v>1508</v>
      </c>
    </row>
    <row r="52" spans="1:3" ht="18.75" customHeight="1">
      <c r="A52" s="327" t="s">
        <v>895</v>
      </c>
      <c r="B52" s="342" t="s">
        <v>43</v>
      </c>
      <c r="C52" s="346" t="s">
        <v>896</v>
      </c>
    </row>
    <row r="53" spans="1:3" ht="21" customHeight="1">
      <c r="A53" s="327" t="s">
        <v>897</v>
      </c>
      <c r="B53" s="246" t="s">
        <v>898</v>
      </c>
      <c r="C53" s="331">
        <v>18</v>
      </c>
    </row>
    <row r="54" spans="1:3" ht="42">
      <c r="A54" s="347" t="s">
        <v>899</v>
      </c>
      <c r="B54" s="348" t="s">
        <v>900</v>
      </c>
      <c r="C54" s="349" t="s">
        <v>901</v>
      </c>
    </row>
    <row r="55" spans="1:3" ht="42">
      <c r="A55" s="347"/>
      <c r="B55" s="348"/>
      <c r="C55" s="349" t="s">
        <v>902</v>
      </c>
    </row>
    <row r="56" spans="1:3" ht="18.6" customHeight="1">
      <c r="A56" s="327" t="s">
        <v>903</v>
      </c>
      <c r="B56" s="246" t="s">
        <v>904</v>
      </c>
      <c r="C56" s="324" t="str">
        <f>A14&amp;"+"&amp;A19&amp;"+"&amp;A20&amp;"+"&amp;A27&amp;"+"&amp;A45&amp;"+"&amp;A46&amp;"+"&amp;A52&amp;"+"&amp;A53&amp;"+"&amp;A54</f>
        <v>(A)+(B)+(C)+(D)+(E)+(F)+(G)+(H)+(I)</v>
      </c>
    </row>
    <row r="57" ht="15">
      <c r="B57" s="350"/>
    </row>
    <row r="58" ht="15">
      <c r="B58" s="350"/>
    </row>
    <row r="59" ht="15">
      <c r="B59" s="351" t="s">
        <v>905</v>
      </c>
    </row>
    <row r="60" ht="15">
      <c r="B60" s="351"/>
    </row>
    <row r="61" spans="1:3" ht="15">
      <c r="A61" s="327" t="s">
        <v>906</v>
      </c>
      <c r="B61" s="351" t="s">
        <v>49</v>
      </c>
      <c r="C61" s="324" t="str">
        <f>A62&amp;"+"&amp;A63&amp;"+"&amp;A64&amp;"+"&amp;A69&amp;"+"&amp;A70</f>
        <v>(K.1)+(K.2)+(K.3)+(K.8)+(K.9)</v>
      </c>
    </row>
    <row r="62" spans="1:3" ht="14.4">
      <c r="A62" s="328" t="s">
        <v>907</v>
      </c>
      <c r="B62" s="329" t="s">
        <v>199</v>
      </c>
      <c r="C62" s="352" t="s">
        <v>908</v>
      </c>
    </row>
    <row r="63" spans="1:3" ht="15">
      <c r="A63" s="328" t="s">
        <v>909</v>
      </c>
      <c r="B63" s="329" t="s">
        <v>910</v>
      </c>
      <c r="C63" s="330">
        <v>2102</v>
      </c>
    </row>
    <row r="64" spans="1:3" ht="15">
      <c r="A64" s="328" t="s">
        <v>911</v>
      </c>
      <c r="B64" s="329" t="s">
        <v>201</v>
      </c>
      <c r="C64" s="353" t="str">
        <f>A65&amp;"+"&amp;A66&amp;"+"&amp;A67&amp;"+"&amp;A68</f>
        <v>(K.4)+(K.5)+(K.6)+(K.7)</v>
      </c>
    </row>
    <row r="65" spans="1:3" ht="15">
      <c r="A65" s="328" t="s">
        <v>912</v>
      </c>
      <c r="B65" s="329" t="s">
        <v>913</v>
      </c>
      <c r="C65" s="354" t="s">
        <v>914</v>
      </c>
    </row>
    <row r="66" spans="1:3" ht="15">
      <c r="A66" s="328" t="s">
        <v>915</v>
      </c>
      <c r="B66" s="329" t="s">
        <v>916</v>
      </c>
      <c r="C66" s="354">
        <v>2103.03</v>
      </c>
    </row>
    <row r="67" spans="1:3" ht="15">
      <c r="A67" s="328" t="s">
        <v>917</v>
      </c>
      <c r="B67" s="329" t="s">
        <v>918</v>
      </c>
      <c r="C67" s="354">
        <v>2103.05</v>
      </c>
    </row>
    <row r="68" spans="1:3" ht="15">
      <c r="A68" s="328" t="s">
        <v>919</v>
      </c>
      <c r="B68" s="329" t="s">
        <v>920</v>
      </c>
      <c r="C68" s="3" t="s">
        <v>921</v>
      </c>
    </row>
    <row r="69" spans="1:3" ht="15">
      <c r="A69" s="328" t="s">
        <v>922</v>
      </c>
      <c r="B69" s="329" t="s">
        <v>923</v>
      </c>
      <c r="C69" s="354">
        <v>2107</v>
      </c>
    </row>
    <row r="70" spans="1:3" ht="15">
      <c r="A70" s="328" t="s">
        <v>924</v>
      </c>
      <c r="B70" s="329" t="s">
        <v>925</v>
      </c>
      <c r="C70" s="353" t="str">
        <f>A71&amp;"+"&amp;A72</f>
        <v>(K.10)+(K.11)</v>
      </c>
    </row>
    <row r="71" spans="1:3" ht="28.8">
      <c r="A71" s="340" t="s">
        <v>926</v>
      </c>
      <c r="B71" s="355" t="s">
        <v>927</v>
      </c>
      <c r="C71" s="339" t="s">
        <v>928</v>
      </c>
    </row>
    <row r="72" spans="1:3" ht="15">
      <c r="A72" s="340" t="s">
        <v>929</v>
      </c>
      <c r="B72" s="355" t="s">
        <v>930</v>
      </c>
      <c r="C72" s="354">
        <v>2105</v>
      </c>
    </row>
    <row r="73" spans="1:3" ht="15">
      <c r="A73" s="327" t="s">
        <v>931</v>
      </c>
      <c r="B73" s="351" t="s">
        <v>932</v>
      </c>
      <c r="C73" s="353" t="str">
        <f>A74&amp;"+"&amp;A75&amp;"+"&amp;A76</f>
        <v>(L.1)+(L.2)+(L.3)</v>
      </c>
    </row>
    <row r="74" spans="1:3" ht="15">
      <c r="A74" s="328" t="s">
        <v>933</v>
      </c>
      <c r="B74" s="329" t="s">
        <v>199</v>
      </c>
      <c r="C74" s="330">
        <v>2301</v>
      </c>
    </row>
    <row r="75" spans="1:3" ht="15">
      <c r="A75" s="328" t="s">
        <v>934</v>
      </c>
      <c r="B75" s="329" t="s">
        <v>910</v>
      </c>
      <c r="C75" s="330">
        <v>2302</v>
      </c>
    </row>
    <row r="76" spans="1:3" ht="15">
      <c r="A76" s="328" t="s">
        <v>935</v>
      </c>
      <c r="B76" s="329" t="s">
        <v>201</v>
      </c>
      <c r="C76" s="330">
        <v>2303</v>
      </c>
    </row>
    <row r="77" spans="1:3" ht="15">
      <c r="A77" s="327" t="s">
        <v>936</v>
      </c>
      <c r="B77" s="351" t="s">
        <v>12</v>
      </c>
      <c r="C77" s="3" t="s">
        <v>937</v>
      </c>
    </row>
    <row r="78" spans="1:3" ht="15">
      <c r="A78" s="327" t="s">
        <v>938</v>
      </c>
      <c r="B78" s="351" t="s">
        <v>939</v>
      </c>
      <c r="C78" s="353" t="str">
        <f>A79&amp;"+"&amp;A80</f>
        <v>(N.1)+(N.2)</v>
      </c>
    </row>
    <row r="79" spans="1:3" ht="15">
      <c r="A79" s="328" t="s">
        <v>940</v>
      </c>
      <c r="B79" s="330" t="s">
        <v>941</v>
      </c>
      <c r="C79" s="3" t="s">
        <v>942</v>
      </c>
    </row>
    <row r="80" spans="1:3" ht="15">
      <c r="A80" s="328" t="s">
        <v>943</v>
      </c>
      <c r="B80" s="330" t="s">
        <v>944</v>
      </c>
      <c r="C80" s="3" t="s">
        <v>945</v>
      </c>
    </row>
    <row r="81" spans="1:3" ht="15">
      <c r="A81" s="327" t="s">
        <v>946</v>
      </c>
      <c r="B81" s="351" t="s">
        <v>947</v>
      </c>
      <c r="C81" s="353" t="str">
        <f>A82&amp;"+"&amp;A83&amp;"+"&amp;A84</f>
        <v>(Ñ.1)+(Ñ.2)+(Ñ.3)</v>
      </c>
    </row>
    <row r="82" spans="1:3" ht="15">
      <c r="A82" s="328" t="s">
        <v>948</v>
      </c>
      <c r="B82" s="314" t="s">
        <v>949</v>
      </c>
      <c r="C82" s="330">
        <v>2804</v>
      </c>
    </row>
    <row r="83" spans="1:3" ht="12.75" customHeight="1">
      <c r="A83" s="328" t="s">
        <v>950</v>
      </c>
      <c r="B83" s="314" t="s">
        <v>951</v>
      </c>
      <c r="C83" s="330">
        <v>2805</v>
      </c>
    </row>
    <row r="84" spans="1:3" ht="15">
      <c r="A84" s="328" t="s">
        <v>952</v>
      </c>
      <c r="B84" s="330" t="s">
        <v>953</v>
      </c>
      <c r="C84" s="3" t="s">
        <v>954</v>
      </c>
    </row>
    <row r="85" spans="1:3" ht="15">
      <c r="A85" s="327" t="s">
        <v>955</v>
      </c>
      <c r="B85" s="351" t="s">
        <v>956</v>
      </c>
      <c r="C85" s="3" t="s">
        <v>957</v>
      </c>
    </row>
    <row r="86" spans="1:3" ht="15">
      <c r="A86" s="327" t="s">
        <v>958</v>
      </c>
      <c r="B86" s="351" t="s">
        <v>959</v>
      </c>
      <c r="C86" s="324" t="str">
        <f>A87&amp;"+"&amp;A88&amp;"+"&amp;A89&amp;"+"&amp;A90&amp;"+"&amp;A91&amp;"+"&amp;A92</f>
        <v>(P.1)+(P.2)+(P.3)+(P.4)+(P.5)+(P.6)</v>
      </c>
    </row>
    <row r="87" spans="1:3" ht="15">
      <c r="A87" s="328" t="s">
        <v>960</v>
      </c>
      <c r="B87" s="330" t="s">
        <v>961</v>
      </c>
      <c r="C87" s="3" t="s">
        <v>962</v>
      </c>
    </row>
    <row r="88" spans="1:3" ht="15">
      <c r="A88" s="328" t="s">
        <v>963</v>
      </c>
      <c r="B88" s="330" t="s">
        <v>964</v>
      </c>
      <c r="C88" s="330">
        <v>2308</v>
      </c>
    </row>
    <row r="89" spans="1:3" ht="15">
      <c r="A89" s="328" t="s">
        <v>965</v>
      </c>
      <c r="B89" s="330" t="s">
        <v>39</v>
      </c>
      <c r="C89" s="330">
        <v>2208</v>
      </c>
    </row>
    <row r="90" spans="1:3" ht="15">
      <c r="A90" s="328" t="s">
        <v>966</v>
      </c>
      <c r="B90" s="330" t="s">
        <v>967</v>
      </c>
      <c r="C90" s="3" t="s">
        <v>968</v>
      </c>
    </row>
    <row r="91" spans="1:3" ht="15">
      <c r="A91" s="328" t="s">
        <v>969</v>
      </c>
      <c r="B91" s="330" t="s">
        <v>970</v>
      </c>
      <c r="C91" s="3" t="s">
        <v>971</v>
      </c>
    </row>
    <row r="92" spans="1:3" ht="15">
      <c r="A92" s="328" t="s">
        <v>972</v>
      </c>
      <c r="B92" s="330" t="s">
        <v>973</v>
      </c>
      <c r="C92" s="330">
        <v>2508</v>
      </c>
    </row>
    <row r="93" spans="1:3" ht="72">
      <c r="A93" s="347" t="s">
        <v>974</v>
      </c>
      <c r="B93" s="348" t="s">
        <v>80</v>
      </c>
      <c r="C93" s="337" t="s">
        <v>975</v>
      </c>
    </row>
    <row r="94" spans="1:3" ht="43.2">
      <c r="A94" s="347"/>
      <c r="B94" s="348"/>
      <c r="C94" s="337" t="s">
        <v>976</v>
      </c>
    </row>
    <row r="95" spans="1:3" ht="8.4" customHeight="1">
      <c r="A95" s="327"/>
      <c r="B95" s="351"/>
      <c r="C95" s="337"/>
    </row>
    <row r="96" spans="1:3" ht="15">
      <c r="A96" s="327" t="s">
        <v>977</v>
      </c>
      <c r="B96" s="351" t="s">
        <v>978</v>
      </c>
      <c r="C96" s="353" t="str">
        <f>A97&amp;"+"&amp;A98</f>
        <v>(R.1)+(R.2)</v>
      </c>
    </row>
    <row r="97" spans="1:3" ht="15">
      <c r="A97" s="328" t="s">
        <v>979</v>
      </c>
      <c r="B97" s="329" t="s">
        <v>980</v>
      </c>
      <c r="C97" s="330">
        <v>2701</v>
      </c>
    </row>
    <row r="98" spans="1:3" ht="15">
      <c r="A98" s="328" t="s">
        <v>981</v>
      </c>
      <c r="B98" s="329" t="s">
        <v>982</v>
      </c>
      <c r="C98" s="354" t="s">
        <v>983</v>
      </c>
    </row>
    <row r="99" spans="1:3" ht="15">
      <c r="A99" s="327" t="s">
        <v>984</v>
      </c>
      <c r="B99" s="351" t="s">
        <v>985</v>
      </c>
      <c r="C99" s="3" t="s">
        <v>986</v>
      </c>
    </row>
    <row r="100" spans="1:3" ht="6.6" customHeight="1">
      <c r="A100" s="327"/>
      <c r="B100" s="351"/>
      <c r="C100" s="3"/>
    </row>
    <row r="101" spans="1:3" ht="15">
      <c r="A101" s="327" t="s">
        <v>987</v>
      </c>
      <c r="B101" s="351" t="s">
        <v>85</v>
      </c>
      <c r="C101" s="246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327"/>
      <c r="B102" s="351"/>
      <c r="C102" s="246"/>
    </row>
    <row r="103" spans="1:3" ht="15">
      <c r="A103" s="327" t="s">
        <v>988</v>
      </c>
      <c r="B103" s="351" t="s">
        <v>86</v>
      </c>
      <c r="C103" s="324" t="str">
        <f>A104&amp;"+"&amp;A105&amp;"+"&amp;A106&amp;"+"&amp;A107&amp;"+"&amp;A108&amp;"+"&amp;A109</f>
        <v>(U.1)+(U.2)+(U.3)+(U.4)+(U.5)+(U.6)</v>
      </c>
    </row>
    <row r="104" spans="1:3" ht="15">
      <c r="A104" s="328" t="s">
        <v>989</v>
      </c>
      <c r="B104" s="329" t="s">
        <v>990</v>
      </c>
      <c r="C104" s="3" t="s">
        <v>991</v>
      </c>
    </row>
    <row r="105" spans="1:3" ht="15">
      <c r="A105" s="328" t="s">
        <v>992</v>
      </c>
      <c r="B105" s="329" t="s">
        <v>993</v>
      </c>
      <c r="C105" s="354" t="s">
        <v>994</v>
      </c>
    </row>
    <row r="106" spans="1:3" ht="15">
      <c r="A106" s="328" t="s">
        <v>995</v>
      </c>
      <c r="B106" s="329" t="s">
        <v>996</v>
      </c>
      <c r="C106" s="3" t="s">
        <v>997</v>
      </c>
    </row>
    <row r="107" spans="1:3" ht="15">
      <c r="A107" s="328" t="s">
        <v>998</v>
      </c>
      <c r="B107" s="329" t="s">
        <v>999</v>
      </c>
      <c r="C107" s="3" t="s">
        <v>1000</v>
      </c>
    </row>
    <row r="108" spans="1:3" ht="15">
      <c r="A108" s="328" t="s">
        <v>1001</v>
      </c>
      <c r="B108" s="329" t="s">
        <v>1002</v>
      </c>
      <c r="C108" s="3" t="s">
        <v>1003</v>
      </c>
    </row>
    <row r="109" spans="1:3" ht="15">
      <c r="A109" s="328" t="s">
        <v>1004</v>
      </c>
      <c r="B109" s="329" t="s">
        <v>1005</v>
      </c>
      <c r="C109" s="3" t="s">
        <v>1006</v>
      </c>
    </row>
    <row r="110" spans="1:3" ht="15">
      <c r="A110" s="327" t="s">
        <v>1007</v>
      </c>
      <c r="B110" s="351" t="s">
        <v>93</v>
      </c>
      <c r="C110" s="246" t="str">
        <f>A101&amp;"+"&amp;A103</f>
        <v>(T)+(U)</v>
      </c>
    </row>
    <row r="111" spans="1:3" ht="9.6" customHeight="1">
      <c r="A111" s="327"/>
      <c r="B111" s="351"/>
      <c r="C111" s="246"/>
    </row>
    <row r="112" spans="1:3" ht="15">
      <c r="A112" s="327" t="s">
        <v>1008</v>
      </c>
      <c r="B112" s="351" t="s">
        <v>1009</v>
      </c>
      <c r="C112" s="353" t="str">
        <f>A113&amp;"+"&amp;A114&amp;"+"&amp;A115&amp;"+"&amp;A116</f>
        <v>(W.1)+(W.2)+(W.3)+(W.4)</v>
      </c>
    </row>
    <row r="113" spans="1:3" ht="15">
      <c r="A113" s="328" t="s">
        <v>1010</v>
      </c>
      <c r="B113" s="329" t="s">
        <v>980</v>
      </c>
      <c r="C113" s="3" t="s">
        <v>1011</v>
      </c>
    </row>
    <row r="114" spans="1:3" ht="15">
      <c r="A114" s="328" t="s">
        <v>1012</v>
      </c>
      <c r="B114" s="329" t="s">
        <v>1013</v>
      </c>
      <c r="C114" s="330">
        <v>7205</v>
      </c>
    </row>
    <row r="115" spans="1:3" ht="15">
      <c r="A115" s="328" t="s">
        <v>1014</v>
      </c>
      <c r="B115" s="329" t="s">
        <v>1015</v>
      </c>
      <c r="C115" s="330">
        <v>7206</v>
      </c>
    </row>
    <row r="116" spans="1:3" ht="15">
      <c r="A116" s="328" t="s">
        <v>1016</v>
      </c>
      <c r="B116" s="329" t="s">
        <v>1017</v>
      </c>
      <c r="C116" s="354" t="s">
        <v>1018</v>
      </c>
    </row>
    <row r="117" spans="2:3" ht="15">
      <c r="B117" s="329"/>
      <c r="C117" s="354"/>
    </row>
    <row r="119" spans="1:4" ht="15">
      <c r="A119" s="323"/>
      <c r="B119" s="323"/>
      <c r="C119" s="323"/>
      <c r="D119" s="323"/>
    </row>
    <row r="120" spans="1:4" ht="13.8">
      <c r="A120" s="353"/>
      <c r="B120" s="356" t="s">
        <v>1019</v>
      </c>
      <c r="C120" s="356"/>
      <c r="D120" s="357"/>
    </row>
    <row r="121" spans="1:4" ht="13.8" thickBot="1">
      <c r="A121" s="325"/>
      <c r="B121" s="325"/>
      <c r="C121" s="325"/>
      <c r="D121" s="325"/>
    </row>
    <row r="122" spans="2:4" ht="13.8">
      <c r="B122" s="358"/>
      <c r="C122" s="359"/>
      <c r="D122" s="360"/>
    </row>
    <row r="123" spans="1:3" ht="15">
      <c r="A123" s="327" t="s">
        <v>811</v>
      </c>
      <c r="B123" s="351" t="s">
        <v>1020</v>
      </c>
      <c r="C123" s="331" t="s">
        <v>1021</v>
      </c>
    </row>
    <row r="124" spans="1:3" ht="15">
      <c r="A124" s="328" t="s">
        <v>812</v>
      </c>
      <c r="B124" s="329" t="s">
        <v>38</v>
      </c>
      <c r="C124" s="330">
        <v>5101</v>
      </c>
    </row>
    <row r="125" spans="1:3" ht="15">
      <c r="A125" s="328" t="s">
        <v>814</v>
      </c>
      <c r="B125" s="329" t="s">
        <v>888</v>
      </c>
      <c r="C125" s="330">
        <v>5102</v>
      </c>
    </row>
    <row r="126" spans="1:3" ht="15">
      <c r="A126" s="328" t="s">
        <v>817</v>
      </c>
      <c r="B126" s="329" t="s">
        <v>890</v>
      </c>
      <c r="C126" s="330">
        <v>5103</v>
      </c>
    </row>
    <row r="127" spans="1:3" ht="14.4">
      <c r="A127" s="328" t="s">
        <v>820</v>
      </c>
      <c r="B127" s="329" t="s">
        <v>1022</v>
      </c>
      <c r="C127" s="330" t="s">
        <v>1023</v>
      </c>
    </row>
    <row r="128" spans="1:3" ht="14.4">
      <c r="A128" s="328" t="s">
        <v>1024</v>
      </c>
      <c r="B128" s="329" t="s">
        <v>1025</v>
      </c>
      <c r="C128" s="330" t="s">
        <v>1026</v>
      </c>
    </row>
    <row r="129" spans="1:3" ht="15">
      <c r="A129" s="328" t="s">
        <v>1027</v>
      </c>
      <c r="B129" s="329" t="s">
        <v>1028</v>
      </c>
      <c r="C129" s="330" t="s">
        <v>1029</v>
      </c>
    </row>
    <row r="130" spans="1:3" ht="14.4">
      <c r="A130" s="328" t="s">
        <v>1030</v>
      </c>
      <c r="B130" s="329" t="s">
        <v>1031</v>
      </c>
      <c r="C130" s="330" t="s">
        <v>1032</v>
      </c>
    </row>
    <row r="131" spans="1:3" ht="14.4">
      <c r="A131" s="328" t="s">
        <v>1033</v>
      </c>
      <c r="B131" s="329" t="s">
        <v>1034</v>
      </c>
      <c r="C131" s="330" t="s">
        <v>1035</v>
      </c>
    </row>
    <row r="132" spans="1:3" ht="15">
      <c r="A132" s="328" t="s">
        <v>1036</v>
      </c>
      <c r="B132" s="329" t="s">
        <v>818</v>
      </c>
      <c r="C132" s="330" t="s">
        <v>1037</v>
      </c>
    </row>
    <row r="133" spans="1:3" ht="9" customHeight="1">
      <c r="A133" s="361"/>
      <c r="B133" s="362"/>
      <c r="C133" s="330"/>
    </row>
    <row r="134" spans="1:3" ht="15">
      <c r="A134" s="327" t="s">
        <v>822</v>
      </c>
      <c r="B134" s="351" t="s">
        <v>1038</v>
      </c>
      <c r="C134" s="331" t="s">
        <v>1039</v>
      </c>
    </row>
    <row r="135" spans="1:3" ht="15">
      <c r="A135" s="328" t="s">
        <v>1040</v>
      </c>
      <c r="B135" s="329" t="s">
        <v>1041</v>
      </c>
      <c r="C135" s="330">
        <v>4101</v>
      </c>
    </row>
    <row r="136" spans="1:3" ht="15">
      <c r="A136" s="328" t="s">
        <v>1042</v>
      </c>
      <c r="B136" s="329" t="s">
        <v>888</v>
      </c>
      <c r="C136" s="330">
        <v>4102</v>
      </c>
    </row>
    <row r="137" spans="1:3" ht="15">
      <c r="A137" s="328" t="s">
        <v>1043</v>
      </c>
      <c r="B137" s="329" t="s">
        <v>1044</v>
      </c>
      <c r="C137" s="330">
        <v>4103</v>
      </c>
    </row>
    <row r="138" spans="1:3" ht="15">
      <c r="A138" s="328" t="s">
        <v>1045</v>
      </c>
      <c r="B138" s="329" t="s">
        <v>1046</v>
      </c>
      <c r="C138" s="330" t="s">
        <v>1047</v>
      </c>
    </row>
    <row r="139" spans="1:3" ht="15">
      <c r="A139" s="328" t="s">
        <v>1048</v>
      </c>
      <c r="B139" s="329" t="s">
        <v>1049</v>
      </c>
      <c r="C139" s="330" t="s">
        <v>1050</v>
      </c>
    </row>
    <row r="140" spans="1:3" ht="15">
      <c r="A140" s="328" t="s">
        <v>1051</v>
      </c>
      <c r="B140" s="329" t="s">
        <v>1052</v>
      </c>
      <c r="C140" s="330" t="s">
        <v>1053</v>
      </c>
    </row>
    <row r="141" spans="1:3" ht="14.4">
      <c r="A141" s="328" t="s">
        <v>1054</v>
      </c>
      <c r="B141" s="329" t="s">
        <v>1055</v>
      </c>
      <c r="C141" s="330" t="s">
        <v>1056</v>
      </c>
    </row>
    <row r="142" spans="1:3" ht="14.4">
      <c r="A142" s="328" t="s">
        <v>1057</v>
      </c>
      <c r="B142" s="329" t="s">
        <v>1058</v>
      </c>
      <c r="C142" s="330" t="s">
        <v>1059</v>
      </c>
    </row>
    <row r="143" spans="1:3" ht="15">
      <c r="A143" s="328" t="s">
        <v>1060</v>
      </c>
      <c r="B143" s="329" t="s">
        <v>1061</v>
      </c>
      <c r="C143" s="330">
        <v>4109.05</v>
      </c>
    </row>
    <row r="144" spans="1:3" ht="14.4">
      <c r="A144" s="340" t="s">
        <v>1062</v>
      </c>
      <c r="B144" s="329" t="s">
        <v>1063</v>
      </c>
      <c r="C144" s="330" t="s">
        <v>1064</v>
      </c>
    </row>
    <row r="145" spans="1:3" ht="14.4">
      <c r="A145" s="340" t="s">
        <v>1065</v>
      </c>
      <c r="B145" s="329" t="s">
        <v>1066</v>
      </c>
      <c r="C145" s="330" t="s">
        <v>1067</v>
      </c>
    </row>
    <row r="146" spans="1:3" ht="14.4">
      <c r="A146" s="340" t="s">
        <v>1068</v>
      </c>
      <c r="B146" s="329" t="s">
        <v>818</v>
      </c>
      <c r="C146" s="330" t="s">
        <v>1069</v>
      </c>
    </row>
    <row r="147" spans="1:3" ht="9" customHeight="1">
      <c r="A147" s="361"/>
      <c r="B147" s="358"/>
      <c r="C147" s="330"/>
    </row>
    <row r="148" spans="1:3" ht="15">
      <c r="A148" s="363" t="s">
        <v>823</v>
      </c>
      <c r="B148" s="351" t="s">
        <v>120</v>
      </c>
      <c r="C148" s="331" t="s">
        <v>1070</v>
      </c>
    </row>
    <row r="149" spans="1:3" ht="15">
      <c r="A149" s="327" t="s">
        <v>841</v>
      </c>
      <c r="B149" s="329" t="s">
        <v>1071</v>
      </c>
      <c r="C149" s="330" t="s">
        <v>1072</v>
      </c>
    </row>
    <row r="150" spans="1:3" ht="9" customHeight="1">
      <c r="A150" s="328"/>
      <c r="B150" s="329"/>
      <c r="C150" s="330"/>
    </row>
    <row r="151" spans="1:3" ht="15">
      <c r="A151" s="363" t="s">
        <v>882</v>
      </c>
      <c r="B151" s="351" t="s">
        <v>122</v>
      </c>
      <c r="C151" s="331" t="s">
        <v>1073</v>
      </c>
    </row>
    <row r="152" spans="1:3" ht="9" customHeight="1">
      <c r="A152" s="364"/>
      <c r="B152" s="351"/>
      <c r="C152" s="330"/>
    </row>
    <row r="153" spans="1:3" ht="15">
      <c r="A153" s="327" t="s">
        <v>884</v>
      </c>
      <c r="B153" s="351" t="s">
        <v>123</v>
      </c>
      <c r="C153" s="331" t="s">
        <v>1074</v>
      </c>
    </row>
    <row r="154" spans="1:3" ht="15">
      <c r="A154" s="328" t="s">
        <v>886</v>
      </c>
      <c r="B154" s="329" t="s">
        <v>1075</v>
      </c>
      <c r="C154" s="330">
        <v>5105</v>
      </c>
    </row>
    <row r="155" spans="1:3" ht="15">
      <c r="A155" s="328" t="s">
        <v>887</v>
      </c>
      <c r="B155" s="329" t="s">
        <v>980</v>
      </c>
      <c r="C155" s="330">
        <v>5201</v>
      </c>
    </row>
    <row r="156" spans="1:3" ht="15">
      <c r="A156" s="328" t="s">
        <v>889</v>
      </c>
      <c r="B156" s="329" t="s">
        <v>1076</v>
      </c>
      <c r="C156" s="330" t="s">
        <v>1077</v>
      </c>
    </row>
    <row r="157" spans="1:3" ht="15">
      <c r="A157" s="328" t="s">
        <v>891</v>
      </c>
      <c r="B157" s="329" t="s">
        <v>1078</v>
      </c>
      <c r="C157" s="330" t="s">
        <v>1079</v>
      </c>
    </row>
    <row r="158" spans="1:3" ht="9" customHeight="1">
      <c r="A158" s="328"/>
      <c r="B158" s="329"/>
      <c r="C158" s="330"/>
    </row>
    <row r="159" spans="1:3" ht="15">
      <c r="A159" s="327" t="s">
        <v>895</v>
      </c>
      <c r="B159" s="351" t="s">
        <v>128</v>
      </c>
      <c r="C159" s="331" t="s">
        <v>1080</v>
      </c>
    </row>
    <row r="160" spans="1:3" ht="15">
      <c r="A160" s="328" t="s">
        <v>1081</v>
      </c>
      <c r="B160" s="329" t="s">
        <v>1082</v>
      </c>
      <c r="C160" s="330">
        <v>4105</v>
      </c>
    </row>
    <row r="161" spans="1:3" ht="15">
      <c r="A161" s="328" t="s">
        <v>1083</v>
      </c>
      <c r="B161" s="329" t="s">
        <v>1084</v>
      </c>
      <c r="C161" s="330" t="s">
        <v>1085</v>
      </c>
    </row>
    <row r="162" spans="1:3" ht="15">
      <c r="A162" s="328" t="s">
        <v>1086</v>
      </c>
      <c r="B162" s="329" t="s">
        <v>1076</v>
      </c>
      <c r="C162" s="330" t="s">
        <v>1087</v>
      </c>
    </row>
    <row r="163" spans="1:3" ht="15">
      <c r="A163" s="328" t="s">
        <v>1088</v>
      </c>
      <c r="B163" s="329" t="s">
        <v>1089</v>
      </c>
      <c r="C163" s="330" t="s">
        <v>1090</v>
      </c>
    </row>
    <row r="164" spans="1:3" ht="9" customHeight="1">
      <c r="A164" s="328"/>
      <c r="B164" s="329"/>
      <c r="C164" s="330"/>
    </row>
    <row r="165" spans="1:3" ht="15">
      <c r="A165" s="327" t="s">
        <v>899</v>
      </c>
      <c r="B165" s="351" t="s">
        <v>1091</v>
      </c>
      <c r="C165" s="330" t="s">
        <v>1092</v>
      </c>
    </row>
    <row r="166" spans="1:3" ht="9" customHeight="1">
      <c r="A166" s="327"/>
      <c r="B166" s="351"/>
      <c r="C166" s="330"/>
    </row>
    <row r="167" spans="1:3" ht="15">
      <c r="A167" s="327" t="s">
        <v>903</v>
      </c>
      <c r="B167" s="351" t="s">
        <v>132</v>
      </c>
      <c r="C167" s="331" t="s">
        <v>1093</v>
      </c>
    </row>
    <row r="168" spans="1:3" ht="9" customHeight="1">
      <c r="A168" s="327"/>
      <c r="B168" s="351"/>
      <c r="C168" s="330"/>
    </row>
    <row r="169" spans="1:3" ht="15">
      <c r="A169" s="327" t="s">
        <v>906</v>
      </c>
      <c r="B169" s="351" t="s">
        <v>1094</v>
      </c>
      <c r="C169" s="331" t="s">
        <v>1095</v>
      </c>
    </row>
    <row r="170" spans="1:3" ht="15">
      <c r="A170" s="328" t="s">
        <v>907</v>
      </c>
      <c r="B170" s="329" t="s">
        <v>1096</v>
      </c>
      <c r="C170" s="330">
        <v>4501</v>
      </c>
    </row>
    <row r="171" spans="1:3" ht="15">
      <c r="A171" s="328" t="s">
        <v>909</v>
      </c>
      <c r="B171" s="329" t="s">
        <v>1097</v>
      </c>
      <c r="C171" s="330">
        <v>4502</v>
      </c>
    </row>
    <row r="172" spans="1:3" ht="15">
      <c r="A172" s="328" t="s">
        <v>911</v>
      </c>
      <c r="B172" s="329" t="s">
        <v>1098</v>
      </c>
      <c r="C172" s="330">
        <v>4503</v>
      </c>
    </row>
    <row r="173" spans="1:3" ht="15">
      <c r="A173" s="328" t="s">
        <v>912</v>
      </c>
      <c r="B173" s="329" t="s">
        <v>1099</v>
      </c>
      <c r="C173" s="330">
        <v>4504</v>
      </c>
    </row>
    <row r="174" spans="1:3" ht="9" customHeight="1">
      <c r="A174" s="328"/>
      <c r="B174" s="329"/>
      <c r="C174" s="330"/>
    </row>
    <row r="175" spans="1:3" ht="15">
      <c r="A175" s="327" t="s">
        <v>931</v>
      </c>
      <c r="B175" s="351" t="s">
        <v>138</v>
      </c>
      <c r="C175" s="331" t="s">
        <v>1100</v>
      </c>
    </row>
    <row r="176" spans="1:3" ht="9" customHeight="1">
      <c r="A176" s="327"/>
      <c r="B176" s="351"/>
      <c r="C176" s="330"/>
    </row>
    <row r="177" spans="1:3" ht="15">
      <c r="A177" s="327" t="s">
        <v>936</v>
      </c>
      <c r="B177" s="351" t="s">
        <v>1101</v>
      </c>
      <c r="C177" s="331" t="s">
        <v>1102</v>
      </c>
    </row>
    <row r="178" spans="1:3" ht="15">
      <c r="A178" s="328" t="s">
        <v>1103</v>
      </c>
      <c r="B178" s="329" t="s">
        <v>1104</v>
      </c>
      <c r="C178" s="330" t="s">
        <v>1105</v>
      </c>
    </row>
    <row r="179" spans="1:3" ht="15">
      <c r="A179" s="328" t="s">
        <v>1106</v>
      </c>
      <c r="B179" s="329" t="s">
        <v>1107</v>
      </c>
      <c r="C179" s="330" t="s">
        <v>1108</v>
      </c>
    </row>
    <row r="180" spans="1:3" ht="15">
      <c r="A180" s="328" t="s">
        <v>1109</v>
      </c>
      <c r="B180" s="329" t="s">
        <v>1110</v>
      </c>
      <c r="C180" s="330" t="s">
        <v>1111</v>
      </c>
    </row>
    <row r="181" spans="1:3" ht="15">
      <c r="A181" s="328" t="s">
        <v>1112</v>
      </c>
      <c r="B181" s="329" t="s">
        <v>1113</v>
      </c>
      <c r="C181" s="330" t="s">
        <v>1114</v>
      </c>
    </row>
    <row r="182" spans="1:3" ht="15">
      <c r="A182" s="328" t="s">
        <v>1115</v>
      </c>
      <c r="B182" s="329" t="s">
        <v>982</v>
      </c>
      <c r="C182" s="330" t="s">
        <v>1116</v>
      </c>
    </row>
    <row r="183" spans="1:3" ht="15">
      <c r="A183" s="328" t="s">
        <v>1117</v>
      </c>
      <c r="B183" s="329" t="s">
        <v>1118</v>
      </c>
      <c r="C183" s="330" t="s">
        <v>1119</v>
      </c>
    </row>
    <row r="184" spans="1:3" ht="15">
      <c r="A184" s="328" t="s">
        <v>1120</v>
      </c>
      <c r="B184" s="329" t="s">
        <v>1121</v>
      </c>
      <c r="C184" s="330" t="s">
        <v>1122</v>
      </c>
    </row>
    <row r="185" spans="1:3" ht="9" customHeight="1">
      <c r="A185" s="328"/>
      <c r="B185" s="329"/>
      <c r="C185" s="330"/>
    </row>
    <row r="186" spans="1:3" ht="15">
      <c r="A186" s="327" t="s">
        <v>938</v>
      </c>
      <c r="B186" s="351" t="s">
        <v>1123</v>
      </c>
      <c r="C186" s="331" t="s">
        <v>1124</v>
      </c>
    </row>
    <row r="187" spans="1:3" ht="9" customHeight="1">
      <c r="A187" s="327"/>
      <c r="B187" s="351"/>
      <c r="C187" s="330"/>
    </row>
    <row r="188" spans="1:3" ht="15">
      <c r="A188" s="327" t="s">
        <v>955</v>
      </c>
      <c r="B188" s="351" t="s">
        <v>1125</v>
      </c>
      <c r="C188" s="331" t="s">
        <v>1126</v>
      </c>
    </row>
    <row r="189" spans="1:3" ht="9" customHeight="1">
      <c r="A189" s="327"/>
      <c r="B189" s="351"/>
      <c r="C189" s="330"/>
    </row>
    <row r="190" spans="1:3" ht="15">
      <c r="A190" s="363" t="s">
        <v>958</v>
      </c>
      <c r="B190" s="351" t="s">
        <v>149</v>
      </c>
      <c r="C190" s="331">
        <v>6801</v>
      </c>
    </row>
    <row r="191" spans="1:3" ht="9" customHeight="1">
      <c r="A191" s="363"/>
      <c r="B191" s="351"/>
      <c r="C191" s="330"/>
    </row>
    <row r="192" spans="1:3" ht="15">
      <c r="A192" s="327" t="s">
        <v>974</v>
      </c>
      <c r="B192" s="351" t="s">
        <v>150</v>
      </c>
      <c r="C192" s="331" t="s">
        <v>1127</v>
      </c>
    </row>
    <row r="193" spans="1:4" ht="13.8">
      <c r="A193" s="361"/>
      <c r="B193" s="358"/>
      <c r="C193" s="358"/>
      <c r="D193" s="358"/>
    </row>
    <row r="194" spans="1:4" ht="13.8">
      <c r="A194" s="361" t="s">
        <v>1128</v>
      </c>
      <c r="B194" s="358"/>
      <c r="C194" s="358"/>
      <c r="D194" s="358"/>
    </row>
    <row r="195" spans="1:4" ht="13.8">
      <c r="A195" s="361"/>
      <c r="B195" s="358" t="s">
        <v>1129</v>
      </c>
      <c r="C195" s="358"/>
      <c r="D195" s="358"/>
    </row>
    <row r="196" spans="1:4" ht="13.8">
      <c r="A196" s="361"/>
      <c r="B196" s="358" t="s">
        <v>1130</v>
      </c>
      <c r="D196" s="358"/>
    </row>
    <row r="197" spans="2:4" ht="13.8">
      <c r="B197" s="358" t="s">
        <v>1131</v>
      </c>
      <c r="D197" s="358"/>
    </row>
    <row r="198" spans="2:3" ht="13.8">
      <c r="B198" s="358" t="s">
        <v>1132</v>
      </c>
      <c r="C198" s="365"/>
    </row>
    <row r="199" spans="2:3" ht="13.8">
      <c r="B199" s="366"/>
      <c r="C199" s="365"/>
    </row>
  </sheetData>
  <mergeCells count="6">
    <mergeCell ref="B4:C7"/>
    <mergeCell ref="A54:A55"/>
    <mergeCell ref="B54:B55"/>
    <mergeCell ref="A93:A94"/>
    <mergeCell ref="B93:B94"/>
    <mergeCell ref="B120:C120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FFCF2-9D93-42CB-A972-89AB84AA8C95}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3" bestFit="1" customWidth="1"/>
    <col min="6" max="6" width="11.421875" style="3" customWidth="1"/>
    <col min="7" max="7" width="21.57421875" style="3" bestFit="1" customWidth="1"/>
    <col min="8" max="16384" width="11.421875" style="3" customWidth="1"/>
  </cols>
  <sheetData>
    <row r="1" spans="1:4" ht="17.1" customHeight="1">
      <c r="A1" s="1"/>
      <c r="B1" s="1"/>
      <c r="C1" s="1"/>
      <c r="D1" s="1"/>
    </row>
    <row r="2" spans="1:4" s="6" customFormat="1" ht="24" customHeight="1">
      <c r="A2" s="4" t="s">
        <v>159</v>
      </c>
      <c r="B2" s="4"/>
      <c r="C2" s="4"/>
      <c r="D2" s="4"/>
    </row>
    <row r="3" spans="1:4" s="9" customFormat="1" ht="18" customHeight="1">
      <c r="A3" s="7">
        <v>44985</v>
      </c>
      <c r="B3" s="7"/>
      <c r="C3" s="7"/>
      <c r="D3" s="7"/>
    </row>
    <row r="4" spans="1:4" s="13" customFormat="1" ht="15" customHeight="1">
      <c r="A4" s="10" t="s">
        <v>1</v>
      </c>
      <c r="B4" s="11"/>
      <c r="C4" s="11"/>
      <c r="D4" s="11"/>
    </row>
    <row r="5" ht="3.9" customHeight="1" thickBot="1"/>
    <row r="6" spans="1:4" ht="18" customHeight="1">
      <c r="A6" s="15" t="s">
        <v>2</v>
      </c>
      <c r="B6" s="16" t="s">
        <v>160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4" s="25" customFormat="1" ht="9.75" customHeight="1">
      <c r="A9" s="21" t="s">
        <v>7</v>
      </c>
      <c r="B9" s="22">
        <v>22136429.344</v>
      </c>
      <c r="C9" s="22">
        <v>2900188.952</v>
      </c>
      <c r="D9" s="22">
        <v>25036618.296</v>
      </c>
    </row>
    <row r="10" spans="1:7" s="25" customFormat="1" ht="9.75" customHeight="1">
      <c r="A10" s="26" t="s">
        <v>8</v>
      </c>
      <c r="B10" s="27">
        <v>1678086.061</v>
      </c>
      <c r="C10" s="27">
        <v>138458.65</v>
      </c>
      <c r="D10" s="27">
        <v>1816544.711</v>
      </c>
      <c r="G10" s="24"/>
    </row>
    <row r="11" spans="1:4" s="25" customFormat="1" ht="9.75" customHeight="1">
      <c r="A11" s="26" t="s">
        <v>9</v>
      </c>
      <c r="B11" s="27">
        <v>20436756.841</v>
      </c>
      <c r="C11" s="27">
        <v>2760120.682</v>
      </c>
      <c r="D11" s="27">
        <v>23196877.523</v>
      </c>
    </row>
    <row r="12" spans="1:4" s="25" customFormat="1" ht="9.75" customHeight="1">
      <c r="A12" s="26" t="s">
        <v>10</v>
      </c>
      <c r="B12" s="27">
        <v>20334.641</v>
      </c>
      <c r="C12" s="27">
        <v>1365.772</v>
      </c>
      <c r="D12" s="27">
        <v>21700.413</v>
      </c>
    </row>
    <row r="13" spans="1:4" s="25" customFormat="1" ht="9.75" customHeight="1">
      <c r="A13" s="26" t="s">
        <v>11</v>
      </c>
      <c r="B13" s="27">
        <v>1251.8</v>
      </c>
      <c r="C13" s="27">
        <v>243.847</v>
      </c>
      <c r="D13" s="27">
        <v>1495.648</v>
      </c>
    </row>
    <row r="14" spans="1:4" s="25" customFormat="1" ht="3" customHeight="1">
      <c r="A14" s="26"/>
      <c r="B14" s="27"/>
      <c r="C14" s="27"/>
      <c r="D14" s="27"/>
    </row>
    <row r="15" spans="1:4" s="25" customFormat="1" ht="9.75" customHeight="1">
      <c r="A15" s="28" t="s">
        <v>12</v>
      </c>
      <c r="B15" s="29">
        <v>0</v>
      </c>
      <c r="C15" s="29">
        <v>0</v>
      </c>
      <c r="D15" s="29">
        <v>0</v>
      </c>
    </row>
    <row r="16" spans="1:4" s="25" customFormat="1" ht="3" customHeight="1">
      <c r="A16" s="28"/>
      <c r="B16" s="29"/>
      <c r="C16" s="29"/>
      <c r="D16" s="29"/>
    </row>
    <row r="17" spans="1:4" s="25" customFormat="1" ht="9.75" customHeight="1">
      <c r="A17" s="30" t="s">
        <v>13</v>
      </c>
      <c r="B17" s="22">
        <v>9365883.471</v>
      </c>
      <c r="C17" s="22">
        <v>31103.543</v>
      </c>
      <c r="D17" s="22">
        <v>9396987.015</v>
      </c>
    </row>
    <row r="18" spans="1:4" s="25" customFormat="1" ht="9.75" customHeight="1">
      <c r="A18" s="31" t="s">
        <v>14</v>
      </c>
      <c r="B18" s="27">
        <v>0</v>
      </c>
      <c r="C18" s="27">
        <v>0</v>
      </c>
      <c r="D18" s="27">
        <v>0</v>
      </c>
    </row>
    <row r="19" spans="1:4" s="25" customFormat="1" ht="9.75" customHeight="1">
      <c r="A19" s="31" t="s">
        <v>15</v>
      </c>
      <c r="B19" s="27">
        <v>3791033.097</v>
      </c>
      <c r="C19" s="27">
        <v>31103.543</v>
      </c>
      <c r="D19" s="27">
        <v>3822136.641</v>
      </c>
    </row>
    <row r="20" spans="1:7" s="25" customFormat="1" ht="9.75" customHeight="1">
      <c r="A20" s="31" t="s">
        <v>16</v>
      </c>
      <c r="B20" s="27">
        <v>5574850.374</v>
      </c>
      <c r="C20" s="27">
        <v>0</v>
      </c>
      <c r="D20" s="27">
        <v>5574850.374</v>
      </c>
      <c r="G20" s="99"/>
    </row>
    <row r="21" spans="1:7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G21" s="100"/>
    </row>
    <row r="22" spans="1:4" s="25" customFormat="1" ht="9.75" customHeight="1">
      <c r="A22" s="31" t="s">
        <v>18</v>
      </c>
      <c r="B22" s="27">
        <v>0</v>
      </c>
      <c r="C22" s="27">
        <v>0</v>
      </c>
      <c r="D22" s="27">
        <v>0</v>
      </c>
    </row>
    <row r="23" spans="1:4" s="25" customFormat="1" ht="3" customHeight="1">
      <c r="A23" s="26"/>
      <c r="B23" s="27"/>
      <c r="C23" s="27"/>
      <c r="D23" s="27"/>
    </row>
    <row r="24" spans="1:5" s="25" customFormat="1" ht="9.75" customHeight="1">
      <c r="A24" s="30" t="s">
        <v>19</v>
      </c>
      <c r="B24" s="22">
        <v>9390730.609</v>
      </c>
      <c r="C24" s="22">
        <v>0</v>
      </c>
      <c r="D24" s="22">
        <v>9390730.609</v>
      </c>
      <c r="E24" s="89"/>
    </row>
    <row r="25" spans="1:5" s="25" customFormat="1" ht="9.75" customHeight="1">
      <c r="A25" s="32" t="s">
        <v>20</v>
      </c>
      <c r="B25" s="29">
        <v>9690129.7</v>
      </c>
      <c r="C25" s="29">
        <v>0</v>
      </c>
      <c r="D25" s="29">
        <v>9690129.7</v>
      </c>
      <c r="E25" s="24"/>
    </row>
    <row r="26" spans="1:5" s="25" customFormat="1" ht="9.75" customHeight="1">
      <c r="A26" s="26" t="s">
        <v>21</v>
      </c>
      <c r="B26" s="27">
        <v>226323.035</v>
      </c>
      <c r="C26" s="27">
        <v>0</v>
      </c>
      <c r="D26" s="27">
        <v>226323.035</v>
      </c>
      <c r="E26" s="24"/>
    </row>
    <row r="27" spans="1:4" s="25" customFormat="1" ht="9.75" customHeight="1">
      <c r="A27" s="26" t="s">
        <v>22</v>
      </c>
      <c r="B27" s="27">
        <v>397126.344</v>
      </c>
      <c r="C27" s="27">
        <v>0</v>
      </c>
      <c r="D27" s="27">
        <v>397126.344</v>
      </c>
    </row>
    <row r="28" spans="1:4" s="25" customFormat="1" ht="9.75" customHeight="1">
      <c r="A28" s="26" t="s">
        <v>23</v>
      </c>
      <c r="B28" s="27">
        <v>0</v>
      </c>
      <c r="C28" s="27">
        <v>0</v>
      </c>
      <c r="D28" s="27">
        <v>0</v>
      </c>
    </row>
    <row r="29" spans="1:4" s="25" customFormat="1" ht="9.75" customHeight="1">
      <c r="A29" s="26" t="s">
        <v>24</v>
      </c>
      <c r="B29" s="27">
        <v>0</v>
      </c>
      <c r="C29" s="27">
        <v>0</v>
      </c>
      <c r="D29" s="27">
        <v>0</v>
      </c>
    </row>
    <row r="30" spans="1:4" s="25" customFormat="1" ht="9.75" customHeight="1">
      <c r="A30" s="26" t="s">
        <v>25</v>
      </c>
      <c r="B30" s="27">
        <v>6795084.411</v>
      </c>
      <c r="C30" s="27">
        <v>0</v>
      </c>
      <c r="D30" s="27">
        <v>6795084.411</v>
      </c>
    </row>
    <row r="31" spans="1:4" s="25" customFormat="1" ht="9.75" customHeight="1">
      <c r="A31" s="26" t="s">
        <v>26</v>
      </c>
      <c r="B31" s="27">
        <v>0</v>
      </c>
      <c r="C31" s="27">
        <v>0</v>
      </c>
      <c r="D31" s="27">
        <v>0</v>
      </c>
    </row>
    <row r="32" spans="1:4" s="25" customFormat="1" ht="9.75" customHeight="1">
      <c r="A32" s="26" t="s">
        <v>27</v>
      </c>
      <c r="B32" s="27">
        <v>521222.352</v>
      </c>
      <c r="C32" s="27">
        <v>0</v>
      </c>
      <c r="D32" s="27">
        <v>521222.352</v>
      </c>
    </row>
    <row r="33" spans="1:4" s="25" customFormat="1" ht="9.75" customHeight="1">
      <c r="A33" s="26" t="s">
        <v>28</v>
      </c>
      <c r="B33" s="27">
        <v>0</v>
      </c>
      <c r="C33" s="27">
        <v>0</v>
      </c>
      <c r="D33" s="27">
        <v>0</v>
      </c>
    </row>
    <row r="34" spans="1:4" s="25" customFormat="1" ht="9.75" customHeight="1">
      <c r="A34" s="26" t="s">
        <v>29</v>
      </c>
      <c r="B34" s="27">
        <v>1750373.556</v>
      </c>
      <c r="C34" s="27">
        <v>0</v>
      </c>
      <c r="D34" s="27">
        <v>1750373.556</v>
      </c>
    </row>
    <row r="35" spans="1:4" s="25" customFormat="1" ht="9.75" customHeight="1">
      <c r="A35" s="32" t="s">
        <v>30</v>
      </c>
      <c r="B35" s="29">
        <v>13520.501</v>
      </c>
      <c r="C35" s="29">
        <v>0</v>
      </c>
      <c r="D35" s="29">
        <v>13520.501</v>
      </c>
    </row>
    <row r="36" spans="1:4" s="25" customFormat="1" ht="9.75" customHeight="1">
      <c r="A36" s="32" t="s">
        <v>31</v>
      </c>
      <c r="B36" s="29">
        <v>237844.885</v>
      </c>
      <c r="C36" s="29">
        <v>2646.136</v>
      </c>
      <c r="D36" s="29">
        <v>240491.021</v>
      </c>
    </row>
    <row r="37" spans="1:4" s="25" customFormat="1" ht="9.75" customHeight="1">
      <c r="A37" s="26" t="s">
        <v>32</v>
      </c>
      <c r="B37" s="27">
        <v>154084.439</v>
      </c>
      <c r="C37" s="27">
        <v>661.642</v>
      </c>
      <c r="D37" s="27">
        <v>154746.081</v>
      </c>
    </row>
    <row r="38" spans="1:4" s="25" customFormat="1" ht="9.75" customHeight="1">
      <c r="A38" s="26" t="s">
        <v>33</v>
      </c>
      <c r="B38" s="27">
        <v>83760.446</v>
      </c>
      <c r="C38" s="27">
        <v>1984.494</v>
      </c>
      <c r="D38" s="27">
        <v>85744.94</v>
      </c>
    </row>
    <row r="39" spans="1:4" s="25" customFormat="1" ht="9.75" customHeight="1">
      <c r="A39" s="28" t="s">
        <v>34</v>
      </c>
      <c r="B39" s="29">
        <v>-532663.127</v>
      </c>
      <c r="C39" s="29">
        <v>-2646.136</v>
      </c>
      <c r="D39" s="29">
        <v>-535309.263</v>
      </c>
    </row>
    <row r="40" spans="1:4" s="25" customFormat="1" ht="9.75" customHeight="1">
      <c r="A40" s="28" t="s">
        <v>35</v>
      </c>
      <c r="B40" s="29">
        <v>-18101.349</v>
      </c>
      <c r="C40" s="29">
        <v>0</v>
      </c>
      <c r="D40" s="29">
        <v>-18101.349</v>
      </c>
    </row>
    <row r="41" spans="1:4" s="25" customFormat="1" ht="3" customHeight="1">
      <c r="A41" s="28"/>
      <c r="B41" s="27"/>
      <c r="C41" s="27"/>
      <c r="D41" s="27"/>
    </row>
    <row r="42" spans="1:4" s="25" customFormat="1" ht="9.75" customHeight="1">
      <c r="A42" s="28" t="s">
        <v>36</v>
      </c>
      <c r="B42" s="29">
        <v>326850.989</v>
      </c>
      <c r="C42" s="29">
        <v>795.955</v>
      </c>
      <c r="D42" s="29">
        <v>327646.944</v>
      </c>
    </row>
    <row r="43" spans="1:4" s="25" customFormat="1" ht="3" customHeight="1">
      <c r="A43" s="28"/>
      <c r="B43" s="27"/>
      <c r="C43" s="27"/>
      <c r="D43" s="27"/>
    </row>
    <row r="44" spans="1:4" s="25" customFormat="1" ht="9.75" customHeight="1">
      <c r="A44" s="30" t="s">
        <v>37</v>
      </c>
      <c r="B44" s="22">
        <v>201333.3</v>
      </c>
      <c r="C44" s="22">
        <v>676.053</v>
      </c>
      <c r="D44" s="22">
        <v>202009.354</v>
      </c>
    </row>
    <row r="45" spans="1:4" s="25" customFormat="1" ht="9.75" customHeight="1">
      <c r="A45" s="34" t="s">
        <v>38</v>
      </c>
      <c r="B45" s="27">
        <v>121045.047</v>
      </c>
      <c r="C45" s="27">
        <v>251.155</v>
      </c>
      <c r="D45" s="27">
        <v>121296.202</v>
      </c>
    </row>
    <row r="46" spans="1:4" s="25" customFormat="1" ht="9.75" customHeight="1">
      <c r="A46" s="26" t="s">
        <v>39</v>
      </c>
      <c r="B46" s="27">
        <v>0</v>
      </c>
      <c r="C46" s="27">
        <v>0</v>
      </c>
      <c r="D46" s="27">
        <v>0</v>
      </c>
    </row>
    <row r="47" spans="1:4" s="25" customFormat="1" ht="9.75" customHeight="1">
      <c r="A47" s="26" t="s">
        <v>40</v>
      </c>
      <c r="B47" s="27">
        <v>0</v>
      </c>
      <c r="C47" s="27">
        <v>424.898</v>
      </c>
      <c r="D47" s="27">
        <v>424.898</v>
      </c>
    </row>
    <row r="48" spans="1:4" s="25" customFormat="1" ht="9.75" customHeight="1">
      <c r="A48" s="26" t="s">
        <v>41</v>
      </c>
      <c r="B48" s="27">
        <v>80288.253</v>
      </c>
      <c r="C48" s="27">
        <v>0</v>
      </c>
      <c r="D48" s="27">
        <v>80288.253</v>
      </c>
    </row>
    <row r="49" spans="1:4" s="25" customFormat="1" ht="9.75" customHeight="1">
      <c r="A49" s="26" t="s">
        <v>42</v>
      </c>
      <c r="B49" s="27">
        <v>0</v>
      </c>
      <c r="C49" s="27">
        <v>0</v>
      </c>
      <c r="D49" s="27">
        <v>0</v>
      </c>
    </row>
    <row r="50" spans="1:4" s="25" customFormat="1" ht="3" customHeight="1">
      <c r="A50" s="26"/>
      <c r="B50" s="27"/>
      <c r="C50" s="27"/>
      <c r="D50" s="27"/>
    </row>
    <row r="51" spans="1:4" s="25" customFormat="1" ht="9.75" customHeight="1">
      <c r="A51" s="35" t="s">
        <v>43</v>
      </c>
      <c r="B51" s="29">
        <v>0</v>
      </c>
      <c r="C51" s="29">
        <v>0</v>
      </c>
      <c r="D51" s="29">
        <v>0</v>
      </c>
    </row>
    <row r="52" spans="1:4" s="25" customFormat="1" ht="3" customHeight="1">
      <c r="A52" s="28"/>
      <c r="B52" s="29"/>
      <c r="C52" s="29"/>
      <c r="D52" s="29"/>
    </row>
    <row r="53" spans="1:4" s="25" customFormat="1" ht="9.75" customHeight="1">
      <c r="A53" s="32" t="s">
        <v>44</v>
      </c>
      <c r="B53" s="29">
        <v>637743.3</v>
      </c>
      <c r="C53" s="29">
        <v>0</v>
      </c>
      <c r="D53" s="29">
        <v>637743.3</v>
      </c>
    </row>
    <row r="54" spans="1:4" s="25" customFormat="1" ht="3" customHeight="1">
      <c r="A54" s="36"/>
      <c r="B54" s="29"/>
      <c r="C54" s="29"/>
      <c r="D54" s="29"/>
    </row>
    <row r="55" spans="1:4" s="25" customFormat="1" ht="9.75" customHeight="1">
      <c r="A55" s="32" t="s">
        <v>45</v>
      </c>
      <c r="B55" s="29">
        <v>669067.948</v>
      </c>
      <c r="C55" s="29">
        <v>-2561.579</v>
      </c>
      <c r="D55" s="29">
        <v>666506.369</v>
      </c>
    </row>
    <row r="56" spans="1:4" s="25" customFormat="1" ht="3" customHeight="1">
      <c r="A56" s="28"/>
      <c r="B56" s="29"/>
      <c r="C56" s="29"/>
      <c r="D56" s="29"/>
    </row>
    <row r="57" spans="1:4" s="25" customFormat="1" ht="9.75" customHeight="1">
      <c r="A57" s="21" t="s">
        <v>46</v>
      </c>
      <c r="B57" s="22">
        <v>42728038.965</v>
      </c>
      <c r="C57" s="22">
        <v>2930202.925</v>
      </c>
      <c r="D57" s="22">
        <v>45658241.89</v>
      </c>
    </row>
    <row r="58" spans="1:4" s="25" customFormat="1" ht="2.25" customHeight="1">
      <c r="A58" s="37"/>
      <c r="B58" s="38"/>
      <c r="C58" s="38"/>
      <c r="D58" s="38"/>
    </row>
    <row r="59" spans="1:4" ht="9" customHeight="1" thickBot="1">
      <c r="A59" s="39"/>
      <c r="B59" s="40"/>
      <c r="C59" s="40"/>
      <c r="D59" s="40"/>
    </row>
    <row r="60" spans="1:4" s="44" customFormat="1" ht="15" customHeight="1">
      <c r="A60" s="41" t="s">
        <v>47</v>
      </c>
      <c r="B60" s="42"/>
      <c r="C60" s="42"/>
      <c r="D60" s="42"/>
    </row>
    <row r="61" spans="1:3" ht="12.75" customHeight="1">
      <c r="A61" s="45"/>
      <c r="C61" s="46"/>
    </row>
    <row r="62" spans="1:4" ht="17.1" customHeight="1">
      <c r="A62" s="47"/>
      <c r="B62" s="47"/>
      <c r="C62" s="47"/>
      <c r="D62" s="47"/>
    </row>
    <row r="63" spans="1:4" s="6" customFormat="1" ht="24" customHeight="1">
      <c r="A63" s="4" t="s">
        <v>159</v>
      </c>
      <c r="B63" s="4"/>
      <c r="C63" s="4"/>
      <c r="D63" s="4"/>
    </row>
    <row r="64" spans="1:4" s="9" customFormat="1" ht="17.1" customHeight="1">
      <c r="A64" s="7">
        <v>44985</v>
      </c>
      <c r="B64" s="48"/>
      <c r="C64" s="48"/>
      <c r="D64" s="48"/>
    </row>
    <row r="65" spans="1:4" s="50" customFormat="1" ht="15" customHeight="1">
      <c r="A65" s="10" t="s">
        <v>1</v>
      </c>
      <c r="B65" s="11"/>
      <c r="C65" s="11"/>
      <c r="D65" s="11"/>
    </row>
    <row r="66" ht="3.9" customHeight="1" thickBot="1"/>
    <row r="67" spans="1:4" ht="14.1" customHeight="1">
      <c r="A67" s="15" t="s">
        <v>48</v>
      </c>
      <c r="B67" s="16" t="s">
        <v>160</v>
      </c>
      <c r="C67" s="16"/>
      <c r="D67" s="16"/>
    </row>
    <row r="68" spans="1:4" ht="14.1" customHeight="1">
      <c r="A68" s="17"/>
      <c r="B68" s="18" t="s">
        <v>4</v>
      </c>
      <c r="C68" s="18" t="s">
        <v>5</v>
      </c>
      <c r="D68" s="18" t="s">
        <v>6</v>
      </c>
    </row>
    <row r="69" spans="1:4" ht="2.1" customHeight="1">
      <c r="A69" s="19"/>
      <c r="B69" s="51">
        <v>100</v>
      </c>
      <c r="C69" s="51">
        <v>200</v>
      </c>
      <c r="D69" s="51">
        <v>300</v>
      </c>
    </row>
    <row r="70" spans="1:5" s="25" customFormat="1" ht="9.9" customHeight="1">
      <c r="A70" s="52" t="s">
        <v>49</v>
      </c>
      <c r="B70" s="22">
        <v>36873585.598</v>
      </c>
      <c r="C70" s="22">
        <v>2871212.762</v>
      </c>
      <c r="D70" s="22">
        <v>39744798.361</v>
      </c>
      <c r="E70" s="24"/>
    </row>
    <row r="71" spans="1:4" s="25" customFormat="1" ht="2.1" customHeight="1">
      <c r="A71" s="53"/>
      <c r="B71" s="29"/>
      <c r="C71" s="29"/>
      <c r="D71" s="29"/>
    </row>
    <row r="72" spans="1:4" s="25" customFormat="1" ht="9.9" customHeight="1">
      <c r="A72" s="53" t="s">
        <v>50</v>
      </c>
      <c r="B72" s="29">
        <v>17303625.614</v>
      </c>
      <c r="C72" s="29">
        <v>1401584.773</v>
      </c>
      <c r="D72" s="29">
        <v>18705210.387</v>
      </c>
    </row>
    <row r="73" spans="1:4" s="25" customFormat="1" ht="9.9" customHeight="1">
      <c r="A73" s="53" t="s">
        <v>51</v>
      </c>
      <c r="B73" s="29">
        <v>16040732.27</v>
      </c>
      <c r="C73" s="29">
        <v>193009.644</v>
      </c>
      <c r="D73" s="29">
        <v>16233741.915</v>
      </c>
    </row>
    <row r="74" spans="1:4" s="25" customFormat="1" ht="9.9" customHeight="1">
      <c r="A74" s="53" t="s">
        <v>52</v>
      </c>
      <c r="B74" s="29">
        <v>210180.262</v>
      </c>
      <c r="C74" s="29">
        <v>78496.235</v>
      </c>
      <c r="D74" s="29">
        <v>288676.498</v>
      </c>
    </row>
    <row r="75" spans="1:4" s="25" customFormat="1" ht="9.9" customHeight="1">
      <c r="A75" s="54" t="s">
        <v>53</v>
      </c>
      <c r="B75" s="27">
        <v>0</v>
      </c>
      <c r="C75" s="27">
        <v>4927.293</v>
      </c>
      <c r="D75" s="27">
        <v>4927.293</v>
      </c>
    </row>
    <row r="76" spans="1:4" s="25" customFormat="1" ht="9.9" customHeight="1">
      <c r="A76" s="54" t="s">
        <v>54</v>
      </c>
      <c r="B76" s="27">
        <v>148517.234</v>
      </c>
      <c r="C76" s="27">
        <v>57640.344</v>
      </c>
      <c r="D76" s="27">
        <v>206157.578</v>
      </c>
    </row>
    <row r="77" spans="1:4" s="25" customFormat="1" ht="9.9" customHeight="1">
      <c r="A77" s="54" t="s">
        <v>55</v>
      </c>
      <c r="B77" s="27">
        <v>61663.028</v>
      </c>
      <c r="C77" s="27">
        <v>15928.597</v>
      </c>
      <c r="D77" s="27">
        <v>77591.626</v>
      </c>
    </row>
    <row r="78" spans="1:4" s="25" customFormat="1" ht="9.9" customHeight="1">
      <c r="A78" s="54" t="s">
        <v>56</v>
      </c>
      <c r="B78" s="27">
        <v>0</v>
      </c>
      <c r="C78" s="27">
        <v>0</v>
      </c>
      <c r="D78" s="27">
        <v>0</v>
      </c>
    </row>
    <row r="79" spans="1:4" s="25" customFormat="1" ht="9.9" customHeight="1">
      <c r="A79" s="53" t="s">
        <v>57</v>
      </c>
      <c r="B79" s="29">
        <v>3046318.35</v>
      </c>
      <c r="C79" s="29">
        <v>1186903.596</v>
      </c>
      <c r="D79" s="29">
        <v>4233221.946</v>
      </c>
    </row>
    <row r="80" spans="1:4" s="25" customFormat="1" ht="9.9" customHeight="1">
      <c r="A80" s="53" t="s">
        <v>58</v>
      </c>
      <c r="B80" s="29">
        <v>272729.099</v>
      </c>
      <c r="C80" s="29">
        <v>11218.512</v>
      </c>
      <c r="D80" s="29">
        <v>283947.612</v>
      </c>
    </row>
    <row r="81" spans="1:4" s="25" customFormat="1" ht="9.9" customHeight="1">
      <c r="A81" s="54" t="s">
        <v>59</v>
      </c>
      <c r="B81" s="27">
        <v>272729.099</v>
      </c>
      <c r="C81" s="27">
        <v>11218.512</v>
      </c>
      <c r="D81" s="27">
        <v>283947.612</v>
      </c>
    </row>
    <row r="82" spans="1:4" s="25" customFormat="1" ht="9.9" customHeight="1">
      <c r="A82" s="54" t="s">
        <v>60</v>
      </c>
      <c r="B82" s="27">
        <v>0</v>
      </c>
      <c r="C82" s="27">
        <v>0</v>
      </c>
      <c r="D82" s="27">
        <v>0</v>
      </c>
    </row>
    <row r="83" spans="1:4" s="25" customFormat="1" ht="3" customHeight="1">
      <c r="A83" s="54"/>
      <c r="B83" s="27"/>
      <c r="C83" s="27"/>
      <c r="D83" s="27"/>
    </row>
    <row r="84" spans="1:4" s="25" customFormat="1" ht="9.9" customHeight="1">
      <c r="A84" s="55" t="s">
        <v>61</v>
      </c>
      <c r="B84" s="22">
        <v>602836.36</v>
      </c>
      <c r="C84" s="22">
        <v>4951.71</v>
      </c>
      <c r="D84" s="22">
        <v>607788.071</v>
      </c>
    </row>
    <row r="85" spans="1:4" s="25" customFormat="1" ht="9.9" customHeight="1">
      <c r="A85" s="54" t="s">
        <v>62</v>
      </c>
      <c r="B85" s="27">
        <v>598398.356</v>
      </c>
      <c r="C85" s="27">
        <v>4951.71</v>
      </c>
      <c r="D85" s="27">
        <v>603350.066</v>
      </c>
    </row>
    <row r="86" spans="1:4" s="25" customFormat="1" ht="9.9" customHeight="1">
      <c r="A86" s="54" t="s">
        <v>63</v>
      </c>
      <c r="B86" s="27">
        <v>4438.004</v>
      </c>
      <c r="C86" s="27">
        <v>0</v>
      </c>
      <c r="D86" s="27">
        <v>4438.004</v>
      </c>
    </row>
    <row r="87" spans="1:4" s="25" customFormat="1" ht="9.9" customHeight="1">
      <c r="A87" s="54" t="s">
        <v>64</v>
      </c>
      <c r="B87" s="27">
        <v>0</v>
      </c>
      <c r="C87" s="27">
        <v>0</v>
      </c>
      <c r="D87" s="27">
        <v>0</v>
      </c>
    </row>
    <row r="88" spans="1:4" s="25" customFormat="1" ht="3" customHeight="1">
      <c r="A88" s="54"/>
      <c r="B88" s="27"/>
      <c r="C88" s="27"/>
      <c r="D88" s="27"/>
    </row>
    <row r="89" spans="1:4" s="25" customFormat="1" ht="9.9" customHeight="1">
      <c r="A89" s="53" t="s">
        <v>12</v>
      </c>
      <c r="B89" s="29">
        <v>0</v>
      </c>
      <c r="C89" s="29">
        <v>0</v>
      </c>
      <c r="D89" s="29">
        <v>0</v>
      </c>
    </row>
    <row r="90" spans="1:4" s="25" customFormat="1" ht="3" customHeight="1">
      <c r="A90" s="53"/>
      <c r="B90" s="29"/>
      <c r="C90" s="29"/>
      <c r="D90" s="29"/>
    </row>
    <row r="91" spans="1:4" s="25" customFormat="1" ht="9.9" customHeight="1">
      <c r="A91" s="52" t="s">
        <v>65</v>
      </c>
      <c r="B91" s="22">
        <v>0</v>
      </c>
      <c r="C91" s="22">
        <v>0</v>
      </c>
      <c r="D91" s="22">
        <v>0</v>
      </c>
    </row>
    <row r="92" spans="1:4" s="25" customFormat="1" ht="9.9" customHeight="1">
      <c r="A92" s="54" t="s">
        <v>66</v>
      </c>
      <c r="B92" s="27">
        <v>0</v>
      </c>
      <c r="C92" s="27">
        <v>0</v>
      </c>
      <c r="D92" s="27">
        <v>0</v>
      </c>
    </row>
    <row r="93" spans="1:4" s="25" customFormat="1" ht="9.9" customHeight="1">
      <c r="A93" s="54" t="s">
        <v>67</v>
      </c>
      <c r="B93" s="27">
        <v>0</v>
      </c>
      <c r="C93" s="27">
        <v>0</v>
      </c>
      <c r="D93" s="27">
        <v>0</v>
      </c>
    </row>
    <row r="94" spans="1:4" s="25" customFormat="1" ht="3" customHeight="1">
      <c r="A94" s="54"/>
      <c r="B94" s="27"/>
      <c r="C94" s="27"/>
      <c r="D94" s="27"/>
    </row>
    <row r="95" spans="1:4" s="25" customFormat="1" ht="9.9" customHeight="1">
      <c r="A95" s="52" t="s">
        <v>68</v>
      </c>
      <c r="B95" s="22">
        <v>0</v>
      </c>
      <c r="C95" s="22">
        <v>0</v>
      </c>
      <c r="D95" s="22">
        <v>0</v>
      </c>
    </row>
    <row r="96" spans="1:4" s="25" customFormat="1" ht="9.9" customHeight="1">
      <c r="A96" s="54" t="s">
        <v>69</v>
      </c>
      <c r="B96" s="29">
        <v>0</v>
      </c>
      <c r="C96" s="29">
        <v>0</v>
      </c>
      <c r="D96" s="29">
        <v>0</v>
      </c>
    </row>
    <row r="97" spans="1:4" s="25" customFormat="1" ht="9.9" customHeight="1">
      <c r="A97" s="54" t="s">
        <v>70</v>
      </c>
      <c r="B97" s="29">
        <v>0</v>
      </c>
      <c r="C97" s="29">
        <v>0</v>
      </c>
      <c r="D97" s="29">
        <v>0</v>
      </c>
    </row>
    <row r="98" spans="1:4" s="25" customFormat="1" ht="9.9" customHeight="1">
      <c r="A98" s="54" t="s">
        <v>71</v>
      </c>
      <c r="B98" s="27">
        <v>0</v>
      </c>
      <c r="C98" s="27">
        <v>0</v>
      </c>
      <c r="D98" s="27">
        <v>0</v>
      </c>
    </row>
    <row r="99" spans="1:4" s="25" customFormat="1" ht="3" customHeight="1">
      <c r="A99" s="54"/>
      <c r="B99" s="27"/>
      <c r="C99" s="27"/>
      <c r="D99" s="27"/>
    </row>
    <row r="100" spans="1:4" s="25" customFormat="1" ht="9.9" customHeight="1">
      <c r="A100" s="53" t="s">
        <v>72</v>
      </c>
      <c r="B100" s="29">
        <v>413254.619</v>
      </c>
      <c r="C100" s="29">
        <v>1779.271</v>
      </c>
      <c r="D100" s="29">
        <v>415033.891</v>
      </c>
    </row>
    <row r="101" spans="1:4" s="25" customFormat="1" ht="3" customHeight="1">
      <c r="A101" s="54"/>
      <c r="B101" s="27"/>
      <c r="C101" s="27"/>
      <c r="D101" s="27"/>
    </row>
    <row r="102" spans="1:4" s="25" customFormat="1" ht="9.9" customHeight="1">
      <c r="A102" s="52" t="s">
        <v>73</v>
      </c>
      <c r="B102" s="22">
        <v>91946.323</v>
      </c>
      <c r="C102" s="22">
        <v>10377.915</v>
      </c>
      <c r="D102" s="22">
        <v>102324.239</v>
      </c>
    </row>
    <row r="103" spans="1:4" s="25" customFormat="1" ht="9.9" customHeight="1">
      <c r="A103" s="54" t="s">
        <v>74</v>
      </c>
      <c r="B103" s="27">
        <v>91946.323</v>
      </c>
      <c r="C103" s="27">
        <v>10217.873</v>
      </c>
      <c r="D103" s="27">
        <v>102164.196</v>
      </c>
    </row>
    <row r="104" spans="1:4" s="25" customFormat="1" ht="9.9" customHeight="1">
      <c r="A104" s="54" t="s">
        <v>75</v>
      </c>
      <c r="B104" s="27">
        <v>0</v>
      </c>
      <c r="C104" s="27">
        <v>0</v>
      </c>
      <c r="D104" s="27">
        <v>0</v>
      </c>
    </row>
    <row r="105" spans="1:4" s="25" customFormat="1" ht="9.9" customHeight="1">
      <c r="A105" s="54" t="s">
        <v>76</v>
      </c>
      <c r="B105" s="27">
        <v>0</v>
      </c>
      <c r="C105" s="27">
        <v>0</v>
      </c>
      <c r="D105" s="27">
        <v>0</v>
      </c>
    </row>
    <row r="106" spans="1:4" s="25" customFormat="1" ht="9.9" customHeight="1">
      <c r="A106" s="54" t="s">
        <v>77</v>
      </c>
      <c r="B106" s="27">
        <v>0</v>
      </c>
      <c r="C106" s="27">
        <v>0</v>
      </c>
      <c r="D106" s="27">
        <v>0</v>
      </c>
    </row>
    <row r="107" spans="1:4" s="25" customFormat="1" ht="9.9" customHeight="1">
      <c r="A107" s="54" t="s">
        <v>78</v>
      </c>
      <c r="B107" s="27">
        <v>0</v>
      </c>
      <c r="C107" s="27">
        <v>0</v>
      </c>
      <c r="D107" s="27">
        <v>0</v>
      </c>
    </row>
    <row r="108" spans="1:4" s="25" customFormat="1" ht="9.9" customHeight="1">
      <c r="A108" s="54" t="s">
        <v>79</v>
      </c>
      <c r="B108" s="27">
        <v>0</v>
      </c>
      <c r="C108" s="27">
        <v>160.042</v>
      </c>
      <c r="D108" s="27">
        <v>160.042</v>
      </c>
    </row>
    <row r="109" spans="1:4" s="25" customFormat="1" ht="3" customHeight="1">
      <c r="A109" s="54"/>
      <c r="B109" s="27"/>
      <c r="C109" s="27"/>
      <c r="D109" s="27"/>
    </row>
    <row r="110" spans="1:4" s="25" customFormat="1" ht="9.9" customHeight="1">
      <c r="A110" s="52" t="s">
        <v>80</v>
      </c>
      <c r="B110" s="22">
        <v>1958459.51</v>
      </c>
      <c r="C110" s="22">
        <v>6198.283</v>
      </c>
      <c r="D110" s="22">
        <v>1964657.794</v>
      </c>
    </row>
    <row r="111" spans="1:4" s="25" customFormat="1" ht="3" customHeight="1">
      <c r="A111" s="54"/>
      <c r="B111" s="27"/>
      <c r="C111" s="27"/>
      <c r="D111" s="27"/>
    </row>
    <row r="112" spans="1:4" s="25" customFormat="1" ht="9.9" customHeight="1">
      <c r="A112" s="30" t="s">
        <v>81</v>
      </c>
      <c r="B112" s="22">
        <v>192031.427</v>
      </c>
      <c r="C112" s="22">
        <v>32513.838</v>
      </c>
      <c r="D112" s="22">
        <v>224545.265</v>
      </c>
    </row>
    <row r="113" spans="1:4" s="25" customFormat="1" ht="9.9" customHeight="1">
      <c r="A113" s="31" t="s">
        <v>82</v>
      </c>
      <c r="B113" s="29">
        <v>8168.185</v>
      </c>
      <c r="C113" s="29">
        <v>18879.679</v>
      </c>
      <c r="D113" s="29">
        <v>27047.864</v>
      </c>
    </row>
    <row r="114" spans="1:4" s="25" customFormat="1" ht="9.9" customHeight="1">
      <c r="A114" s="31" t="s">
        <v>83</v>
      </c>
      <c r="B114" s="29">
        <v>183863.242</v>
      </c>
      <c r="C114" s="29">
        <v>13634.159</v>
      </c>
      <c r="D114" s="29">
        <v>197497.401</v>
      </c>
    </row>
    <row r="115" spans="1:4" s="25" customFormat="1" ht="5.1" customHeight="1">
      <c r="A115" s="53"/>
      <c r="B115" s="29"/>
      <c r="C115" s="29"/>
      <c r="D115" s="29"/>
    </row>
    <row r="116" spans="1:4" s="57" customFormat="1" ht="9.9" customHeight="1">
      <c r="A116" s="28" t="s">
        <v>84</v>
      </c>
      <c r="B116" s="29">
        <v>254864.731</v>
      </c>
      <c r="C116" s="29">
        <v>0</v>
      </c>
      <c r="D116" s="29">
        <v>254864.731</v>
      </c>
    </row>
    <row r="117" spans="1:4" s="25" customFormat="1" ht="3" customHeight="1">
      <c r="A117" s="54"/>
      <c r="B117" s="29"/>
      <c r="C117" s="29"/>
      <c r="D117" s="29"/>
    </row>
    <row r="118" spans="1:4" s="25" customFormat="1" ht="10.5" customHeight="1">
      <c r="A118" s="52" t="s">
        <v>85</v>
      </c>
      <c r="B118" s="22">
        <v>40386978.571</v>
      </c>
      <c r="C118" s="22">
        <v>2927033.783</v>
      </c>
      <c r="D118" s="22">
        <v>43314012.354</v>
      </c>
    </row>
    <row r="119" spans="1:4" s="25" customFormat="1" ht="3" customHeight="1">
      <c r="A119" s="54"/>
      <c r="B119" s="29"/>
      <c r="C119" s="29"/>
      <c r="D119" s="29"/>
    </row>
    <row r="120" spans="1:4" s="25" customFormat="1" ht="12.75" customHeight="1">
      <c r="A120" s="52" t="s">
        <v>86</v>
      </c>
      <c r="B120" s="22">
        <v>2344229.536</v>
      </c>
      <c r="C120" s="22">
        <v>0</v>
      </c>
      <c r="D120" s="22">
        <v>2344229.536</v>
      </c>
    </row>
    <row r="121" spans="1:4" s="25" customFormat="1" ht="9.9" customHeight="1">
      <c r="A121" s="54" t="s">
        <v>87</v>
      </c>
      <c r="B121" s="27">
        <v>1596169.323</v>
      </c>
      <c r="C121" s="27">
        <v>0</v>
      </c>
      <c r="D121" s="27">
        <v>1596169.323</v>
      </c>
    </row>
    <row r="122" spans="1:4" s="25" customFormat="1" ht="9.9" customHeight="1">
      <c r="A122" s="54" t="s">
        <v>88</v>
      </c>
      <c r="B122" s="27">
        <v>1897.336</v>
      </c>
      <c r="C122" s="27">
        <v>0</v>
      </c>
      <c r="D122" s="27">
        <v>1897.336</v>
      </c>
    </row>
    <row r="123" spans="1:4" s="25" customFormat="1" ht="9.9" customHeight="1">
      <c r="A123" s="54" t="s">
        <v>89</v>
      </c>
      <c r="B123" s="27">
        <v>558659.263</v>
      </c>
      <c r="C123" s="27">
        <v>0</v>
      </c>
      <c r="D123" s="27">
        <v>558659.263</v>
      </c>
    </row>
    <row r="124" spans="1:4" s="25" customFormat="1" ht="9.9" customHeight="1">
      <c r="A124" s="54" t="s">
        <v>90</v>
      </c>
      <c r="B124" s="27">
        <v>-980314.523</v>
      </c>
      <c r="C124" s="27">
        <v>0</v>
      </c>
      <c r="D124" s="27">
        <v>-980314.523</v>
      </c>
    </row>
    <row r="125" spans="1:4" s="25" customFormat="1" ht="9.9" customHeight="1">
      <c r="A125" s="54" t="s">
        <v>91</v>
      </c>
      <c r="B125" s="27">
        <v>872309.828</v>
      </c>
      <c r="C125" s="27">
        <v>0</v>
      </c>
      <c r="D125" s="27">
        <v>872309.828</v>
      </c>
    </row>
    <row r="126" spans="1:4" s="25" customFormat="1" ht="9.9" customHeight="1">
      <c r="A126" s="54" t="s">
        <v>92</v>
      </c>
      <c r="B126" s="27">
        <v>295508.309</v>
      </c>
      <c r="C126" s="27">
        <v>0</v>
      </c>
      <c r="D126" s="27">
        <v>295508.309</v>
      </c>
    </row>
    <row r="127" spans="1:4" s="25" customFormat="1" ht="2.1" customHeight="1">
      <c r="A127" s="54"/>
      <c r="B127" s="27"/>
      <c r="C127" s="27"/>
      <c r="D127" s="27"/>
    </row>
    <row r="128" spans="1:4" s="25" customFormat="1" ht="12" customHeight="1">
      <c r="A128" s="52" t="s">
        <v>93</v>
      </c>
      <c r="B128" s="22">
        <v>42731208.107</v>
      </c>
      <c r="C128" s="22">
        <v>2927033.783</v>
      </c>
      <c r="D128" s="22">
        <v>45658241.89</v>
      </c>
    </row>
    <row r="129" spans="1:4" s="25" customFormat="1" ht="2.1" customHeight="1">
      <c r="A129" s="58"/>
      <c r="B129" s="38"/>
      <c r="C129" s="38"/>
      <c r="D129" s="38"/>
    </row>
    <row r="130" spans="1:4" s="25" customFormat="1" ht="12.75" customHeight="1">
      <c r="A130" s="52" t="s">
        <v>94</v>
      </c>
      <c r="B130" s="22">
        <v>1925732.367</v>
      </c>
      <c r="C130" s="22">
        <v>2271593.182</v>
      </c>
      <c r="D130" s="22">
        <v>4197325.549</v>
      </c>
    </row>
    <row r="131" spans="1:4" s="25" customFormat="1" ht="9.9" customHeight="1">
      <c r="A131" s="31" t="s">
        <v>95</v>
      </c>
      <c r="B131" s="27">
        <v>11866.328</v>
      </c>
      <c r="C131" s="27">
        <v>1752642.808</v>
      </c>
      <c r="D131" s="27">
        <v>1764509.136</v>
      </c>
    </row>
    <row r="132" spans="1:4" s="25" customFormat="1" ht="9.9" customHeight="1">
      <c r="A132" s="54" t="s">
        <v>96</v>
      </c>
      <c r="B132" s="27">
        <v>1913866.039</v>
      </c>
      <c r="C132" s="27">
        <v>518950.373</v>
      </c>
      <c r="D132" s="27">
        <v>2432816.412</v>
      </c>
    </row>
    <row r="133" spans="1:4" s="25" customFormat="1" ht="9.9" customHeight="1">
      <c r="A133" s="54" t="s">
        <v>97</v>
      </c>
      <c r="B133" s="27">
        <v>0</v>
      </c>
      <c r="C133" s="27">
        <v>0</v>
      </c>
      <c r="D133" s="27">
        <v>0</v>
      </c>
    </row>
    <row r="134" spans="1:4" s="25" customFormat="1" ht="9.9" customHeight="1">
      <c r="A134" s="54" t="s">
        <v>98</v>
      </c>
      <c r="B134" s="27">
        <v>0</v>
      </c>
      <c r="C134" s="27">
        <v>0</v>
      </c>
      <c r="D134" s="27">
        <v>0</v>
      </c>
    </row>
    <row r="135" spans="1:4" ht="8.25" customHeight="1" thickBot="1">
      <c r="A135" s="59"/>
      <c r="B135" s="59"/>
      <c r="C135" s="59"/>
      <c r="D135" s="59"/>
    </row>
    <row r="136" spans="1:4" s="44" customFormat="1" ht="14.25" customHeight="1">
      <c r="A136" s="62" t="s">
        <v>47</v>
      </c>
      <c r="B136" s="61"/>
      <c r="C136" s="61"/>
      <c r="D136" s="61"/>
    </row>
    <row r="137" spans="1:4" s="44" customFormat="1" ht="10.2">
      <c r="A137" s="62" t="s">
        <v>99</v>
      </c>
      <c r="B137" s="61"/>
      <c r="C137" s="61"/>
      <c r="D137" s="61"/>
    </row>
    <row r="139" spans="2:4" ht="15">
      <c r="B139" s="63"/>
      <c r="D139" s="63">
        <v>0</v>
      </c>
    </row>
    <row r="200" ht="15">
      <c r="B200" s="14" t="s">
        <v>161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2D8C7-E73F-4389-943A-F5DE53ABB8A7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18.8515625" style="3" bestFit="1" customWidth="1"/>
    <col min="6" max="16384" width="11.421875" style="3" customWidth="1"/>
  </cols>
  <sheetData>
    <row r="1" spans="1:4" s="64" customFormat="1" ht="15.9" customHeight="1">
      <c r="A1" s="311" t="s">
        <v>806</v>
      </c>
      <c r="B1" s="311"/>
      <c r="C1" s="311"/>
      <c r="D1" s="311"/>
    </row>
    <row r="2" spans="1:4" s="66" customFormat="1" ht="24" customHeight="1">
      <c r="A2" s="65" t="s">
        <v>162</v>
      </c>
      <c r="B2" s="65"/>
      <c r="C2" s="65"/>
      <c r="D2" s="65"/>
    </row>
    <row r="3" spans="1:4" s="68" customFormat="1" ht="15.9" customHeight="1">
      <c r="A3" s="67">
        <v>44985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" customHeight="1" thickBot="1">
      <c r="A5" s="70"/>
      <c r="B5" s="71"/>
      <c r="C5" s="71"/>
      <c r="D5" s="71"/>
    </row>
    <row r="6" spans="1:4" s="64" customFormat="1" ht="15.9" customHeight="1">
      <c r="A6" s="72"/>
      <c r="B6" s="95" t="s">
        <v>160</v>
      </c>
      <c r="C6" s="95"/>
      <c r="D6" s="95"/>
    </row>
    <row r="7" spans="1:4" s="64" customFormat="1" ht="14.1" customHeight="1">
      <c r="A7" s="73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" customHeight="1">
      <c r="A9" s="74" t="s">
        <v>101</v>
      </c>
      <c r="B9" s="75">
        <v>461399.98644</v>
      </c>
      <c r="C9" s="75">
        <v>30571.53434</v>
      </c>
      <c r="D9" s="75">
        <v>491971.52077999996</v>
      </c>
      <c r="E9" s="76"/>
    </row>
    <row r="10" spans="1:4" s="57" customFormat="1" ht="8.4" customHeight="1">
      <c r="A10" s="77" t="s">
        <v>102</v>
      </c>
      <c r="B10" s="78">
        <v>172931.20481</v>
      </c>
      <c r="C10" s="78">
        <v>17398.37304</v>
      </c>
      <c r="D10" s="78">
        <v>190329.57785</v>
      </c>
    </row>
    <row r="11" spans="1:4" s="57" customFormat="1" ht="8.4" customHeight="1">
      <c r="A11" s="26" t="s">
        <v>103</v>
      </c>
      <c r="B11" s="78">
        <v>0</v>
      </c>
      <c r="C11" s="78">
        <v>0</v>
      </c>
      <c r="D11" s="78">
        <v>0</v>
      </c>
    </row>
    <row r="12" spans="1:4" s="57" customFormat="1" ht="8.4" customHeight="1">
      <c r="A12" s="26" t="s">
        <v>104</v>
      </c>
      <c r="B12" s="78">
        <v>99861.42190999999</v>
      </c>
      <c r="C12" s="78">
        <v>419.76264000000003</v>
      </c>
      <c r="D12" s="78">
        <v>100281.18454999999</v>
      </c>
    </row>
    <row r="13" spans="1:4" s="57" customFormat="1" ht="8.4" customHeight="1">
      <c r="A13" s="26" t="s">
        <v>105</v>
      </c>
      <c r="B13" s="78">
        <v>188607.35972</v>
      </c>
      <c r="C13" s="78">
        <v>0</v>
      </c>
      <c r="D13" s="78">
        <v>188607.35972</v>
      </c>
    </row>
    <row r="14" spans="1:4" s="57" customFormat="1" ht="8.4" customHeight="1">
      <c r="A14" s="31" t="s">
        <v>106</v>
      </c>
      <c r="B14" s="78">
        <v>0</v>
      </c>
      <c r="C14" s="78">
        <v>0</v>
      </c>
      <c r="D14" s="78">
        <v>0</v>
      </c>
    </row>
    <row r="15" spans="1:4" s="57" customFormat="1" ht="8.4" customHeight="1">
      <c r="A15" s="26" t="s">
        <v>107</v>
      </c>
      <c r="B15" s="78">
        <v>0</v>
      </c>
      <c r="C15" s="78">
        <v>0</v>
      </c>
      <c r="D15" s="78">
        <v>0</v>
      </c>
    </row>
    <row r="16" spans="1:4" s="57" customFormat="1" ht="8.4" customHeight="1">
      <c r="A16" s="26" t="s">
        <v>108</v>
      </c>
      <c r="B16" s="78">
        <v>0</v>
      </c>
      <c r="C16" s="78">
        <v>12666.49743</v>
      </c>
      <c r="D16" s="78">
        <v>12666.49743</v>
      </c>
    </row>
    <row r="17" spans="1:4" s="57" customFormat="1" ht="8.4" customHeight="1">
      <c r="A17" s="26" t="s">
        <v>109</v>
      </c>
      <c r="B17" s="78">
        <v>0</v>
      </c>
      <c r="C17" s="78">
        <v>0</v>
      </c>
      <c r="D17" s="78">
        <v>0</v>
      </c>
    </row>
    <row r="18" spans="1:4" s="57" customFormat="1" ht="8.4" customHeight="1">
      <c r="A18" s="26" t="s">
        <v>29</v>
      </c>
      <c r="B18" s="78">
        <v>0</v>
      </c>
      <c r="C18" s="78">
        <v>86.90123</v>
      </c>
      <c r="D18" s="78">
        <v>86.90123</v>
      </c>
    </row>
    <row r="19" spans="1:4" s="57" customFormat="1" ht="3" customHeight="1">
      <c r="A19" s="26"/>
      <c r="B19" s="78"/>
      <c r="C19" s="78"/>
      <c r="D19" s="78"/>
    </row>
    <row r="20" spans="1:4" s="57" customFormat="1" ht="8.4" customHeight="1">
      <c r="A20" s="21" t="s">
        <v>110</v>
      </c>
      <c r="B20" s="75">
        <v>25122.35787</v>
      </c>
      <c r="C20" s="75">
        <v>242.64815</v>
      </c>
      <c r="D20" s="75">
        <v>25365.00602</v>
      </c>
    </row>
    <row r="21" spans="1:4" s="57" customFormat="1" ht="8.4" customHeight="1">
      <c r="A21" s="26" t="s">
        <v>111</v>
      </c>
      <c r="B21" s="78">
        <v>7139.80326</v>
      </c>
      <c r="C21" s="78">
        <v>236.01094</v>
      </c>
      <c r="D21" s="78">
        <v>7375.8142</v>
      </c>
    </row>
    <row r="22" spans="1:4" s="57" customFormat="1" ht="8.4" customHeight="1">
      <c r="A22" s="26" t="s">
        <v>112</v>
      </c>
      <c r="B22" s="78">
        <v>0.01213</v>
      </c>
      <c r="C22" s="78">
        <v>0</v>
      </c>
      <c r="D22" s="78">
        <v>0.01213</v>
      </c>
    </row>
    <row r="23" spans="1:4" s="57" customFormat="1" ht="8.4" customHeight="1">
      <c r="A23" s="26" t="s">
        <v>103</v>
      </c>
      <c r="B23" s="78">
        <v>0</v>
      </c>
      <c r="C23" s="78">
        <v>0</v>
      </c>
      <c r="D23" s="78">
        <v>0</v>
      </c>
    </row>
    <row r="24" spans="1:4" s="57" customFormat="1" ht="8.4" customHeight="1">
      <c r="A24" s="26" t="s">
        <v>113</v>
      </c>
      <c r="B24" s="78">
        <v>10</v>
      </c>
      <c r="C24" s="78">
        <v>0</v>
      </c>
      <c r="D24" s="78">
        <v>10</v>
      </c>
    </row>
    <row r="25" spans="1:4" s="57" customFormat="1" ht="8.4" customHeight="1">
      <c r="A25" s="26" t="s">
        <v>114</v>
      </c>
      <c r="B25" s="78">
        <v>0</v>
      </c>
      <c r="C25" s="78">
        <v>0</v>
      </c>
      <c r="D25" s="78">
        <v>0</v>
      </c>
    </row>
    <row r="26" spans="1:4" s="57" customFormat="1" ht="8.4" customHeight="1">
      <c r="A26" s="26" t="s">
        <v>115</v>
      </c>
      <c r="B26" s="78">
        <v>3209.9495899999997</v>
      </c>
      <c r="C26" s="78">
        <v>0</v>
      </c>
      <c r="D26" s="78">
        <v>3209.9495899999997</v>
      </c>
    </row>
    <row r="27" spans="1:4" s="57" customFormat="1" ht="8.4" customHeight="1">
      <c r="A27" s="26" t="s">
        <v>116</v>
      </c>
      <c r="B27" s="78">
        <v>14762.59289</v>
      </c>
      <c r="C27" s="78">
        <v>6.63721</v>
      </c>
      <c r="D27" s="78">
        <v>14769.230099999999</v>
      </c>
    </row>
    <row r="28" spans="1:4" s="57" customFormat="1" ht="8.4" customHeight="1">
      <c r="A28" s="26" t="s">
        <v>117</v>
      </c>
      <c r="B28" s="78">
        <v>0</v>
      </c>
      <c r="C28" s="78">
        <v>0</v>
      </c>
      <c r="D28" s="78">
        <v>0</v>
      </c>
    </row>
    <row r="29" spans="1:4" s="57" customFormat="1" ht="8.4" customHeight="1">
      <c r="A29" s="26" t="s">
        <v>118</v>
      </c>
      <c r="B29" s="78">
        <v>0</v>
      </c>
      <c r="C29" s="78">
        <v>0</v>
      </c>
      <c r="D29" s="78">
        <v>0</v>
      </c>
    </row>
    <row r="30" spans="1:4" s="57" customFormat="1" ht="8.4" customHeight="1">
      <c r="A30" s="26" t="s">
        <v>108</v>
      </c>
      <c r="B30" s="78">
        <v>0</v>
      </c>
      <c r="C30" s="78">
        <v>0</v>
      </c>
      <c r="D30" s="78">
        <v>0</v>
      </c>
    </row>
    <row r="31" spans="1:4" s="57" customFormat="1" ht="8.4" customHeight="1">
      <c r="A31" s="26" t="s">
        <v>119</v>
      </c>
      <c r="B31" s="78">
        <v>0</v>
      </c>
      <c r="C31" s="78">
        <v>0</v>
      </c>
      <c r="D31" s="78">
        <v>0</v>
      </c>
    </row>
    <row r="32" spans="1:4" s="57" customFormat="1" ht="8.4" customHeight="1">
      <c r="A32" s="26" t="s">
        <v>29</v>
      </c>
      <c r="B32" s="78">
        <v>0</v>
      </c>
      <c r="C32" s="78">
        <v>0</v>
      </c>
      <c r="D32" s="78">
        <v>0</v>
      </c>
    </row>
    <row r="33" spans="1:4" s="57" customFormat="1" ht="3" customHeight="1">
      <c r="A33" s="26"/>
      <c r="B33" s="78"/>
      <c r="C33" s="78"/>
      <c r="D33" s="78"/>
    </row>
    <row r="34" spans="1:4" s="57" customFormat="1" ht="8.4" customHeight="1">
      <c r="A34" s="21" t="s">
        <v>120</v>
      </c>
      <c r="B34" s="75">
        <v>436277.62857</v>
      </c>
      <c r="C34" s="75">
        <v>30328.88619</v>
      </c>
      <c r="D34" s="75">
        <v>466606.51476</v>
      </c>
    </row>
    <row r="35" spans="1:4" s="57" customFormat="1" ht="3" customHeight="1">
      <c r="A35" s="28"/>
      <c r="B35" s="79"/>
      <c r="C35" s="79"/>
      <c r="D35" s="79"/>
    </row>
    <row r="36" spans="1:4" s="57" customFormat="1" ht="8.4" customHeight="1">
      <c r="A36" s="80" t="s">
        <v>121</v>
      </c>
      <c r="B36" s="75">
        <v>16732.42606</v>
      </c>
      <c r="C36" s="75">
        <v>0</v>
      </c>
      <c r="D36" s="75">
        <v>16732.42606</v>
      </c>
    </row>
    <row r="37" spans="1:4" s="57" customFormat="1" ht="3" customHeight="1">
      <c r="A37" s="26"/>
      <c r="B37" s="78"/>
      <c r="C37" s="78"/>
      <c r="D37" s="78"/>
    </row>
    <row r="38" spans="1:4" s="57" customFormat="1" ht="8.4" customHeight="1">
      <c r="A38" s="21" t="s">
        <v>122</v>
      </c>
      <c r="B38" s="75">
        <v>419545.20251</v>
      </c>
      <c r="C38" s="75">
        <v>30328.88619</v>
      </c>
      <c r="D38" s="75">
        <v>449874.08869999996</v>
      </c>
    </row>
    <row r="39" spans="1:4" s="57" customFormat="1" ht="3" customHeight="1">
      <c r="A39" s="28"/>
      <c r="B39" s="79"/>
      <c r="C39" s="79"/>
      <c r="D39" s="79"/>
    </row>
    <row r="40" spans="1:4" s="57" customFormat="1" ht="8.4" customHeight="1">
      <c r="A40" s="21" t="s">
        <v>123</v>
      </c>
      <c r="B40" s="75">
        <v>120800.16961</v>
      </c>
      <c r="C40" s="75">
        <v>6298.67021</v>
      </c>
      <c r="D40" s="75">
        <v>127098.83982</v>
      </c>
    </row>
    <row r="41" spans="1:4" s="57" customFormat="1" ht="8.4" customHeight="1">
      <c r="A41" s="26" t="s">
        <v>124</v>
      </c>
      <c r="B41" s="78">
        <v>0</v>
      </c>
      <c r="C41" s="78">
        <v>64.70158</v>
      </c>
      <c r="D41" s="78">
        <v>64.70158</v>
      </c>
    </row>
    <row r="42" spans="1:4" s="57" customFormat="1" ht="8.4" customHeight="1">
      <c r="A42" s="26" t="s">
        <v>125</v>
      </c>
      <c r="B42" s="78">
        <v>35.44607</v>
      </c>
      <c r="C42" s="78">
        <v>1500.83232</v>
      </c>
      <c r="D42" s="78">
        <v>1536.27839</v>
      </c>
    </row>
    <row r="43" spans="1:4" s="57" customFormat="1" ht="8.4" customHeight="1">
      <c r="A43" s="26" t="s">
        <v>126</v>
      </c>
      <c r="B43" s="78">
        <v>583.08405</v>
      </c>
      <c r="C43" s="78">
        <v>232.87607999999997</v>
      </c>
      <c r="D43" s="78">
        <v>815.96013</v>
      </c>
    </row>
    <row r="44" spans="1:4" s="57" customFormat="1" ht="8.4" customHeight="1">
      <c r="A44" s="26" t="s">
        <v>127</v>
      </c>
      <c r="B44" s="78">
        <v>120181.63949</v>
      </c>
      <c r="C44" s="78">
        <v>4500.260230000001</v>
      </c>
      <c r="D44" s="78">
        <v>124681.89972</v>
      </c>
    </row>
    <row r="45" spans="1:4" s="57" customFormat="1" ht="3" customHeight="1">
      <c r="A45" s="26"/>
      <c r="B45" s="79"/>
      <c r="C45" s="79"/>
      <c r="D45" s="79"/>
    </row>
    <row r="46" spans="1:4" s="57" customFormat="1" ht="8.4" customHeight="1">
      <c r="A46" s="21" t="s">
        <v>128</v>
      </c>
      <c r="B46" s="75">
        <v>35337.27125</v>
      </c>
      <c r="C46" s="75">
        <v>8982.89612</v>
      </c>
      <c r="D46" s="75">
        <v>44320.167369999996</v>
      </c>
    </row>
    <row r="47" spans="1:4" s="57" customFormat="1" ht="8.4" customHeight="1">
      <c r="A47" s="26" t="s">
        <v>129</v>
      </c>
      <c r="B47" s="78">
        <v>0</v>
      </c>
      <c r="C47" s="78">
        <v>0</v>
      </c>
      <c r="D47" s="78">
        <v>0</v>
      </c>
    </row>
    <row r="48" spans="1:4" s="57" customFormat="1" ht="8.4" customHeight="1">
      <c r="A48" s="26" t="s">
        <v>125</v>
      </c>
      <c r="B48" s="78">
        <v>0</v>
      </c>
      <c r="C48" s="78">
        <v>0</v>
      </c>
      <c r="D48" s="78">
        <v>0</v>
      </c>
    </row>
    <row r="49" spans="1:4" s="57" customFormat="1" ht="8.4" customHeight="1">
      <c r="A49" s="26" t="s">
        <v>126</v>
      </c>
      <c r="B49" s="78">
        <v>4.57488</v>
      </c>
      <c r="C49" s="78">
        <v>0</v>
      </c>
      <c r="D49" s="78">
        <v>4.57488</v>
      </c>
    </row>
    <row r="50" spans="1:4" s="57" customFormat="1" ht="8.4" customHeight="1">
      <c r="A50" s="26" t="s">
        <v>130</v>
      </c>
      <c r="B50" s="78">
        <v>35332.69637</v>
      </c>
      <c r="C50" s="78">
        <v>8982.89612</v>
      </c>
      <c r="D50" s="78">
        <v>44315.59249</v>
      </c>
    </row>
    <row r="51" spans="1:4" s="57" customFormat="1" ht="5.25" customHeight="1">
      <c r="A51" s="26"/>
      <c r="B51" s="79"/>
      <c r="C51" s="79"/>
      <c r="D51" s="79"/>
    </row>
    <row r="52" spans="1:4" s="57" customFormat="1" ht="8.25" customHeight="1">
      <c r="A52" s="32" t="s">
        <v>131</v>
      </c>
      <c r="B52" s="78">
        <v>0</v>
      </c>
      <c r="C52" s="78">
        <v>0</v>
      </c>
      <c r="D52" s="78">
        <v>0</v>
      </c>
    </row>
    <row r="53" spans="1:4" s="57" customFormat="1" ht="8.25" customHeight="1">
      <c r="A53" s="26"/>
      <c r="B53" s="79"/>
      <c r="C53" s="79"/>
      <c r="D53" s="79"/>
    </row>
    <row r="54" spans="1:4" s="57" customFormat="1" ht="8.4" customHeight="1">
      <c r="A54" s="21" t="s">
        <v>132</v>
      </c>
      <c r="B54" s="75">
        <v>505008.10087</v>
      </c>
      <c r="C54" s="75">
        <v>27644.66028</v>
      </c>
      <c r="D54" s="75">
        <v>532652.7611499999</v>
      </c>
    </row>
    <row r="55" spans="1:4" s="57" customFormat="1" ht="3" customHeight="1">
      <c r="A55" s="28"/>
      <c r="B55" s="79"/>
      <c r="C55" s="79"/>
      <c r="D55" s="79"/>
    </row>
    <row r="56" spans="1:4" s="57" customFormat="1" ht="8.4" customHeight="1">
      <c r="A56" s="21" t="s">
        <v>133</v>
      </c>
      <c r="B56" s="75">
        <v>167865.32248</v>
      </c>
      <c r="C56" s="75">
        <v>0</v>
      </c>
      <c r="D56" s="75">
        <v>167865.32248</v>
      </c>
    </row>
    <row r="57" spans="1:4" s="57" customFormat="1" ht="8.4" customHeight="1">
      <c r="A57" s="26" t="s">
        <v>134</v>
      </c>
      <c r="B57" s="78">
        <v>96193.77970999999</v>
      </c>
      <c r="C57" s="78">
        <v>0</v>
      </c>
      <c r="D57" s="78">
        <v>96193.77970999999</v>
      </c>
    </row>
    <row r="58" spans="1:4" s="57" customFormat="1" ht="8.4" customHeight="1">
      <c r="A58" s="26" t="s">
        <v>135</v>
      </c>
      <c r="B58" s="78">
        <v>68</v>
      </c>
      <c r="C58" s="78">
        <v>0</v>
      </c>
      <c r="D58" s="78">
        <v>68</v>
      </c>
    </row>
    <row r="59" spans="1:4" s="57" customFormat="1" ht="8.4" customHeight="1">
      <c r="A59" s="26" t="s">
        <v>136</v>
      </c>
      <c r="B59" s="78">
        <v>46833.17965</v>
      </c>
      <c r="C59" s="78">
        <v>0</v>
      </c>
      <c r="D59" s="78">
        <v>46833.17965</v>
      </c>
    </row>
    <row r="60" spans="1:4" s="57" customFormat="1" ht="8.4" customHeight="1">
      <c r="A60" s="26" t="s">
        <v>137</v>
      </c>
      <c r="B60" s="78">
        <v>24770.36312</v>
      </c>
      <c r="C60" s="78">
        <v>0</v>
      </c>
      <c r="D60" s="78">
        <v>24770.36312</v>
      </c>
    </row>
    <row r="61" spans="1:4" s="57" customFormat="1" ht="3" customHeight="1">
      <c r="A61" s="26"/>
      <c r="B61" s="78"/>
      <c r="C61" s="78"/>
      <c r="D61" s="78"/>
    </row>
    <row r="62" spans="1:4" s="57" customFormat="1" ht="8.4" customHeight="1">
      <c r="A62" s="21" t="s">
        <v>138</v>
      </c>
      <c r="B62" s="75">
        <v>337142.77839</v>
      </c>
      <c r="C62" s="75">
        <v>27644.66028</v>
      </c>
      <c r="D62" s="75">
        <v>364787.43867</v>
      </c>
    </row>
    <row r="63" spans="1:4" s="57" customFormat="1" ht="3" customHeight="1">
      <c r="A63" s="26"/>
      <c r="B63" s="78"/>
      <c r="C63" s="78"/>
      <c r="D63" s="78"/>
    </row>
    <row r="64" spans="1:4" s="57" customFormat="1" ht="8.4" customHeight="1">
      <c r="A64" s="21" t="s">
        <v>139</v>
      </c>
      <c r="B64" s="75">
        <v>19806.34398</v>
      </c>
      <c r="C64" s="75">
        <v>404.477</v>
      </c>
      <c r="D64" s="75">
        <v>20210.82098</v>
      </c>
    </row>
    <row r="65" spans="1:4" s="57" customFormat="1" ht="8.4" customHeight="1">
      <c r="A65" s="26" t="s">
        <v>140</v>
      </c>
      <c r="B65" s="78">
        <v>-509.93622</v>
      </c>
      <c r="C65" s="78">
        <v>385.33239000000003</v>
      </c>
      <c r="D65" s="78">
        <v>-124.60383</v>
      </c>
    </row>
    <row r="66" spans="1:4" s="57" customFormat="1" ht="8.4" customHeight="1">
      <c r="A66" s="26" t="s">
        <v>141</v>
      </c>
      <c r="B66" s="78">
        <v>0</v>
      </c>
      <c r="C66" s="78">
        <v>0</v>
      </c>
      <c r="D66" s="78">
        <v>0</v>
      </c>
    </row>
    <row r="67" spans="1:4" s="57" customFormat="1" ht="8.4" customHeight="1">
      <c r="A67" s="26" t="s">
        <v>142</v>
      </c>
      <c r="B67" s="78">
        <v>773.28088</v>
      </c>
      <c r="C67" s="78">
        <v>19.144569999999998</v>
      </c>
      <c r="D67" s="78">
        <v>792.42545</v>
      </c>
    </row>
    <row r="68" spans="1:4" s="57" customFormat="1" ht="8.4" customHeight="1">
      <c r="A68" s="26" t="s">
        <v>143</v>
      </c>
      <c r="B68" s="78">
        <v>0</v>
      </c>
      <c r="C68" s="78">
        <v>0</v>
      </c>
      <c r="D68" s="78">
        <v>0</v>
      </c>
    </row>
    <row r="69" spans="1:4" s="57" customFormat="1" ht="8.4" customHeight="1">
      <c r="A69" s="26" t="s">
        <v>144</v>
      </c>
      <c r="B69" s="78">
        <v>6861.37588</v>
      </c>
      <c r="C69" s="78">
        <v>4E-05</v>
      </c>
      <c r="D69" s="78">
        <v>6861.3759199999995</v>
      </c>
    </row>
    <row r="70" spans="1:4" s="57" customFormat="1" ht="8.4" customHeight="1">
      <c r="A70" s="26" t="s">
        <v>145</v>
      </c>
      <c r="B70" s="78">
        <v>9117.19526</v>
      </c>
      <c r="C70" s="78">
        <v>0</v>
      </c>
      <c r="D70" s="78">
        <v>9117.19526</v>
      </c>
    </row>
    <row r="71" spans="1:4" s="57" customFormat="1" ht="8.4" customHeight="1">
      <c r="A71" s="26" t="s">
        <v>146</v>
      </c>
      <c r="B71" s="78">
        <v>3564.4281800000003</v>
      </c>
      <c r="C71" s="78">
        <v>0</v>
      </c>
      <c r="D71" s="78">
        <v>3564.4281800000003</v>
      </c>
    </row>
    <row r="72" spans="1:4" s="57" customFormat="1" ht="3" customHeight="1">
      <c r="A72" s="26"/>
      <c r="B72" s="78"/>
      <c r="C72" s="78"/>
      <c r="D72" s="78"/>
    </row>
    <row r="73" spans="1:5" s="57" customFormat="1" ht="8.4" customHeight="1">
      <c r="A73" s="30" t="s">
        <v>147</v>
      </c>
      <c r="B73" s="75">
        <v>-824.07389</v>
      </c>
      <c r="C73" s="75">
        <v>60.90997</v>
      </c>
      <c r="D73" s="75">
        <v>-763.1639200000001</v>
      </c>
      <c r="E73" s="76"/>
    </row>
    <row r="74" spans="1:4" s="57" customFormat="1" ht="4.5" customHeight="1">
      <c r="A74" s="26"/>
      <c r="B74" s="78"/>
      <c r="C74" s="78"/>
      <c r="D74" s="78"/>
    </row>
    <row r="75" spans="1:4" s="57" customFormat="1" ht="8.4" customHeight="1">
      <c r="A75" s="80" t="s">
        <v>148</v>
      </c>
      <c r="B75" s="75">
        <v>316512.36052</v>
      </c>
      <c r="C75" s="75">
        <v>27301.09325</v>
      </c>
      <c r="D75" s="75">
        <v>343813.45376999996</v>
      </c>
    </row>
    <row r="76" spans="1:4" s="57" customFormat="1" ht="3.9" customHeight="1">
      <c r="A76" s="28"/>
      <c r="B76" s="79"/>
      <c r="C76" s="79"/>
      <c r="D76" s="79"/>
    </row>
    <row r="77" spans="1:4" s="57" customFormat="1" ht="8.4" customHeight="1">
      <c r="A77" s="26" t="s">
        <v>149</v>
      </c>
      <c r="B77" s="78">
        <v>48305.14447</v>
      </c>
      <c r="C77" s="78">
        <v>0</v>
      </c>
      <c r="D77" s="78">
        <v>48305.14447</v>
      </c>
    </row>
    <row r="78" spans="1:4" s="57" customFormat="1" ht="3.9" customHeight="1">
      <c r="A78" s="26"/>
      <c r="B78" s="78"/>
      <c r="C78" s="78"/>
      <c r="D78" s="78"/>
    </row>
    <row r="79" spans="1:4" s="57" customFormat="1" ht="8.4" customHeight="1">
      <c r="A79" s="32" t="s">
        <v>150</v>
      </c>
      <c r="B79" s="79">
        <v>268207.21605</v>
      </c>
      <c r="C79" s="79">
        <v>27301.09325</v>
      </c>
      <c r="D79" s="79">
        <v>295508.3093</v>
      </c>
    </row>
    <row r="80" spans="1:4" s="64" customFormat="1" ht="3.75" customHeight="1" thickBot="1">
      <c r="A80" s="59"/>
      <c r="B80" s="81"/>
      <c r="C80" s="81"/>
      <c r="D80" s="81"/>
    </row>
    <row r="81" spans="1:4" s="64" customFormat="1" ht="15.75" customHeight="1">
      <c r="A81" s="82" t="s">
        <v>47</v>
      </c>
      <c r="B81" s="83"/>
      <c r="C81" s="83"/>
      <c r="D81" s="83"/>
    </row>
    <row r="82" spans="1:4" s="64" customFormat="1" ht="15">
      <c r="A82" s="70"/>
      <c r="B82" s="84"/>
      <c r="C82" s="84"/>
      <c r="D82" s="84"/>
    </row>
    <row r="83" spans="1:4" s="64" customFormat="1" ht="15">
      <c r="A83" s="70"/>
      <c r="B83" s="84"/>
      <c r="C83" s="84"/>
      <c r="D83" s="84"/>
    </row>
    <row r="84" spans="1:4" s="64" customFormat="1" ht="15">
      <c r="A84" s="70"/>
      <c r="B84" s="86"/>
      <c r="C84" s="86"/>
      <c r="D84" s="86"/>
    </row>
    <row r="85" spans="1:4" s="64" customFormat="1" ht="15">
      <c r="A85" s="70"/>
      <c r="B85" s="87"/>
      <c r="C85" s="87"/>
      <c r="D85" s="87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1A33-0CC2-4B48-9D3B-483596415298}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1.57421875" style="3" bestFit="1" customWidth="1"/>
    <col min="7" max="7" width="19.00390625" style="3" bestFit="1" customWidth="1"/>
    <col min="8" max="8" width="22.421875" style="3" bestFit="1" customWidth="1"/>
    <col min="9" max="16384" width="11.421875" style="3" customWidth="1"/>
  </cols>
  <sheetData>
    <row r="1" spans="1:4" ht="17.1" customHeight="1">
      <c r="A1" s="311" t="s">
        <v>806</v>
      </c>
      <c r="B1" s="311"/>
      <c r="C1" s="311"/>
      <c r="D1" s="311"/>
    </row>
    <row r="2" spans="1:5" s="6" customFormat="1" ht="24" customHeight="1">
      <c r="A2" s="4" t="s">
        <v>151</v>
      </c>
      <c r="B2" s="4"/>
      <c r="C2" s="4"/>
      <c r="D2" s="4"/>
      <c r="E2" s="5"/>
    </row>
    <row r="3" spans="1:5" s="9" customFormat="1" ht="18" customHeight="1">
      <c r="A3" s="7">
        <v>44985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14.4" thickBot="1">
      <c r="A5" s="88" t="s">
        <v>152</v>
      </c>
    </row>
    <row r="6" spans="1:4" ht="18" customHeight="1">
      <c r="A6" s="15" t="s">
        <v>2</v>
      </c>
      <c r="B6" s="16" t="s">
        <v>153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77884.82</v>
      </c>
      <c r="C9" s="22">
        <v>890006.354</v>
      </c>
      <c r="D9" s="22">
        <v>967891.174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77869.918</v>
      </c>
      <c r="C11" s="27">
        <v>133872.073</v>
      </c>
      <c r="D11" s="27">
        <v>211741.991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14.901</v>
      </c>
      <c r="C13" s="27">
        <v>756134.281</v>
      </c>
      <c r="D13" s="27">
        <v>756149.183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2501516.43</v>
      </c>
      <c r="C17" s="22">
        <v>1632477.54</v>
      </c>
      <c r="D17" s="22">
        <v>4133993.971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2504516.43</v>
      </c>
      <c r="C19" s="27">
        <v>1632477.54</v>
      </c>
      <c r="D19" s="27">
        <v>4136993.971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-3000</v>
      </c>
      <c r="C22" s="27">
        <v>0</v>
      </c>
      <c r="D22" s="27">
        <v>-3000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8" s="25" customFormat="1" ht="9.75" customHeight="1">
      <c r="A24" s="30" t="s">
        <v>19</v>
      </c>
      <c r="B24" s="22">
        <v>3968557.855</v>
      </c>
      <c r="C24" s="22">
        <v>1430849.2</v>
      </c>
      <c r="D24" s="22">
        <v>5399407.055</v>
      </c>
      <c r="E24" s="89"/>
      <c r="F24" s="89"/>
      <c r="G24" s="89"/>
      <c r="H24" s="24"/>
    </row>
    <row r="25" spans="1:6" s="25" customFormat="1" ht="9.75" customHeight="1">
      <c r="A25" s="32" t="s">
        <v>20</v>
      </c>
      <c r="B25" s="29">
        <v>3862035.901</v>
      </c>
      <c r="C25" s="29">
        <v>1218270.573</v>
      </c>
      <c r="D25" s="29">
        <v>5080306.474</v>
      </c>
      <c r="E25" s="90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90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90"/>
      <c r="F29" s="24"/>
    </row>
    <row r="30" spans="1:6" s="25" customFormat="1" ht="9.75" customHeight="1">
      <c r="A30" s="26" t="s">
        <v>25</v>
      </c>
      <c r="B30" s="27">
        <v>3858364.847</v>
      </c>
      <c r="C30" s="27">
        <v>1218270.573</v>
      </c>
      <c r="D30" s="27">
        <v>5076635.42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3671.054</v>
      </c>
      <c r="C32" s="27">
        <v>0</v>
      </c>
      <c r="D32" s="27">
        <v>3671.054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32" t="s">
        <v>30</v>
      </c>
      <c r="B35" s="29">
        <v>855343.832</v>
      </c>
      <c r="C35" s="29">
        <v>591130.909</v>
      </c>
      <c r="D35" s="29">
        <v>1446474.742</v>
      </c>
      <c r="E35" s="33"/>
      <c r="F35" s="24"/>
    </row>
    <row r="36" spans="1:6" s="25" customFormat="1" ht="9.75" customHeight="1">
      <c r="A36" s="32" t="s">
        <v>31</v>
      </c>
      <c r="B36" s="29">
        <v>8808.041</v>
      </c>
      <c r="C36" s="29">
        <v>393696.742</v>
      </c>
      <c r="D36" s="29">
        <v>402504.784</v>
      </c>
      <c r="E36" s="23"/>
      <c r="F36" s="24"/>
    </row>
    <row r="37" spans="1:6" s="25" customFormat="1" ht="9.75" customHeight="1">
      <c r="A37" s="26" t="s">
        <v>32</v>
      </c>
      <c r="B37" s="27">
        <v>6885.513</v>
      </c>
      <c r="C37" s="27">
        <v>376707.81</v>
      </c>
      <c r="D37" s="27">
        <v>383593.324</v>
      </c>
      <c r="E37" s="23"/>
      <c r="F37" s="24"/>
    </row>
    <row r="38" spans="1:6" s="25" customFormat="1" ht="9.75" customHeight="1">
      <c r="A38" s="26" t="s">
        <v>33</v>
      </c>
      <c r="B38" s="27">
        <v>1922.527</v>
      </c>
      <c r="C38" s="27">
        <v>16988.932</v>
      </c>
      <c r="D38" s="27">
        <v>18911.459</v>
      </c>
      <c r="E38" s="23"/>
      <c r="F38" s="24"/>
    </row>
    <row r="39" spans="1:6" s="25" customFormat="1" ht="9.75" customHeight="1">
      <c r="A39" s="28" t="s">
        <v>34</v>
      </c>
      <c r="B39" s="29">
        <v>-677745.405</v>
      </c>
      <c r="C39" s="29">
        <v>-772222.596</v>
      </c>
      <c r="D39" s="29">
        <v>-1449968.001</v>
      </c>
      <c r="E39" s="23"/>
      <c r="F39" s="24"/>
    </row>
    <row r="40" spans="1:6" s="25" customFormat="1" ht="9.75" customHeight="1">
      <c r="A40" s="28" t="s">
        <v>35</v>
      </c>
      <c r="B40" s="29">
        <v>-79884.515</v>
      </c>
      <c r="C40" s="29">
        <v>-26.429</v>
      </c>
      <c r="D40" s="29">
        <v>-79910.944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122054.199</v>
      </c>
      <c r="C42" s="29">
        <v>747838.872</v>
      </c>
      <c r="D42" s="29">
        <v>869893.072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70294.333</v>
      </c>
      <c r="C44" s="22">
        <v>27313.84</v>
      </c>
      <c r="D44" s="22">
        <v>97608.174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0</v>
      </c>
      <c r="D45" s="27">
        <v>0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70294.333</v>
      </c>
      <c r="C48" s="27">
        <v>19095.434</v>
      </c>
      <c r="D48" s="27">
        <v>89389.767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8218.406</v>
      </c>
      <c r="D49" s="27">
        <v>8218.406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4145.598</v>
      </c>
      <c r="C53" s="29">
        <v>0</v>
      </c>
      <c r="D53" s="29">
        <v>4145.598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90377.003</v>
      </c>
      <c r="C55" s="29">
        <v>12746.777</v>
      </c>
      <c r="D55" s="29">
        <v>103123.781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6834830.242</v>
      </c>
      <c r="C57" s="22">
        <v>4741232.586</v>
      </c>
      <c r="D57" s="22">
        <v>11576062.828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91"/>
      <c r="C60" s="91"/>
      <c r="D60" s="91"/>
      <c r="E60" s="43"/>
      <c r="F60" s="24"/>
    </row>
    <row r="61" spans="1:6" ht="9.75" customHeight="1">
      <c r="A61" s="45"/>
      <c r="C61" s="46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151</v>
      </c>
      <c r="B63" s="4"/>
      <c r="C63" s="4"/>
      <c r="D63" s="4"/>
      <c r="E63" s="5"/>
      <c r="F63" s="24"/>
    </row>
    <row r="64" spans="1:6" s="9" customFormat="1" ht="17.1" customHeight="1">
      <c r="A64" s="7">
        <v>44985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" customHeight="1" thickBot="1">
      <c r="F66" s="24"/>
    </row>
    <row r="67" spans="1:6" ht="14.1" customHeight="1">
      <c r="A67" s="15" t="s">
        <v>48</v>
      </c>
      <c r="B67" s="16" t="s">
        <v>153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" customHeight="1">
      <c r="A70" s="52" t="s">
        <v>49</v>
      </c>
      <c r="B70" s="22">
        <v>17109.426</v>
      </c>
      <c r="C70" s="22">
        <v>210618.442</v>
      </c>
      <c r="D70" s="22">
        <v>227727.868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3" t="s">
        <v>57</v>
      </c>
      <c r="B79" s="29">
        <v>17109.426</v>
      </c>
      <c r="C79" s="29">
        <v>210618.442</v>
      </c>
      <c r="D79" s="29">
        <v>227727.868</v>
      </c>
      <c r="E79" s="23"/>
      <c r="F79" s="24"/>
    </row>
    <row r="80" spans="1:6" s="25" customFormat="1" ht="9.9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" customHeight="1">
      <c r="A91" s="52" t="s">
        <v>65</v>
      </c>
      <c r="B91" s="22">
        <v>1745164.239</v>
      </c>
      <c r="C91" s="22">
        <v>1071436.923</v>
      </c>
      <c r="D91" s="22">
        <v>2816601.163</v>
      </c>
      <c r="E91" s="23"/>
      <c r="F91" s="24"/>
    </row>
    <row r="92" spans="1:6" s="25" customFormat="1" ht="9.9" customHeight="1">
      <c r="A92" s="54" t="s">
        <v>66</v>
      </c>
      <c r="B92" s="27">
        <v>1745164.239</v>
      </c>
      <c r="C92" s="27">
        <v>19030</v>
      </c>
      <c r="D92" s="27">
        <v>1764194.239</v>
      </c>
      <c r="E92" s="23"/>
      <c r="F92" s="24"/>
    </row>
    <row r="93" spans="1:6" s="25" customFormat="1" ht="9.9" customHeight="1">
      <c r="A93" s="54" t="s">
        <v>67</v>
      </c>
      <c r="B93" s="27">
        <v>0</v>
      </c>
      <c r="C93" s="27">
        <v>1052406.923</v>
      </c>
      <c r="D93" s="27">
        <v>1052406.923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" customHeight="1">
      <c r="A95" s="52" t="s">
        <v>68</v>
      </c>
      <c r="B95" s="22">
        <v>1496621.955</v>
      </c>
      <c r="C95" s="22">
        <v>3261243.12</v>
      </c>
      <c r="D95" s="22">
        <v>4757865.075</v>
      </c>
      <c r="E95" s="23"/>
      <c r="F95" s="24"/>
    </row>
    <row r="96" spans="1:6" s="25" customFormat="1" ht="9.9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4" t="s">
        <v>71</v>
      </c>
      <c r="B98" s="27">
        <v>1496621.955</v>
      </c>
      <c r="C98" s="27">
        <v>3261243.12</v>
      </c>
      <c r="D98" s="27">
        <v>4757865.075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" customHeight="1">
      <c r="A100" s="53" t="s">
        <v>72</v>
      </c>
      <c r="B100" s="29">
        <v>488710.903</v>
      </c>
      <c r="C100" s="29">
        <v>25219.967</v>
      </c>
      <c r="D100" s="29">
        <v>513930.871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" customHeight="1">
      <c r="A102" s="52" t="s">
        <v>73</v>
      </c>
      <c r="B102" s="22">
        <v>51201.069</v>
      </c>
      <c r="C102" s="22">
        <v>54347.616</v>
      </c>
      <c r="D102" s="22">
        <v>105548.685</v>
      </c>
      <c r="E102" s="23"/>
      <c r="F102" s="24"/>
    </row>
    <row r="103" spans="1:6" s="25" customFormat="1" ht="9.9" customHeight="1">
      <c r="A103" s="54" t="s">
        <v>74</v>
      </c>
      <c r="B103" s="27">
        <v>0.454</v>
      </c>
      <c r="C103" s="27">
        <v>3116.961</v>
      </c>
      <c r="D103" s="27">
        <v>3117.415</v>
      </c>
      <c r="E103" s="23"/>
      <c r="F103" s="24"/>
    </row>
    <row r="104" spans="1:6" s="25" customFormat="1" ht="9.9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4" t="s">
        <v>77</v>
      </c>
      <c r="B106" s="27">
        <v>32494.655</v>
      </c>
      <c r="C106" s="27">
        <v>23313.784</v>
      </c>
      <c r="D106" s="27">
        <v>55808.439</v>
      </c>
      <c r="E106" s="23"/>
      <c r="F106" s="24"/>
    </row>
    <row r="107" spans="1:6" s="25" customFormat="1" ht="9.9" customHeight="1">
      <c r="A107" s="54" t="s">
        <v>78</v>
      </c>
      <c r="B107" s="27">
        <v>16395.283</v>
      </c>
      <c r="C107" s="27">
        <v>27916.87</v>
      </c>
      <c r="D107" s="27">
        <v>44312.154</v>
      </c>
      <c r="E107" s="23"/>
      <c r="F107" s="24"/>
    </row>
    <row r="108" spans="1:6" s="25" customFormat="1" ht="9.9" customHeight="1">
      <c r="A108" s="54" t="s">
        <v>79</v>
      </c>
      <c r="B108" s="27">
        <v>2310.676</v>
      </c>
      <c r="C108" s="27">
        <v>0</v>
      </c>
      <c r="D108" s="27">
        <v>2310.676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" customHeight="1">
      <c r="A110" s="52" t="s">
        <v>80</v>
      </c>
      <c r="B110" s="22">
        <v>9559.458</v>
      </c>
      <c r="C110" s="22">
        <v>20540.092</v>
      </c>
      <c r="D110" s="22">
        <v>30099.55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5328.171</v>
      </c>
      <c r="C112" s="22">
        <v>31909.398</v>
      </c>
      <c r="D112" s="22">
        <v>37237.57</v>
      </c>
      <c r="E112" s="23"/>
      <c r="F112" s="24"/>
    </row>
    <row r="113" spans="1:6" s="25" customFormat="1" ht="9.9" customHeight="1">
      <c r="A113" s="31" t="s">
        <v>82</v>
      </c>
      <c r="B113" s="27">
        <v>598.939</v>
      </c>
      <c r="C113" s="27">
        <v>31909.398</v>
      </c>
      <c r="D113" s="27">
        <v>32508.337</v>
      </c>
      <c r="E113" s="23"/>
      <c r="F113" s="24"/>
    </row>
    <row r="114" spans="1:6" s="25" customFormat="1" ht="9.9" customHeight="1">
      <c r="A114" s="31" t="s">
        <v>83</v>
      </c>
      <c r="B114" s="27">
        <v>4729.232</v>
      </c>
      <c r="C114" s="27">
        <v>0</v>
      </c>
      <c r="D114" s="27">
        <v>4729.232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" customHeight="1">
      <c r="A116" s="28" t="s">
        <v>84</v>
      </c>
      <c r="B116" s="29">
        <v>0</v>
      </c>
      <c r="C116" s="29">
        <v>973584.026</v>
      </c>
      <c r="D116" s="29">
        <v>973584.026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3813695.223</v>
      </c>
      <c r="C118" s="22">
        <v>5648899.589</v>
      </c>
      <c r="D118" s="22">
        <v>9462594.812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8" s="25" customFormat="1" ht="12.75" customHeight="1">
      <c r="A120" s="52" t="s">
        <v>86</v>
      </c>
      <c r="B120" s="22">
        <v>2229521.363</v>
      </c>
      <c r="C120" s="22">
        <v>-116053.347</v>
      </c>
      <c r="D120" s="22">
        <v>2113468.016</v>
      </c>
      <c r="E120" s="89"/>
      <c r="F120" s="89"/>
      <c r="G120" s="89"/>
      <c r="H120" s="89"/>
    </row>
    <row r="121" spans="1:6" s="25" customFormat="1" ht="9.9" customHeight="1">
      <c r="A121" s="54" t="s">
        <v>87</v>
      </c>
      <c r="B121" s="27">
        <v>1896287.189</v>
      </c>
      <c r="C121" s="27">
        <v>0</v>
      </c>
      <c r="D121" s="27">
        <v>1896287.189</v>
      </c>
      <c r="E121" s="23"/>
      <c r="F121" s="24"/>
    </row>
    <row r="122" spans="1:6" s="25" customFormat="1" ht="9.9" customHeight="1">
      <c r="A122" s="54" t="s">
        <v>88</v>
      </c>
      <c r="B122" s="27">
        <v>74171.971</v>
      </c>
      <c r="C122" s="27">
        <v>0</v>
      </c>
      <c r="D122" s="27">
        <v>74171.971</v>
      </c>
      <c r="E122" s="23"/>
      <c r="F122" s="24"/>
    </row>
    <row r="123" spans="1:6" s="25" customFormat="1" ht="9.9" customHeight="1">
      <c r="A123" s="54" t="s">
        <v>89</v>
      </c>
      <c r="B123" s="27">
        <v>10957.483</v>
      </c>
      <c r="C123" s="27">
        <v>0</v>
      </c>
      <c r="D123" s="27">
        <v>10957.483</v>
      </c>
      <c r="E123" s="23"/>
      <c r="F123" s="24"/>
    </row>
    <row r="124" spans="1:6" s="25" customFormat="1" ht="9.9" customHeight="1">
      <c r="A124" s="54" t="s">
        <v>90</v>
      </c>
      <c r="B124" s="27">
        <v>-10708.19</v>
      </c>
      <c r="C124" s="27">
        <v>-116053.347</v>
      </c>
      <c r="D124" s="27">
        <v>-126761.537</v>
      </c>
      <c r="E124" s="23"/>
      <c r="F124" s="24"/>
    </row>
    <row r="125" spans="1:6" s="25" customFormat="1" ht="9.9" customHeight="1">
      <c r="A125" s="54" t="s">
        <v>91</v>
      </c>
      <c r="B125" s="27">
        <v>252619.995</v>
      </c>
      <c r="C125" s="27">
        <v>0</v>
      </c>
      <c r="D125" s="27">
        <v>252619.995</v>
      </c>
      <c r="E125" s="23"/>
      <c r="F125" s="24"/>
    </row>
    <row r="126" spans="1:6" s="25" customFormat="1" ht="9.9" customHeight="1">
      <c r="A126" s="54" t="s">
        <v>92</v>
      </c>
      <c r="B126" s="27">
        <v>6192.914</v>
      </c>
      <c r="C126" s="27">
        <v>0</v>
      </c>
      <c r="D126" s="27">
        <v>6192.914</v>
      </c>
      <c r="E126" s="23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6043216.586</v>
      </c>
      <c r="C128" s="22">
        <v>5532846.241</v>
      </c>
      <c r="D128" s="22">
        <v>11576062.828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85562.761</v>
      </c>
      <c r="C130" s="22">
        <v>1056674.273</v>
      </c>
      <c r="D130" s="22">
        <v>1142237.034</v>
      </c>
      <c r="E130" s="23"/>
      <c r="F130" s="24"/>
    </row>
    <row r="131" spans="1:6" s="25" customFormat="1" ht="9.9" customHeight="1">
      <c r="A131" s="31" t="s">
        <v>95</v>
      </c>
      <c r="B131" s="27">
        <v>85562.761</v>
      </c>
      <c r="C131" s="27">
        <v>67730.821</v>
      </c>
      <c r="D131" s="27">
        <v>153293.582</v>
      </c>
      <c r="E131" s="23"/>
      <c r="F131" s="24"/>
    </row>
    <row r="132" spans="1:6" s="25" customFormat="1" ht="9.9" customHeight="1">
      <c r="A132" s="54" t="s">
        <v>96</v>
      </c>
      <c r="B132" s="27">
        <v>0</v>
      </c>
      <c r="C132" s="27">
        <v>47855.948</v>
      </c>
      <c r="D132" s="27">
        <v>47855.948</v>
      </c>
      <c r="E132" s="23"/>
      <c r="F132" s="24"/>
    </row>
    <row r="133" spans="1:6" s="25" customFormat="1" ht="9.9" customHeight="1">
      <c r="A133" s="54" t="s">
        <v>97</v>
      </c>
      <c r="B133" s="27">
        <v>0</v>
      </c>
      <c r="C133" s="27">
        <v>768924.129</v>
      </c>
      <c r="D133" s="27">
        <v>768924.129</v>
      </c>
      <c r="E133" s="23"/>
      <c r="F133" s="24"/>
    </row>
    <row r="134" spans="1:6" s="25" customFormat="1" ht="9.9" customHeight="1">
      <c r="A134" s="54" t="s">
        <v>98</v>
      </c>
      <c r="B134" s="27">
        <v>0</v>
      </c>
      <c r="C134" s="27">
        <v>172163.373</v>
      </c>
      <c r="D134" s="27">
        <v>172163.373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2" t="s">
        <v>47</v>
      </c>
      <c r="B136" s="92"/>
      <c r="C136" s="92"/>
      <c r="D136" s="92"/>
      <c r="E136" s="43"/>
    </row>
    <row r="137" spans="1:5" s="44" customFormat="1" ht="10.2">
      <c r="A137" s="62" t="s">
        <v>99</v>
      </c>
      <c r="B137" s="92"/>
      <c r="C137" s="92"/>
      <c r="D137" s="93"/>
      <c r="E137" s="43"/>
    </row>
    <row r="138" ht="15">
      <c r="A138" s="94" t="s">
        <v>154</v>
      </c>
    </row>
    <row r="139" ht="15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A8753-B0F5-41EB-BD79-A56F7E1967AE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18.8515625" style="3" bestFit="1" customWidth="1"/>
    <col min="6" max="16384" width="11.421875" style="3" customWidth="1"/>
  </cols>
  <sheetData>
    <row r="1" spans="1:4" s="64" customFormat="1" ht="15.9" customHeight="1">
      <c r="A1" s="311" t="s">
        <v>806</v>
      </c>
      <c r="B1" s="311"/>
      <c r="C1" s="311"/>
      <c r="D1" s="311"/>
    </row>
    <row r="2" spans="1:4" s="66" customFormat="1" ht="24" customHeight="1">
      <c r="A2" s="65" t="s">
        <v>155</v>
      </c>
      <c r="B2" s="65"/>
      <c r="C2" s="65"/>
      <c r="D2" s="65"/>
    </row>
    <row r="3" spans="1:4" s="68" customFormat="1" ht="15.9" customHeight="1">
      <c r="A3" s="67">
        <v>44985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" customHeight="1" thickBot="1">
      <c r="A5" s="70"/>
      <c r="B5" s="71"/>
      <c r="C5" s="71"/>
      <c r="D5" s="71"/>
    </row>
    <row r="6" spans="1:4" s="64" customFormat="1" ht="15.9" customHeight="1">
      <c r="A6" s="72"/>
      <c r="B6" s="95" t="s">
        <v>153</v>
      </c>
      <c r="C6" s="95"/>
      <c r="D6" s="95"/>
    </row>
    <row r="7" spans="1:4" s="64" customFormat="1" ht="14.1" customHeight="1">
      <c r="A7" s="73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" customHeight="1">
      <c r="A9" s="74" t="s">
        <v>101</v>
      </c>
      <c r="B9" s="75">
        <v>53707.96484</v>
      </c>
      <c r="C9" s="75">
        <v>39887.899549999995</v>
      </c>
      <c r="D9" s="75">
        <v>93595.86439</v>
      </c>
      <c r="E9" s="76"/>
    </row>
    <row r="10" spans="1:4" s="57" customFormat="1" ht="8.4" customHeight="1">
      <c r="A10" s="77" t="s">
        <v>102</v>
      </c>
      <c r="B10" s="78">
        <v>439.68311</v>
      </c>
      <c r="C10" s="78">
        <v>773.68534</v>
      </c>
      <c r="D10" s="78">
        <v>1213.36845</v>
      </c>
    </row>
    <row r="11" spans="1:4" s="57" customFormat="1" ht="8.4" customHeight="1">
      <c r="A11" s="26" t="s">
        <v>103</v>
      </c>
      <c r="B11" s="78">
        <v>0</v>
      </c>
      <c r="C11" s="78">
        <v>0</v>
      </c>
      <c r="D11" s="78">
        <v>0</v>
      </c>
    </row>
    <row r="12" spans="1:4" s="57" customFormat="1" ht="8.4" customHeight="1">
      <c r="A12" s="26" t="s">
        <v>104</v>
      </c>
      <c r="B12" s="78">
        <v>7128.76362</v>
      </c>
      <c r="C12" s="78">
        <v>14841.41875</v>
      </c>
      <c r="D12" s="78">
        <v>21970.182370000002</v>
      </c>
    </row>
    <row r="13" spans="1:4" s="57" customFormat="1" ht="8.4" customHeight="1">
      <c r="A13" s="26" t="s">
        <v>105</v>
      </c>
      <c r="B13" s="78">
        <v>46139.51811</v>
      </c>
      <c r="C13" s="78">
        <v>14461.87383</v>
      </c>
      <c r="D13" s="78">
        <v>60601.391939999994</v>
      </c>
    </row>
    <row r="14" spans="1:4" s="57" customFormat="1" ht="8.4" customHeight="1">
      <c r="A14" s="31" t="s">
        <v>106</v>
      </c>
      <c r="B14" s="78">
        <v>0</v>
      </c>
      <c r="C14" s="78">
        <v>0</v>
      </c>
      <c r="D14" s="78">
        <v>0</v>
      </c>
    </row>
    <row r="15" spans="1:4" s="57" customFormat="1" ht="8.4" customHeight="1">
      <c r="A15" s="26" t="s">
        <v>107</v>
      </c>
      <c r="B15" s="78">
        <v>0</v>
      </c>
      <c r="C15" s="78">
        <v>0</v>
      </c>
      <c r="D15" s="78">
        <v>0</v>
      </c>
    </row>
    <row r="16" spans="1:4" s="57" customFormat="1" ht="8.4" customHeight="1">
      <c r="A16" s="26" t="s">
        <v>108</v>
      </c>
      <c r="B16" s="78">
        <v>0</v>
      </c>
      <c r="C16" s="78">
        <v>8048.05397</v>
      </c>
      <c r="D16" s="78">
        <v>8048.05397</v>
      </c>
    </row>
    <row r="17" spans="1:4" s="57" customFormat="1" ht="8.4" customHeight="1">
      <c r="A17" s="26" t="s">
        <v>109</v>
      </c>
      <c r="B17" s="78">
        <v>0</v>
      </c>
      <c r="C17" s="78">
        <v>0</v>
      </c>
      <c r="D17" s="78">
        <v>0</v>
      </c>
    </row>
    <row r="18" spans="1:4" s="57" customFormat="1" ht="8.4" customHeight="1">
      <c r="A18" s="26" t="s">
        <v>29</v>
      </c>
      <c r="B18" s="78">
        <v>0</v>
      </c>
      <c r="C18" s="78">
        <v>1762.86766</v>
      </c>
      <c r="D18" s="78">
        <v>1762.86766</v>
      </c>
    </row>
    <row r="19" spans="1:4" s="57" customFormat="1" ht="3" customHeight="1">
      <c r="A19" s="26"/>
      <c r="B19" s="78"/>
      <c r="C19" s="78"/>
      <c r="D19" s="78"/>
    </row>
    <row r="20" spans="1:4" s="57" customFormat="1" ht="8.4" customHeight="1">
      <c r="A20" s="21" t="s">
        <v>110</v>
      </c>
      <c r="B20" s="75">
        <v>31567.292699999998</v>
      </c>
      <c r="C20" s="75">
        <v>58085.83678</v>
      </c>
      <c r="D20" s="75">
        <v>89653.12948</v>
      </c>
    </row>
    <row r="21" spans="1:4" s="57" customFormat="1" ht="8.4" customHeight="1">
      <c r="A21" s="26" t="s">
        <v>111</v>
      </c>
      <c r="B21" s="78">
        <v>143.7098</v>
      </c>
      <c r="C21" s="78">
        <v>754.7279599999999</v>
      </c>
      <c r="D21" s="78">
        <v>898.43776</v>
      </c>
    </row>
    <row r="22" spans="1:4" s="57" customFormat="1" ht="8.4" customHeight="1">
      <c r="A22" s="26" t="s">
        <v>112</v>
      </c>
      <c r="B22" s="78">
        <v>2497.84069</v>
      </c>
      <c r="C22" s="78">
        <v>0</v>
      </c>
      <c r="D22" s="78">
        <v>2497.84069</v>
      </c>
    </row>
    <row r="23" spans="1:4" s="57" customFormat="1" ht="8.4" customHeight="1">
      <c r="A23" s="26" t="s">
        <v>103</v>
      </c>
      <c r="B23" s="78">
        <v>0</v>
      </c>
      <c r="C23" s="78">
        <v>0</v>
      </c>
      <c r="D23" s="78">
        <v>0</v>
      </c>
    </row>
    <row r="24" spans="1:4" s="57" customFormat="1" ht="8.4" customHeight="1">
      <c r="A24" s="26" t="s">
        <v>113</v>
      </c>
      <c r="B24" s="78">
        <v>12334.05931</v>
      </c>
      <c r="C24" s="78">
        <v>10604.232109999999</v>
      </c>
      <c r="D24" s="78">
        <v>22938.29142</v>
      </c>
    </row>
    <row r="25" spans="1:4" s="57" customFormat="1" ht="8.4" customHeight="1">
      <c r="A25" s="26" t="s">
        <v>114</v>
      </c>
      <c r="B25" s="78">
        <v>15302.962300000001</v>
      </c>
      <c r="C25" s="78">
        <v>26286.89242</v>
      </c>
      <c r="D25" s="78">
        <v>41589.854719999996</v>
      </c>
    </row>
    <row r="26" spans="1:4" s="57" customFormat="1" ht="8.4" customHeight="1">
      <c r="A26" s="26" t="s">
        <v>115</v>
      </c>
      <c r="B26" s="78">
        <v>0</v>
      </c>
      <c r="C26" s="78">
        <v>8286.42626</v>
      </c>
      <c r="D26" s="78">
        <v>8286.42626</v>
      </c>
    </row>
    <row r="27" spans="1:4" s="57" customFormat="1" ht="8.4" customHeight="1">
      <c r="A27" s="26" t="s">
        <v>116</v>
      </c>
      <c r="B27" s="78">
        <v>86.92701</v>
      </c>
      <c r="C27" s="78">
        <v>5178.10563</v>
      </c>
      <c r="D27" s="78">
        <v>5265.032639999999</v>
      </c>
    </row>
    <row r="28" spans="1:4" s="57" customFormat="1" ht="8.4" customHeight="1">
      <c r="A28" s="26" t="s">
        <v>117</v>
      </c>
      <c r="B28" s="78">
        <v>0</v>
      </c>
      <c r="C28" s="78">
        <v>0</v>
      </c>
      <c r="D28" s="78">
        <v>0</v>
      </c>
    </row>
    <row r="29" spans="1:4" s="57" customFormat="1" ht="8.4" customHeight="1">
      <c r="A29" s="26" t="s">
        <v>118</v>
      </c>
      <c r="B29" s="78">
        <v>0</v>
      </c>
      <c r="C29" s="78">
        <v>0</v>
      </c>
      <c r="D29" s="78">
        <v>0</v>
      </c>
    </row>
    <row r="30" spans="1:4" s="57" customFormat="1" ht="8.4" customHeight="1">
      <c r="A30" s="26" t="s">
        <v>108</v>
      </c>
      <c r="B30" s="78">
        <v>0</v>
      </c>
      <c r="C30" s="78">
        <v>0</v>
      </c>
      <c r="D30" s="78">
        <v>0</v>
      </c>
    </row>
    <row r="31" spans="1:4" s="57" customFormat="1" ht="8.4" customHeight="1">
      <c r="A31" s="26" t="s">
        <v>119</v>
      </c>
      <c r="B31" s="78">
        <v>0</v>
      </c>
      <c r="C31" s="78">
        <v>6975.4524</v>
      </c>
      <c r="D31" s="78">
        <v>6975.4524</v>
      </c>
    </row>
    <row r="32" spans="1:4" s="57" customFormat="1" ht="8.4" customHeight="1">
      <c r="A32" s="26" t="s">
        <v>29</v>
      </c>
      <c r="B32" s="78">
        <v>1201.79359</v>
      </c>
      <c r="C32" s="78">
        <v>0</v>
      </c>
      <c r="D32" s="78">
        <v>1201.79359</v>
      </c>
    </row>
    <row r="33" spans="1:4" s="57" customFormat="1" ht="3" customHeight="1">
      <c r="A33" s="26"/>
      <c r="B33" s="78"/>
      <c r="C33" s="78"/>
      <c r="D33" s="78"/>
    </row>
    <row r="34" spans="1:4" s="57" customFormat="1" ht="8.4" customHeight="1">
      <c r="A34" s="21" t="s">
        <v>120</v>
      </c>
      <c r="B34" s="75">
        <v>22140.672140000002</v>
      </c>
      <c r="C34" s="75">
        <v>-18197.93723</v>
      </c>
      <c r="D34" s="75">
        <v>3942.73491</v>
      </c>
    </row>
    <row r="35" spans="1:4" s="57" customFormat="1" ht="3" customHeight="1">
      <c r="A35" s="28"/>
      <c r="B35" s="79"/>
      <c r="C35" s="79"/>
      <c r="D35" s="79"/>
    </row>
    <row r="36" spans="1:4" s="57" customFormat="1" ht="8.4" customHeight="1">
      <c r="A36" s="80" t="s">
        <v>121</v>
      </c>
      <c r="B36" s="75">
        <v>-17.25778</v>
      </c>
      <c r="C36" s="75">
        <v>-3794.33032</v>
      </c>
      <c r="D36" s="75">
        <v>-3811.5881</v>
      </c>
    </row>
    <row r="37" spans="1:4" s="57" customFormat="1" ht="3" customHeight="1">
      <c r="A37" s="26"/>
      <c r="B37" s="78"/>
      <c r="C37" s="78"/>
      <c r="D37" s="78"/>
    </row>
    <row r="38" spans="1:4" s="57" customFormat="1" ht="8.4" customHeight="1">
      <c r="A38" s="21" t="s">
        <v>122</v>
      </c>
      <c r="B38" s="75">
        <v>22157.929920000002</v>
      </c>
      <c r="C38" s="75">
        <v>-14403.60691</v>
      </c>
      <c r="D38" s="75">
        <v>7754.32301</v>
      </c>
    </row>
    <row r="39" spans="1:4" s="57" customFormat="1" ht="3" customHeight="1">
      <c r="A39" s="28"/>
      <c r="B39" s="79"/>
      <c r="C39" s="79"/>
      <c r="D39" s="79"/>
    </row>
    <row r="40" spans="1:4" s="57" customFormat="1" ht="8.4" customHeight="1">
      <c r="A40" s="21" t="s">
        <v>123</v>
      </c>
      <c r="B40" s="75">
        <v>10025.60874</v>
      </c>
      <c r="C40" s="75">
        <v>2959.0487799999996</v>
      </c>
      <c r="D40" s="75">
        <v>12984.657519999999</v>
      </c>
    </row>
    <row r="41" spans="1:4" s="57" customFormat="1" ht="8.4" customHeight="1">
      <c r="A41" s="26" t="s">
        <v>124</v>
      </c>
      <c r="B41" s="78">
        <v>0</v>
      </c>
      <c r="C41" s="78">
        <v>1834.43842</v>
      </c>
      <c r="D41" s="78">
        <v>1834.43842</v>
      </c>
    </row>
    <row r="42" spans="1:4" s="57" customFormat="1" ht="8.4" customHeight="1">
      <c r="A42" s="26" t="s">
        <v>125</v>
      </c>
      <c r="B42" s="78">
        <v>78.77795</v>
      </c>
      <c r="C42" s="78">
        <v>171.82803</v>
      </c>
      <c r="D42" s="78">
        <v>250.60598000000002</v>
      </c>
    </row>
    <row r="43" spans="1:4" s="57" customFormat="1" ht="8.4" customHeight="1">
      <c r="A43" s="26" t="s">
        <v>126</v>
      </c>
      <c r="B43" s="78">
        <v>9907.45645</v>
      </c>
      <c r="C43" s="78">
        <v>940.2172800000001</v>
      </c>
      <c r="D43" s="78">
        <v>10847.67373</v>
      </c>
    </row>
    <row r="44" spans="1:4" s="57" customFormat="1" ht="8.4" customHeight="1">
      <c r="A44" s="26" t="s">
        <v>127</v>
      </c>
      <c r="B44" s="78">
        <v>39.37434</v>
      </c>
      <c r="C44" s="78">
        <v>12.56505</v>
      </c>
      <c r="D44" s="78">
        <v>51.939389999999996</v>
      </c>
    </row>
    <row r="45" spans="1:4" s="57" customFormat="1" ht="3" customHeight="1">
      <c r="A45" s="26"/>
      <c r="B45" s="79"/>
      <c r="C45" s="79"/>
      <c r="D45" s="79"/>
    </row>
    <row r="46" spans="1:4" s="57" customFormat="1" ht="8.4" customHeight="1">
      <c r="A46" s="21" t="s">
        <v>128</v>
      </c>
      <c r="B46" s="75">
        <v>1248.4564599999999</v>
      </c>
      <c r="C46" s="75">
        <v>268.51698</v>
      </c>
      <c r="D46" s="75">
        <v>1516.97344</v>
      </c>
    </row>
    <row r="47" spans="1:4" s="57" customFormat="1" ht="8.4" customHeight="1">
      <c r="A47" s="26" t="s">
        <v>129</v>
      </c>
      <c r="B47" s="78">
        <v>212.48323000000002</v>
      </c>
      <c r="C47" s="78">
        <v>0</v>
      </c>
      <c r="D47" s="78">
        <v>212.48323000000002</v>
      </c>
    </row>
    <row r="48" spans="1:4" s="57" customFormat="1" ht="8.4" customHeight="1">
      <c r="A48" s="26" t="s">
        <v>125</v>
      </c>
      <c r="B48" s="78">
        <v>0</v>
      </c>
      <c r="C48" s="78">
        <v>0</v>
      </c>
      <c r="D48" s="78">
        <v>0</v>
      </c>
    </row>
    <row r="49" spans="1:4" s="57" customFormat="1" ht="8.4" customHeight="1">
      <c r="A49" s="26" t="s">
        <v>126</v>
      </c>
      <c r="B49" s="78">
        <v>0</v>
      </c>
      <c r="C49" s="78">
        <v>0</v>
      </c>
      <c r="D49" s="78">
        <v>0</v>
      </c>
    </row>
    <row r="50" spans="1:4" s="57" customFormat="1" ht="8.4" customHeight="1">
      <c r="A50" s="26" t="s">
        <v>130</v>
      </c>
      <c r="B50" s="78">
        <v>1035.97323</v>
      </c>
      <c r="C50" s="78">
        <v>268.51698</v>
      </c>
      <c r="D50" s="78">
        <v>1304.49021</v>
      </c>
    </row>
    <row r="51" spans="1:4" s="57" customFormat="1" ht="3.75" customHeight="1">
      <c r="A51" s="26"/>
      <c r="B51" s="79"/>
      <c r="C51" s="79"/>
      <c r="D51" s="79"/>
    </row>
    <row r="52" spans="1:4" s="57" customFormat="1" ht="11.25" customHeight="1">
      <c r="A52" s="32" t="s">
        <v>131</v>
      </c>
      <c r="B52" s="78">
        <v>0</v>
      </c>
      <c r="C52" s="78">
        <v>0</v>
      </c>
      <c r="D52" s="78">
        <v>0</v>
      </c>
    </row>
    <row r="53" spans="1:4" s="57" customFormat="1" ht="3" customHeight="1">
      <c r="A53" s="26"/>
      <c r="B53" s="79"/>
      <c r="C53" s="79"/>
      <c r="D53" s="79"/>
    </row>
    <row r="54" spans="1:4" s="57" customFormat="1" ht="8.4" customHeight="1">
      <c r="A54" s="21" t="s">
        <v>132</v>
      </c>
      <c r="B54" s="75">
        <v>30935.0822</v>
      </c>
      <c r="C54" s="75">
        <v>-11713.07511</v>
      </c>
      <c r="D54" s="75">
        <v>19222.00709</v>
      </c>
    </row>
    <row r="55" spans="1:4" s="57" customFormat="1" ht="3" customHeight="1">
      <c r="A55" s="28"/>
      <c r="B55" s="79"/>
      <c r="C55" s="79"/>
      <c r="D55" s="79"/>
    </row>
    <row r="56" spans="1:4" s="57" customFormat="1" ht="8.4" customHeight="1">
      <c r="A56" s="21" t="s">
        <v>133</v>
      </c>
      <c r="B56" s="75">
        <v>10367.40643</v>
      </c>
      <c r="C56" s="75">
        <v>1240.5471499999999</v>
      </c>
      <c r="D56" s="75">
        <v>11607.95358</v>
      </c>
    </row>
    <row r="57" spans="1:4" s="57" customFormat="1" ht="8.4" customHeight="1">
      <c r="A57" s="26" t="s">
        <v>134</v>
      </c>
      <c r="B57" s="78">
        <v>6161.20488</v>
      </c>
      <c r="C57" s="78">
        <v>81.35925</v>
      </c>
      <c r="D57" s="78">
        <v>6242.56413</v>
      </c>
    </row>
    <row r="58" spans="1:4" s="57" customFormat="1" ht="8.4" customHeight="1">
      <c r="A58" s="26" t="s">
        <v>135</v>
      </c>
      <c r="B58" s="78">
        <v>125.64286</v>
      </c>
      <c r="C58" s="78">
        <v>0</v>
      </c>
      <c r="D58" s="78">
        <v>125.64286</v>
      </c>
    </row>
    <row r="59" spans="1:4" s="57" customFormat="1" ht="8.4" customHeight="1">
      <c r="A59" s="26" t="s">
        <v>136</v>
      </c>
      <c r="B59" s="78">
        <v>3347.3451299999997</v>
      </c>
      <c r="C59" s="78">
        <v>1159.0613600000001</v>
      </c>
      <c r="D59" s="78">
        <v>4506.40649</v>
      </c>
    </row>
    <row r="60" spans="1:4" s="57" customFormat="1" ht="8.4" customHeight="1">
      <c r="A60" s="26" t="s">
        <v>137</v>
      </c>
      <c r="B60" s="78">
        <v>733.21356</v>
      </c>
      <c r="C60" s="78">
        <v>0.12654</v>
      </c>
      <c r="D60" s="78">
        <v>733.3401</v>
      </c>
    </row>
    <row r="61" spans="1:4" s="57" customFormat="1" ht="3" customHeight="1">
      <c r="A61" s="26"/>
      <c r="B61" s="78"/>
      <c r="C61" s="78"/>
      <c r="D61" s="78"/>
    </row>
    <row r="62" spans="1:4" s="57" customFormat="1" ht="8.4" customHeight="1">
      <c r="A62" s="21" t="s">
        <v>138</v>
      </c>
      <c r="B62" s="75">
        <v>20567.675769999998</v>
      </c>
      <c r="C62" s="75">
        <v>-12953.62226</v>
      </c>
      <c r="D62" s="75">
        <v>7614.05351</v>
      </c>
    </row>
    <row r="63" spans="1:4" s="57" customFormat="1" ht="3" customHeight="1">
      <c r="A63" s="26"/>
      <c r="B63" s="78"/>
      <c r="C63" s="78"/>
      <c r="D63" s="78"/>
    </row>
    <row r="64" spans="1:4" s="57" customFormat="1" ht="8.4" customHeight="1">
      <c r="A64" s="21" t="s">
        <v>139</v>
      </c>
      <c r="B64" s="75">
        <v>1548.02184</v>
      </c>
      <c r="C64" s="75">
        <v>-91.41197</v>
      </c>
      <c r="D64" s="75">
        <v>1456.60987</v>
      </c>
    </row>
    <row r="65" spans="1:4" s="57" customFormat="1" ht="8.4" customHeight="1">
      <c r="A65" s="26" t="s">
        <v>140</v>
      </c>
      <c r="B65" s="78">
        <v>0</v>
      </c>
      <c r="C65" s="78">
        <v>0</v>
      </c>
      <c r="D65" s="78">
        <v>0</v>
      </c>
    </row>
    <row r="66" spans="1:4" s="57" customFormat="1" ht="8.4" customHeight="1">
      <c r="A66" s="26" t="s">
        <v>141</v>
      </c>
      <c r="B66" s="78">
        <v>0</v>
      </c>
      <c r="C66" s="78">
        <v>0</v>
      </c>
      <c r="D66" s="78">
        <v>0</v>
      </c>
    </row>
    <row r="67" spans="1:4" s="57" customFormat="1" ht="8.4" customHeight="1">
      <c r="A67" s="26" t="s">
        <v>142</v>
      </c>
      <c r="B67" s="78">
        <v>60.95208</v>
      </c>
      <c r="C67" s="78">
        <v>-92.6563</v>
      </c>
      <c r="D67" s="78">
        <v>-31.70422</v>
      </c>
    </row>
    <row r="68" spans="1:4" s="57" customFormat="1" ht="8.4" customHeight="1">
      <c r="A68" s="26" t="s">
        <v>143</v>
      </c>
      <c r="B68" s="78">
        <v>0</v>
      </c>
      <c r="C68" s="78">
        <v>0</v>
      </c>
      <c r="D68" s="78">
        <v>0</v>
      </c>
    </row>
    <row r="69" spans="1:4" s="57" customFormat="1" ht="8.4" customHeight="1">
      <c r="A69" s="26" t="s">
        <v>144</v>
      </c>
      <c r="B69" s="78">
        <v>730.76781</v>
      </c>
      <c r="C69" s="78">
        <v>1.24433</v>
      </c>
      <c r="D69" s="78">
        <v>732.01214</v>
      </c>
    </row>
    <row r="70" spans="1:4" s="57" customFormat="1" ht="8.4" customHeight="1">
      <c r="A70" s="26" t="s">
        <v>145</v>
      </c>
      <c r="B70" s="78">
        <v>501.22425</v>
      </c>
      <c r="C70" s="78">
        <v>0</v>
      </c>
      <c r="D70" s="78">
        <v>501.22425</v>
      </c>
    </row>
    <row r="71" spans="1:4" s="57" customFormat="1" ht="8.4" customHeight="1">
      <c r="A71" s="26" t="s">
        <v>146</v>
      </c>
      <c r="B71" s="78">
        <v>255.07770000000002</v>
      </c>
      <c r="C71" s="78">
        <v>0</v>
      </c>
      <c r="D71" s="78">
        <v>255.07770000000002</v>
      </c>
    </row>
    <row r="72" spans="1:4" s="57" customFormat="1" ht="3" customHeight="1">
      <c r="A72" s="26"/>
      <c r="B72" s="78"/>
      <c r="C72" s="78"/>
      <c r="D72" s="78"/>
    </row>
    <row r="73" spans="1:5" s="57" customFormat="1" ht="8.4" customHeight="1">
      <c r="A73" s="30" t="s">
        <v>147</v>
      </c>
      <c r="B73" s="75">
        <v>1585.89788</v>
      </c>
      <c r="C73" s="75">
        <v>2.33128</v>
      </c>
      <c r="D73" s="75">
        <v>1588.2291599999999</v>
      </c>
      <c r="E73" s="76"/>
    </row>
    <row r="74" spans="1:4" s="57" customFormat="1" ht="4.5" customHeight="1">
      <c r="A74" s="26"/>
      <c r="B74" s="78"/>
      <c r="C74" s="78"/>
      <c r="D74" s="78"/>
    </row>
    <row r="75" spans="1:4" s="57" customFormat="1" ht="8.4" customHeight="1">
      <c r="A75" s="80" t="s">
        <v>148</v>
      </c>
      <c r="B75" s="75">
        <v>20605.551809999997</v>
      </c>
      <c r="C75" s="75">
        <v>-12859.87901</v>
      </c>
      <c r="D75" s="75">
        <v>7745.672799999999</v>
      </c>
    </row>
    <row r="76" spans="1:4" s="57" customFormat="1" ht="3.9" customHeight="1">
      <c r="A76" s="28"/>
      <c r="B76" s="79"/>
      <c r="C76" s="79"/>
      <c r="D76" s="79"/>
    </row>
    <row r="77" spans="1:4" s="57" customFormat="1" ht="8.4" customHeight="1">
      <c r="A77" s="26" t="s">
        <v>149</v>
      </c>
      <c r="B77" s="78">
        <v>1552.75875</v>
      </c>
      <c r="C77" s="78">
        <v>0</v>
      </c>
      <c r="D77" s="78">
        <v>1552.75875</v>
      </c>
    </row>
    <row r="78" spans="1:4" s="57" customFormat="1" ht="3.9" customHeight="1">
      <c r="A78" s="26"/>
      <c r="B78" s="78"/>
      <c r="C78" s="78"/>
      <c r="D78" s="78"/>
    </row>
    <row r="79" spans="1:4" s="57" customFormat="1" ht="8.4" customHeight="1">
      <c r="A79" s="32" t="s">
        <v>150</v>
      </c>
      <c r="B79" s="79">
        <v>19052.79306</v>
      </c>
      <c r="C79" s="79">
        <v>-12859.87901</v>
      </c>
      <c r="D79" s="79">
        <v>6192.914049999999</v>
      </c>
    </row>
    <row r="80" spans="1:4" s="64" customFormat="1" ht="3.75" customHeight="1" thickBot="1">
      <c r="A80" s="59"/>
      <c r="B80" s="81"/>
      <c r="C80" s="81"/>
      <c r="D80" s="81"/>
    </row>
    <row r="81" spans="1:4" s="64" customFormat="1" ht="15.75" customHeight="1">
      <c r="A81" s="82" t="s">
        <v>47</v>
      </c>
      <c r="B81" s="83"/>
      <c r="C81" s="83"/>
      <c r="D81" s="83"/>
    </row>
    <row r="82" spans="1:4" s="64" customFormat="1" ht="15">
      <c r="A82" s="70"/>
      <c r="B82" s="84"/>
      <c r="C82" s="84"/>
      <c r="D82" s="84"/>
    </row>
    <row r="83" spans="1:4" s="64" customFormat="1" ht="15">
      <c r="A83" s="70"/>
      <c r="B83" s="70"/>
      <c r="C83" s="84"/>
      <c r="D83" s="70"/>
    </row>
    <row r="84" spans="1:4" s="64" customFormat="1" ht="15">
      <c r="A84" s="70"/>
      <c r="B84" s="86"/>
      <c r="C84" s="86"/>
      <c r="D84" s="86"/>
    </row>
    <row r="85" spans="1:4" s="64" customFormat="1" ht="15">
      <c r="A85" s="70"/>
      <c r="B85" s="87"/>
      <c r="C85" s="87"/>
      <c r="D85" s="87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9484A-5FE2-42CF-BB23-26A7F7A2AF2F}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1.421875" style="3" bestFit="1" customWidth="1"/>
    <col min="7" max="16384" width="11.421875" style="3" customWidth="1"/>
  </cols>
  <sheetData>
    <row r="1" spans="1:4" ht="17.1" customHeight="1">
      <c r="A1" s="311" t="s">
        <v>806</v>
      </c>
      <c r="B1" s="311"/>
      <c r="C1" s="311"/>
      <c r="D1" s="311"/>
    </row>
    <row r="2" spans="1:5" s="6" customFormat="1" ht="24" customHeight="1">
      <c r="A2" s="4" t="s">
        <v>0</v>
      </c>
      <c r="B2" s="4"/>
      <c r="C2" s="4"/>
      <c r="D2" s="4"/>
      <c r="E2" s="5"/>
    </row>
    <row r="3" spans="1:5" s="9" customFormat="1" ht="18" customHeight="1">
      <c r="A3" s="7">
        <v>44985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" customHeight="1" thickBot="1"/>
    <row r="6" spans="1:4" ht="18" customHeight="1">
      <c r="A6" s="15" t="s">
        <v>2</v>
      </c>
      <c r="B6" s="16" t="s">
        <v>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134702.196</v>
      </c>
      <c r="C9" s="22">
        <v>7462.314</v>
      </c>
      <c r="D9" s="22">
        <v>142164.511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134156.481</v>
      </c>
      <c r="C11" s="27">
        <v>6300.215</v>
      </c>
      <c r="D11" s="27">
        <v>140456.697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545.714</v>
      </c>
      <c r="C13" s="27">
        <v>1162.098</v>
      </c>
      <c r="D13" s="27">
        <v>1707.813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0</v>
      </c>
      <c r="C17" s="22">
        <v>0</v>
      </c>
      <c r="D17" s="22">
        <v>0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6" s="25" customFormat="1" ht="9.75" customHeight="1">
      <c r="A24" s="30" t="s">
        <v>19</v>
      </c>
      <c r="B24" s="22">
        <v>256774.225</v>
      </c>
      <c r="C24" s="22">
        <v>-321.855</v>
      </c>
      <c r="D24" s="22">
        <v>256452.37</v>
      </c>
      <c r="E24" s="23"/>
      <c r="F24" s="24"/>
    </row>
    <row r="25" spans="1:6" s="25" customFormat="1" ht="9.75" customHeight="1">
      <c r="A25" s="32" t="s">
        <v>20</v>
      </c>
      <c r="B25" s="29">
        <v>290916.326</v>
      </c>
      <c r="C25" s="29">
        <v>0</v>
      </c>
      <c r="D25" s="29">
        <v>290916.326</v>
      </c>
      <c r="E25" s="23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23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290470.604</v>
      </c>
      <c r="C30" s="27">
        <v>0</v>
      </c>
      <c r="D30" s="27">
        <v>290470.604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0</v>
      </c>
      <c r="C32" s="27">
        <v>0</v>
      </c>
      <c r="D32" s="27">
        <v>0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445.721</v>
      </c>
      <c r="C34" s="27">
        <v>0</v>
      </c>
      <c r="D34" s="27">
        <v>445.721</v>
      </c>
      <c r="E34" s="23"/>
      <c r="F34" s="24"/>
    </row>
    <row r="35" spans="1:6" s="25" customFormat="1" ht="9.75" customHeight="1">
      <c r="A35" s="32" t="s">
        <v>30</v>
      </c>
      <c r="B35" s="29">
        <v>9545.879</v>
      </c>
      <c r="C35" s="29">
        <v>0</v>
      </c>
      <c r="D35" s="29">
        <v>9545.879</v>
      </c>
      <c r="E35" s="33"/>
      <c r="F35" s="24"/>
    </row>
    <row r="36" spans="1:6" s="25" customFormat="1" ht="9.75" customHeight="1">
      <c r="A36" s="32" t="s">
        <v>31</v>
      </c>
      <c r="B36" s="29">
        <v>217379.57</v>
      </c>
      <c r="C36" s="29">
        <v>343292.003</v>
      </c>
      <c r="D36" s="29">
        <v>560671.574</v>
      </c>
      <c r="E36" s="23"/>
      <c r="F36" s="24"/>
    </row>
    <row r="37" spans="1:6" s="25" customFormat="1" ht="9.75" customHeight="1">
      <c r="A37" s="26" t="s">
        <v>32</v>
      </c>
      <c r="B37" s="27">
        <v>29993.508</v>
      </c>
      <c r="C37" s="27">
        <v>43355.908</v>
      </c>
      <c r="D37" s="27">
        <v>73349.417</v>
      </c>
      <c r="E37" s="23"/>
      <c r="F37" s="24"/>
    </row>
    <row r="38" spans="1:6" s="25" customFormat="1" ht="9.75" customHeight="1">
      <c r="A38" s="26" t="s">
        <v>33</v>
      </c>
      <c r="B38" s="27">
        <v>187386.061</v>
      </c>
      <c r="C38" s="27">
        <v>299936.095</v>
      </c>
      <c r="D38" s="27">
        <v>487322.157</v>
      </c>
      <c r="E38" s="23"/>
      <c r="F38" s="24"/>
    </row>
    <row r="39" spans="1:6" s="25" customFormat="1" ht="9.75" customHeight="1">
      <c r="A39" s="28" t="s">
        <v>34</v>
      </c>
      <c r="B39" s="29">
        <v>-249031.239</v>
      </c>
      <c r="C39" s="29">
        <v>-325709.879</v>
      </c>
      <c r="D39" s="29">
        <v>-574741.119</v>
      </c>
      <c r="E39" s="23"/>
      <c r="F39" s="24"/>
    </row>
    <row r="40" spans="1:6" s="25" customFormat="1" ht="9.75" customHeight="1">
      <c r="A40" s="28" t="s">
        <v>35</v>
      </c>
      <c r="B40" s="29">
        <v>-12036.311</v>
      </c>
      <c r="C40" s="29">
        <v>-17903.979</v>
      </c>
      <c r="D40" s="29">
        <v>-29940.291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2282.548</v>
      </c>
      <c r="C42" s="29">
        <v>410.222</v>
      </c>
      <c r="D42" s="29">
        <v>2692.771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28564.46</v>
      </c>
      <c r="C44" s="22">
        <v>1.126</v>
      </c>
      <c r="D44" s="22">
        <v>28565.587</v>
      </c>
      <c r="E44" s="23"/>
      <c r="F44" s="24"/>
    </row>
    <row r="45" spans="1:6" s="25" customFormat="1" ht="9.75" customHeight="1">
      <c r="A45" s="34" t="s">
        <v>38</v>
      </c>
      <c r="B45" s="27">
        <v>259.407</v>
      </c>
      <c r="C45" s="27">
        <v>1.126</v>
      </c>
      <c r="D45" s="27">
        <v>260.533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28305.053</v>
      </c>
      <c r="C48" s="27">
        <v>0</v>
      </c>
      <c r="D48" s="27">
        <v>28305.053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0</v>
      </c>
      <c r="D49" s="27">
        <v>0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2944.927</v>
      </c>
      <c r="C53" s="29">
        <v>0</v>
      </c>
      <c r="D53" s="29">
        <v>2944.927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24551.501</v>
      </c>
      <c r="C55" s="29">
        <v>250.684</v>
      </c>
      <c r="D55" s="29">
        <v>24802.185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449819.859</v>
      </c>
      <c r="C57" s="22">
        <v>7802.493</v>
      </c>
      <c r="D57" s="22">
        <v>457622.353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42"/>
      <c r="C60" s="42"/>
      <c r="D60" s="42"/>
      <c r="E60" s="43"/>
      <c r="F60" s="24"/>
    </row>
    <row r="61" spans="1:6" ht="9.75" customHeight="1">
      <c r="A61" s="45"/>
      <c r="C61" s="46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0</v>
      </c>
      <c r="B63" s="4"/>
      <c r="C63" s="4"/>
      <c r="D63" s="4"/>
      <c r="E63" s="5"/>
      <c r="F63" s="24"/>
    </row>
    <row r="64" spans="1:6" s="9" customFormat="1" ht="17.1" customHeight="1">
      <c r="A64" s="7">
        <v>44985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" customHeight="1" thickBot="1">
      <c r="F66" s="24"/>
    </row>
    <row r="67" spans="1:6" ht="14.1" customHeight="1">
      <c r="A67" s="15" t="s">
        <v>48</v>
      </c>
      <c r="B67" s="16" t="s">
        <v>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" customHeight="1">
      <c r="A70" s="52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" customHeight="1">
      <c r="A79" s="53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" customHeight="1">
      <c r="A91" s="52" t="s">
        <v>65</v>
      </c>
      <c r="B91" s="22">
        <v>54857.143</v>
      </c>
      <c r="C91" s="22">
        <v>0</v>
      </c>
      <c r="D91" s="22">
        <v>54857.143</v>
      </c>
      <c r="E91" s="23"/>
      <c r="F91" s="24"/>
    </row>
    <row r="92" spans="1:6" s="25" customFormat="1" ht="9.9" customHeight="1">
      <c r="A92" s="54" t="s">
        <v>66</v>
      </c>
      <c r="B92" s="27">
        <v>54857.143</v>
      </c>
      <c r="C92" s="27">
        <v>0</v>
      </c>
      <c r="D92" s="27">
        <v>54857.143</v>
      </c>
      <c r="E92" s="23"/>
      <c r="F92" s="24"/>
    </row>
    <row r="93" spans="1:6" s="25" customFormat="1" ht="9.9" customHeight="1">
      <c r="A93" s="54" t="s">
        <v>67</v>
      </c>
      <c r="B93" s="27">
        <v>0</v>
      </c>
      <c r="C93" s="27">
        <v>0</v>
      </c>
      <c r="D93" s="27">
        <v>0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" customHeight="1">
      <c r="A95" s="52" t="s">
        <v>68</v>
      </c>
      <c r="B95" s="22">
        <v>0</v>
      </c>
      <c r="C95" s="22">
        <v>0</v>
      </c>
      <c r="D95" s="22">
        <v>0</v>
      </c>
      <c r="E95" s="23"/>
      <c r="F95" s="24"/>
    </row>
    <row r="96" spans="1:6" s="25" customFormat="1" ht="9.9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" customHeight="1">
      <c r="A98" s="54" t="s">
        <v>71</v>
      </c>
      <c r="B98" s="27">
        <v>0</v>
      </c>
      <c r="C98" s="27">
        <v>0</v>
      </c>
      <c r="D98" s="27">
        <v>0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" customHeight="1">
      <c r="A100" s="53" t="s">
        <v>72</v>
      </c>
      <c r="B100" s="29">
        <v>26090.319</v>
      </c>
      <c r="C100" s="29">
        <v>107.438</v>
      </c>
      <c r="D100" s="29">
        <v>26197.758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" customHeight="1">
      <c r="A102" s="52" t="s">
        <v>73</v>
      </c>
      <c r="B102" s="22">
        <v>1234.159</v>
      </c>
      <c r="C102" s="22">
        <v>1196.034</v>
      </c>
      <c r="D102" s="22">
        <v>2430.194</v>
      </c>
      <c r="E102" s="23"/>
      <c r="F102" s="24"/>
    </row>
    <row r="103" spans="1:6" s="25" customFormat="1" ht="9.9" customHeight="1">
      <c r="A103" s="54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" customHeight="1">
      <c r="A106" s="54" t="s">
        <v>77</v>
      </c>
      <c r="B106" s="27">
        <v>742.422</v>
      </c>
      <c r="C106" s="27">
        <v>0</v>
      </c>
      <c r="D106" s="27">
        <v>742.422</v>
      </c>
      <c r="E106" s="23"/>
      <c r="F106" s="24"/>
    </row>
    <row r="107" spans="1:6" s="25" customFormat="1" ht="9.9" customHeight="1">
      <c r="A107" s="54" t="s">
        <v>78</v>
      </c>
      <c r="B107" s="27">
        <v>0</v>
      </c>
      <c r="C107" s="27">
        <v>0</v>
      </c>
      <c r="D107" s="27">
        <v>0</v>
      </c>
      <c r="E107" s="23"/>
      <c r="F107" s="24"/>
    </row>
    <row r="108" spans="1:6" s="25" customFormat="1" ht="9.9" customHeight="1">
      <c r="A108" s="54" t="s">
        <v>79</v>
      </c>
      <c r="B108" s="27">
        <v>491.737</v>
      </c>
      <c r="C108" s="27">
        <v>1196.034</v>
      </c>
      <c r="D108" s="27">
        <v>1687.771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" customHeight="1">
      <c r="A110" s="52" t="s">
        <v>80</v>
      </c>
      <c r="B110" s="22">
        <v>11385.034</v>
      </c>
      <c r="C110" s="22">
        <v>828.812</v>
      </c>
      <c r="D110" s="22">
        <v>12213.846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" customHeight="1">
      <c r="A112" s="30" t="s">
        <v>81</v>
      </c>
      <c r="B112" s="22">
        <v>23850.327</v>
      </c>
      <c r="C112" s="22">
        <v>470</v>
      </c>
      <c r="D112" s="22">
        <v>24320.328</v>
      </c>
      <c r="E112" s="23"/>
      <c r="F112" s="24"/>
    </row>
    <row r="113" spans="1:6" s="25" customFormat="1" ht="9.9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" customHeight="1">
      <c r="A114" s="31" t="s">
        <v>83</v>
      </c>
      <c r="B114" s="29">
        <v>23850.327</v>
      </c>
      <c r="C114" s="29">
        <v>470</v>
      </c>
      <c r="D114" s="29">
        <v>24320.328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" customHeight="1">
      <c r="A116" s="28" t="s">
        <v>84</v>
      </c>
      <c r="B116" s="29">
        <v>0</v>
      </c>
      <c r="C116" s="29">
        <v>0</v>
      </c>
      <c r="D116" s="29">
        <v>0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117416.984</v>
      </c>
      <c r="C118" s="22">
        <v>2602.285</v>
      </c>
      <c r="D118" s="22">
        <v>120019.27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6" s="25" customFormat="1" ht="12.75" customHeight="1">
      <c r="A120" s="52" t="s">
        <v>86</v>
      </c>
      <c r="B120" s="22">
        <v>337603.082</v>
      </c>
      <c r="C120" s="22">
        <v>0</v>
      </c>
      <c r="D120" s="22">
        <v>337603.082</v>
      </c>
      <c r="E120" s="23"/>
      <c r="F120" s="24"/>
    </row>
    <row r="121" spans="1:6" s="25" customFormat="1" ht="9.9" customHeight="1">
      <c r="A121" s="54" t="s">
        <v>87</v>
      </c>
      <c r="B121" s="27">
        <v>1035505.31</v>
      </c>
      <c r="C121" s="27">
        <v>0</v>
      </c>
      <c r="D121" s="27">
        <v>1035505.31</v>
      </c>
      <c r="E121" s="23"/>
      <c r="F121" s="24"/>
    </row>
    <row r="122" spans="1:6" s="25" customFormat="1" ht="9.9" customHeight="1">
      <c r="A122" s="54" t="s">
        <v>88</v>
      </c>
      <c r="B122" s="27">
        <v>0</v>
      </c>
      <c r="C122" s="27">
        <v>0</v>
      </c>
      <c r="D122" s="27">
        <v>0</v>
      </c>
      <c r="E122" s="23"/>
      <c r="F122" s="24"/>
    </row>
    <row r="123" spans="1:6" s="25" customFormat="1" ht="9.9" customHeight="1">
      <c r="A123" s="54" t="s">
        <v>89</v>
      </c>
      <c r="B123" s="27">
        <v>8211.393</v>
      </c>
      <c r="C123" s="27">
        <v>0</v>
      </c>
      <c r="D123" s="27">
        <v>8211.393</v>
      </c>
      <c r="E123" s="23"/>
      <c r="F123" s="24"/>
    </row>
    <row r="124" spans="1:6" s="25" customFormat="1" ht="9.9" customHeight="1">
      <c r="A124" s="54" t="s">
        <v>90</v>
      </c>
      <c r="B124" s="27">
        <v>0</v>
      </c>
      <c r="C124" s="27">
        <v>0</v>
      </c>
      <c r="D124" s="27">
        <v>0</v>
      </c>
      <c r="E124" s="23"/>
      <c r="F124" s="24"/>
    </row>
    <row r="125" spans="1:6" s="25" customFormat="1" ht="9.9" customHeight="1">
      <c r="A125" s="54" t="s">
        <v>91</v>
      </c>
      <c r="B125" s="27">
        <v>-722966.814</v>
      </c>
      <c r="C125" s="27">
        <v>0</v>
      </c>
      <c r="D125" s="27">
        <v>-722966.814</v>
      </c>
      <c r="E125" s="23"/>
      <c r="F125" s="24"/>
    </row>
    <row r="126" spans="1:6" s="25" customFormat="1" ht="9.9" customHeight="1">
      <c r="A126" s="54" t="s">
        <v>92</v>
      </c>
      <c r="B126" s="27">
        <v>16853.194</v>
      </c>
      <c r="C126" s="27">
        <v>0</v>
      </c>
      <c r="D126" s="27">
        <v>16853.194</v>
      </c>
      <c r="E126" s="23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455020.067</v>
      </c>
      <c r="C128" s="22">
        <v>2602.285</v>
      </c>
      <c r="D128" s="22">
        <v>457622.353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0</v>
      </c>
      <c r="C130" s="22">
        <v>0</v>
      </c>
      <c r="D130" s="22">
        <v>0</v>
      </c>
      <c r="E130" s="23"/>
      <c r="F130" s="24"/>
    </row>
    <row r="131" spans="1:6" s="25" customFormat="1" ht="9.9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" customHeight="1">
      <c r="A132" s="54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" customHeight="1">
      <c r="A133" s="54" t="s">
        <v>97</v>
      </c>
      <c r="B133" s="27">
        <v>0</v>
      </c>
      <c r="C133" s="27">
        <v>0</v>
      </c>
      <c r="D133" s="27">
        <v>0</v>
      </c>
      <c r="E133" s="23"/>
      <c r="F133" s="24"/>
    </row>
    <row r="134" spans="1:6" s="25" customFormat="1" ht="9.9" customHeight="1">
      <c r="A134" s="54" t="s">
        <v>98</v>
      </c>
      <c r="B134" s="27">
        <v>0</v>
      </c>
      <c r="C134" s="27">
        <v>0</v>
      </c>
      <c r="D134" s="27">
        <v>0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0" t="s">
        <v>47</v>
      </c>
      <c r="B136" s="61"/>
      <c r="C136" s="61"/>
      <c r="D136" s="61"/>
      <c r="E136" s="43"/>
    </row>
    <row r="137" spans="1:5" s="44" customFormat="1" ht="10.2">
      <c r="A137" s="62" t="s">
        <v>99</v>
      </c>
      <c r="B137" s="61"/>
      <c r="C137" s="61"/>
      <c r="D137" s="61"/>
      <c r="E137" s="43"/>
    </row>
    <row r="139" ht="15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222DF-68CA-4AE6-A603-BABDF736E1D1}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6" width="20.00390625" style="3" bestFit="1" customWidth="1"/>
    <col min="7" max="16384" width="11.421875" style="3" customWidth="1"/>
  </cols>
  <sheetData>
    <row r="1" spans="1:4" s="64" customFormat="1" ht="15.9" customHeight="1">
      <c r="A1" s="311" t="s">
        <v>806</v>
      </c>
      <c r="B1" s="311"/>
      <c r="C1" s="311"/>
      <c r="D1" s="311"/>
    </row>
    <row r="2" spans="1:4" s="66" customFormat="1" ht="24" customHeight="1">
      <c r="A2" s="65" t="s">
        <v>100</v>
      </c>
      <c r="B2" s="65"/>
      <c r="C2" s="65"/>
      <c r="D2" s="65"/>
    </row>
    <row r="3" spans="1:4" s="68" customFormat="1" ht="15.9" customHeight="1">
      <c r="A3" s="67">
        <v>44985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" customHeight="1" thickBot="1">
      <c r="A5" s="70"/>
      <c r="B5" s="71"/>
      <c r="C5" s="71"/>
      <c r="D5" s="71"/>
    </row>
    <row r="6" spans="1:4" s="64" customFormat="1" ht="15.9" customHeight="1">
      <c r="A6" s="72"/>
      <c r="B6" s="16" t="s">
        <v>3</v>
      </c>
      <c r="C6" s="16"/>
      <c r="D6" s="16"/>
    </row>
    <row r="7" spans="1:4" s="64" customFormat="1" ht="14.1" customHeight="1">
      <c r="A7" s="73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" customHeight="1">
      <c r="A9" s="74" t="s">
        <v>101</v>
      </c>
      <c r="B9" s="75">
        <v>14004.76609</v>
      </c>
      <c r="C9" s="75">
        <v>85.85285</v>
      </c>
      <c r="D9" s="75">
        <v>14090.61894</v>
      </c>
      <c r="E9" s="76"/>
    </row>
    <row r="10" spans="1:4" s="57" customFormat="1" ht="8.4" customHeight="1">
      <c r="A10" s="77" t="s">
        <v>102</v>
      </c>
      <c r="B10" s="78">
        <v>694.1578900000001</v>
      </c>
      <c r="C10" s="78">
        <v>1.1366800000000001</v>
      </c>
      <c r="D10" s="78">
        <v>695.2945699999999</v>
      </c>
    </row>
    <row r="11" spans="1:4" s="57" customFormat="1" ht="8.4" customHeight="1">
      <c r="A11" s="26" t="s">
        <v>103</v>
      </c>
      <c r="B11" s="78">
        <v>0</v>
      </c>
      <c r="C11" s="78">
        <v>0</v>
      </c>
      <c r="D11" s="78">
        <v>0</v>
      </c>
    </row>
    <row r="12" spans="1:4" s="57" customFormat="1" ht="8.4" customHeight="1">
      <c r="A12" s="26" t="s">
        <v>104</v>
      </c>
      <c r="B12" s="78">
        <v>0</v>
      </c>
      <c r="C12" s="78">
        <v>0</v>
      </c>
      <c r="D12" s="78">
        <v>0</v>
      </c>
    </row>
    <row r="13" spans="1:4" s="57" customFormat="1" ht="8.4" customHeight="1">
      <c r="A13" s="26" t="s">
        <v>105</v>
      </c>
      <c r="B13" s="78">
        <v>13310.608199999999</v>
      </c>
      <c r="C13" s="78">
        <v>84.71617</v>
      </c>
      <c r="D13" s="78">
        <v>13395.324369999998</v>
      </c>
    </row>
    <row r="14" spans="1:4" s="57" customFormat="1" ht="8.4" customHeight="1">
      <c r="A14" s="31" t="s">
        <v>106</v>
      </c>
      <c r="B14" s="78">
        <v>0</v>
      </c>
      <c r="C14" s="78">
        <v>0</v>
      </c>
      <c r="D14" s="78">
        <v>0</v>
      </c>
    </row>
    <row r="15" spans="1:4" s="57" customFormat="1" ht="8.4" customHeight="1">
      <c r="A15" s="26" t="s">
        <v>107</v>
      </c>
      <c r="B15" s="78">
        <v>0</v>
      </c>
      <c r="C15" s="78">
        <v>0</v>
      </c>
      <c r="D15" s="78">
        <v>0</v>
      </c>
    </row>
    <row r="16" spans="1:4" s="57" customFormat="1" ht="8.4" customHeight="1">
      <c r="A16" s="26" t="s">
        <v>108</v>
      </c>
      <c r="B16" s="78">
        <v>0</v>
      </c>
      <c r="C16" s="78">
        <v>0</v>
      </c>
      <c r="D16" s="78">
        <v>0</v>
      </c>
    </row>
    <row r="17" spans="1:4" s="57" customFormat="1" ht="8.4" customHeight="1">
      <c r="A17" s="26" t="s">
        <v>109</v>
      </c>
      <c r="B17" s="78">
        <v>0</v>
      </c>
      <c r="C17" s="78">
        <v>0</v>
      </c>
      <c r="D17" s="78">
        <v>0</v>
      </c>
    </row>
    <row r="18" spans="1:4" s="57" customFormat="1" ht="8.4" customHeight="1">
      <c r="A18" s="26" t="s">
        <v>29</v>
      </c>
      <c r="B18" s="78">
        <v>0</v>
      </c>
      <c r="C18" s="78">
        <v>0</v>
      </c>
      <c r="D18" s="78">
        <v>0</v>
      </c>
    </row>
    <row r="19" spans="1:4" s="57" customFormat="1" ht="3" customHeight="1">
      <c r="A19" s="26"/>
      <c r="B19" s="78"/>
      <c r="C19" s="78"/>
      <c r="D19" s="78"/>
    </row>
    <row r="20" spans="1:4" s="57" customFormat="1" ht="8.4" customHeight="1">
      <c r="A20" s="21" t="s">
        <v>110</v>
      </c>
      <c r="B20" s="75">
        <v>730.13059</v>
      </c>
      <c r="C20" s="75">
        <v>23.78</v>
      </c>
      <c r="D20" s="75">
        <v>753.91059</v>
      </c>
    </row>
    <row r="21" spans="1:4" s="57" customFormat="1" ht="8.4" customHeight="1">
      <c r="A21" s="26" t="s">
        <v>111</v>
      </c>
      <c r="B21" s="78">
        <v>0</v>
      </c>
      <c r="C21" s="78">
        <v>0</v>
      </c>
      <c r="D21" s="78">
        <v>0</v>
      </c>
    </row>
    <row r="22" spans="1:4" s="57" customFormat="1" ht="8.4" customHeight="1">
      <c r="A22" s="26" t="s">
        <v>112</v>
      </c>
      <c r="B22" s="78">
        <v>0</v>
      </c>
      <c r="C22" s="78">
        <v>0</v>
      </c>
      <c r="D22" s="78">
        <v>0</v>
      </c>
    </row>
    <row r="23" spans="1:4" s="57" customFormat="1" ht="8.4" customHeight="1">
      <c r="A23" s="26" t="s">
        <v>103</v>
      </c>
      <c r="B23" s="78">
        <v>0</v>
      </c>
      <c r="C23" s="78">
        <v>0</v>
      </c>
      <c r="D23" s="78">
        <v>0</v>
      </c>
    </row>
    <row r="24" spans="1:4" s="57" customFormat="1" ht="8.4" customHeight="1">
      <c r="A24" s="26" t="s">
        <v>113</v>
      </c>
      <c r="B24" s="78">
        <v>730.13059</v>
      </c>
      <c r="C24" s="78">
        <v>0</v>
      </c>
      <c r="D24" s="78">
        <v>730.13059</v>
      </c>
    </row>
    <row r="25" spans="1:4" s="57" customFormat="1" ht="8.4" customHeight="1">
      <c r="A25" s="26" t="s">
        <v>114</v>
      </c>
      <c r="B25" s="78">
        <v>0</v>
      </c>
      <c r="C25" s="78">
        <v>0</v>
      </c>
      <c r="D25" s="78">
        <v>0</v>
      </c>
    </row>
    <row r="26" spans="1:4" s="57" customFormat="1" ht="8.4" customHeight="1">
      <c r="A26" s="26" t="s">
        <v>115</v>
      </c>
      <c r="B26" s="78">
        <v>0</v>
      </c>
      <c r="C26" s="78">
        <v>0</v>
      </c>
      <c r="D26" s="78">
        <v>0</v>
      </c>
    </row>
    <row r="27" spans="1:4" s="57" customFormat="1" ht="8.4" customHeight="1">
      <c r="A27" s="26" t="s">
        <v>116</v>
      </c>
      <c r="B27" s="78">
        <v>0</v>
      </c>
      <c r="C27" s="78">
        <v>0</v>
      </c>
      <c r="D27" s="78">
        <v>0</v>
      </c>
    </row>
    <row r="28" spans="1:4" s="57" customFormat="1" ht="8.4" customHeight="1">
      <c r="A28" s="26" t="s">
        <v>117</v>
      </c>
      <c r="B28" s="78">
        <v>0</v>
      </c>
      <c r="C28" s="78">
        <v>0</v>
      </c>
      <c r="D28" s="78">
        <v>0</v>
      </c>
    </row>
    <row r="29" spans="1:4" s="57" customFormat="1" ht="8.4" customHeight="1">
      <c r="A29" s="26" t="s">
        <v>118</v>
      </c>
      <c r="B29" s="78">
        <v>0</v>
      </c>
      <c r="C29" s="78">
        <v>0</v>
      </c>
      <c r="D29" s="78">
        <v>0</v>
      </c>
    </row>
    <row r="30" spans="1:4" s="57" customFormat="1" ht="8.4" customHeight="1">
      <c r="A30" s="26" t="s">
        <v>108</v>
      </c>
      <c r="B30" s="78">
        <v>0</v>
      </c>
      <c r="C30" s="78">
        <v>23.78</v>
      </c>
      <c r="D30" s="78">
        <v>23.78</v>
      </c>
    </row>
    <row r="31" spans="1:4" s="57" customFormat="1" ht="8.4" customHeight="1">
      <c r="A31" s="26" t="s">
        <v>119</v>
      </c>
      <c r="B31" s="78">
        <v>0</v>
      </c>
      <c r="C31" s="78">
        <v>0</v>
      </c>
      <c r="D31" s="78">
        <v>0</v>
      </c>
    </row>
    <row r="32" spans="1:4" s="57" customFormat="1" ht="8.4" customHeight="1">
      <c r="A32" s="26" t="s">
        <v>29</v>
      </c>
      <c r="B32" s="78">
        <v>0</v>
      </c>
      <c r="C32" s="78">
        <v>0</v>
      </c>
      <c r="D32" s="78">
        <v>0</v>
      </c>
    </row>
    <row r="33" spans="1:4" s="57" customFormat="1" ht="3" customHeight="1">
      <c r="A33" s="26"/>
      <c r="B33" s="78"/>
      <c r="C33" s="78"/>
      <c r="D33" s="78"/>
    </row>
    <row r="34" spans="1:4" s="57" customFormat="1" ht="8.4" customHeight="1">
      <c r="A34" s="21" t="s">
        <v>120</v>
      </c>
      <c r="B34" s="75">
        <v>13274.6355</v>
      </c>
      <c r="C34" s="75">
        <v>62.072849999999995</v>
      </c>
      <c r="D34" s="75">
        <v>13336.708349999999</v>
      </c>
    </row>
    <row r="35" spans="1:4" s="57" customFormat="1" ht="3" customHeight="1">
      <c r="A35" s="28"/>
      <c r="B35" s="79"/>
      <c r="C35" s="79"/>
      <c r="D35" s="79"/>
    </row>
    <row r="36" spans="1:4" s="57" customFormat="1" ht="8.4" customHeight="1">
      <c r="A36" s="80" t="s">
        <v>121</v>
      </c>
      <c r="B36" s="75">
        <v>-10759.462730000001</v>
      </c>
      <c r="C36" s="75">
        <v>-5883.113480000001</v>
      </c>
      <c r="D36" s="75">
        <v>-16642.57621</v>
      </c>
    </row>
    <row r="37" spans="1:4" s="57" customFormat="1" ht="3" customHeight="1">
      <c r="A37" s="26"/>
      <c r="B37" s="78"/>
      <c r="C37" s="78"/>
      <c r="D37" s="78"/>
    </row>
    <row r="38" spans="1:4" s="57" customFormat="1" ht="8.4" customHeight="1">
      <c r="A38" s="21" t="s">
        <v>122</v>
      </c>
      <c r="B38" s="75">
        <v>24034.09823</v>
      </c>
      <c r="C38" s="75">
        <v>5945.18633</v>
      </c>
      <c r="D38" s="75">
        <v>29979.28456</v>
      </c>
    </row>
    <row r="39" spans="1:4" s="57" customFormat="1" ht="3" customHeight="1">
      <c r="A39" s="28"/>
      <c r="B39" s="79"/>
      <c r="C39" s="79"/>
      <c r="D39" s="79"/>
    </row>
    <row r="40" spans="1:4" s="57" customFormat="1" ht="8.4" customHeight="1">
      <c r="A40" s="21" t="s">
        <v>123</v>
      </c>
      <c r="B40" s="75">
        <v>5544.7715</v>
      </c>
      <c r="C40" s="75">
        <v>0</v>
      </c>
      <c r="D40" s="75">
        <v>5544.7715</v>
      </c>
    </row>
    <row r="41" spans="1:4" s="57" customFormat="1" ht="8.4" customHeight="1">
      <c r="A41" s="26" t="s">
        <v>124</v>
      </c>
      <c r="B41" s="78">
        <v>0</v>
      </c>
      <c r="C41" s="78">
        <v>0</v>
      </c>
      <c r="D41" s="78">
        <v>0</v>
      </c>
    </row>
    <row r="42" spans="1:4" s="57" customFormat="1" ht="8.4" customHeight="1">
      <c r="A42" s="26" t="s">
        <v>125</v>
      </c>
      <c r="B42" s="78">
        <v>0</v>
      </c>
      <c r="C42" s="78">
        <v>0</v>
      </c>
      <c r="D42" s="78">
        <v>0</v>
      </c>
    </row>
    <row r="43" spans="1:4" s="57" customFormat="1" ht="8.4" customHeight="1">
      <c r="A43" s="26" t="s">
        <v>126</v>
      </c>
      <c r="B43" s="78">
        <v>5352.154219999999</v>
      </c>
      <c r="C43" s="78">
        <v>0</v>
      </c>
      <c r="D43" s="78">
        <v>5352.154219999999</v>
      </c>
    </row>
    <row r="44" spans="1:4" s="57" customFormat="1" ht="8.4" customHeight="1">
      <c r="A44" s="26" t="s">
        <v>127</v>
      </c>
      <c r="B44" s="78">
        <v>192.61728</v>
      </c>
      <c r="C44" s="78">
        <v>0</v>
      </c>
      <c r="D44" s="78">
        <v>192.61728</v>
      </c>
    </row>
    <row r="45" spans="1:4" s="57" customFormat="1" ht="3" customHeight="1">
      <c r="A45" s="26"/>
      <c r="B45" s="79"/>
      <c r="C45" s="79"/>
      <c r="D45" s="79"/>
    </row>
    <row r="46" spans="1:4" s="57" customFormat="1" ht="8.4" customHeight="1">
      <c r="A46" s="21" t="s">
        <v>128</v>
      </c>
      <c r="B46" s="75">
        <v>484.85990999999996</v>
      </c>
      <c r="C46" s="75">
        <v>2.67833</v>
      </c>
      <c r="D46" s="75">
        <v>487.53824</v>
      </c>
    </row>
    <row r="47" spans="1:4" s="57" customFormat="1" ht="8.4" customHeight="1">
      <c r="A47" s="26" t="s">
        <v>129</v>
      </c>
      <c r="B47" s="78">
        <v>0</v>
      </c>
      <c r="C47" s="78">
        <v>0</v>
      </c>
      <c r="D47" s="78">
        <v>0</v>
      </c>
    </row>
    <row r="48" spans="1:4" s="57" customFormat="1" ht="8.4" customHeight="1">
      <c r="A48" s="26" t="s">
        <v>125</v>
      </c>
      <c r="B48" s="78">
        <v>0</v>
      </c>
      <c r="C48" s="78">
        <v>0</v>
      </c>
      <c r="D48" s="78">
        <v>0</v>
      </c>
    </row>
    <row r="49" spans="1:4" s="57" customFormat="1" ht="8.4" customHeight="1">
      <c r="A49" s="26" t="s">
        <v>126</v>
      </c>
      <c r="B49" s="78">
        <v>0</v>
      </c>
      <c r="C49" s="78">
        <v>0</v>
      </c>
      <c r="D49" s="78">
        <v>0</v>
      </c>
    </row>
    <row r="50" spans="1:4" s="57" customFormat="1" ht="8.4" customHeight="1">
      <c r="A50" s="26" t="s">
        <v>130</v>
      </c>
      <c r="B50" s="78">
        <v>484.85990999999996</v>
      </c>
      <c r="C50" s="78">
        <v>2.67833</v>
      </c>
      <c r="D50" s="78">
        <v>487.53824</v>
      </c>
    </row>
    <row r="51" spans="1:4" s="57" customFormat="1" ht="3" customHeight="1">
      <c r="A51" s="26"/>
      <c r="B51" s="79"/>
      <c r="C51" s="79"/>
      <c r="D51" s="79"/>
    </row>
    <row r="52" spans="1:4" s="57" customFormat="1" ht="11.25" customHeight="1">
      <c r="A52" s="32" t="s">
        <v>131</v>
      </c>
      <c r="B52" s="78">
        <v>0</v>
      </c>
      <c r="C52" s="78">
        <v>0</v>
      </c>
      <c r="D52" s="78">
        <v>0</v>
      </c>
    </row>
    <row r="53" spans="1:4" s="57" customFormat="1" ht="7.5" customHeight="1">
      <c r="A53" s="32"/>
      <c r="B53" s="78"/>
      <c r="C53" s="78"/>
      <c r="D53" s="78"/>
    </row>
    <row r="54" spans="1:4" s="57" customFormat="1" ht="8.4" customHeight="1">
      <c r="A54" s="21" t="s">
        <v>132</v>
      </c>
      <c r="B54" s="75">
        <v>29094.00982</v>
      </c>
      <c r="C54" s="75">
        <v>5942.508</v>
      </c>
      <c r="D54" s="75">
        <v>35036.51782</v>
      </c>
    </row>
    <row r="55" spans="1:4" s="57" customFormat="1" ht="3" customHeight="1">
      <c r="A55" s="28"/>
      <c r="B55" s="79"/>
      <c r="C55" s="79"/>
      <c r="D55" s="79"/>
    </row>
    <row r="56" spans="1:4" s="57" customFormat="1" ht="8.4" customHeight="1">
      <c r="A56" s="21" t="s">
        <v>133</v>
      </c>
      <c r="B56" s="75">
        <v>11210.81192</v>
      </c>
      <c r="C56" s="75">
        <v>512.17583</v>
      </c>
      <c r="D56" s="75">
        <v>11722.98775</v>
      </c>
    </row>
    <row r="57" spans="1:4" s="57" customFormat="1" ht="8.4" customHeight="1">
      <c r="A57" s="26" t="s">
        <v>134</v>
      </c>
      <c r="B57" s="78">
        <v>8230.57313</v>
      </c>
      <c r="C57" s="78">
        <v>4.83143</v>
      </c>
      <c r="D57" s="78">
        <v>8235.404559999999</v>
      </c>
    </row>
    <row r="58" spans="1:4" s="57" customFormat="1" ht="8.4" customHeight="1">
      <c r="A58" s="26" t="s">
        <v>135</v>
      </c>
      <c r="B58" s="78">
        <v>112</v>
      </c>
      <c r="C58" s="78">
        <v>0</v>
      </c>
      <c r="D58" s="78">
        <v>112</v>
      </c>
    </row>
    <row r="59" spans="1:4" s="57" customFormat="1" ht="8.4" customHeight="1">
      <c r="A59" s="26" t="s">
        <v>136</v>
      </c>
      <c r="B59" s="78">
        <v>2816.67239</v>
      </c>
      <c r="C59" s="78">
        <v>507.3444</v>
      </c>
      <c r="D59" s="78">
        <v>3324.01679</v>
      </c>
    </row>
    <row r="60" spans="1:4" s="57" customFormat="1" ht="8.4" customHeight="1">
      <c r="A60" s="26" t="s">
        <v>137</v>
      </c>
      <c r="B60" s="78">
        <v>51.5664</v>
      </c>
      <c r="C60" s="78">
        <v>0</v>
      </c>
      <c r="D60" s="78">
        <v>51.5664</v>
      </c>
    </row>
    <row r="61" spans="1:4" s="57" customFormat="1" ht="3" customHeight="1">
      <c r="A61" s="26"/>
      <c r="B61" s="78"/>
      <c r="C61" s="78"/>
      <c r="D61" s="78"/>
    </row>
    <row r="62" spans="1:4" s="57" customFormat="1" ht="8.4" customHeight="1">
      <c r="A62" s="21" t="s">
        <v>138</v>
      </c>
      <c r="B62" s="75">
        <v>17883.1979</v>
      </c>
      <c r="C62" s="75">
        <v>5430.33217</v>
      </c>
      <c r="D62" s="75">
        <v>23313.53007</v>
      </c>
    </row>
    <row r="63" spans="1:4" s="57" customFormat="1" ht="3" customHeight="1">
      <c r="A63" s="26"/>
      <c r="B63" s="78"/>
      <c r="C63" s="78"/>
      <c r="D63" s="78"/>
    </row>
    <row r="64" spans="1:4" s="57" customFormat="1" ht="8.4" customHeight="1">
      <c r="A64" s="21" t="s">
        <v>139</v>
      </c>
      <c r="B64" s="75">
        <v>495.21263</v>
      </c>
      <c r="C64" s="75">
        <v>-3.94098</v>
      </c>
      <c r="D64" s="75">
        <v>491.27165</v>
      </c>
    </row>
    <row r="65" spans="1:4" s="57" customFormat="1" ht="8.4" customHeight="1">
      <c r="A65" s="26" t="s">
        <v>140</v>
      </c>
      <c r="B65" s="78">
        <v>0</v>
      </c>
      <c r="C65" s="78">
        <v>0</v>
      </c>
      <c r="D65" s="78">
        <v>0</v>
      </c>
    </row>
    <row r="66" spans="1:4" s="57" customFormat="1" ht="8.4" customHeight="1">
      <c r="A66" s="26" t="s">
        <v>141</v>
      </c>
      <c r="B66" s="78">
        <v>0</v>
      </c>
      <c r="C66" s="78">
        <v>0</v>
      </c>
      <c r="D66" s="78">
        <v>0</v>
      </c>
    </row>
    <row r="67" spans="1:4" s="57" customFormat="1" ht="8.4" customHeight="1">
      <c r="A67" s="26" t="s">
        <v>142</v>
      </c>
      <c r="B67" s="78">
        <v>-668.4282900000001</v>
      </c>
      <c r="C67" s="78">
        <v>-3.94098</v>
      </c>
      <c r="D67" s="78">
        <v>-672.36927</v>
      </c>
    </row>
    <row r="68" spans="1:4" s="57" customFormat="1" ht="8.4" customHeight="1">
      <c r="A68" s="26" t="s">
        <v>143</v>
      </c>
      <c r="B68" s="78">
        <v>0</v>
      </c>
      <c r="C68" s="78">
        <v>0</v>
      </c>
      <c r="D68" s="78">
        <v>0</v>
      </c>
    </row>
    <row r="69" spans="1:4" s="57" customFormat="1" ht="8.4" customHeight="1">
      <c r="A69" s="26" t="s">
        <v>144</v>
      </c>
      <c r="B69" s="78">
        <v>717.20898</v>
      </c>
      <c r="C69" s="78">
        <v>0</v>
      </c>
      <c r="D69" s="78">
        <v>717.20898</v>
      </c>
    </row>
    <row r="70" spans="1:4" s="57" customFormat="1" ht="8.4" customHeight="1">
      <c r="A70" s="26" t="s">
        <v>145</v>
      </c>
      <c r="B70" s="78">
        <v>255.62538</v>
      </c>
      <c r="C70" s="78">
        <v>0</v>
      </c>
      <c r="D70" s="78">
        <v>255.62538</v>
      </c>
    </row>
    <row r="71" spans="1:4" s="57" customFormat="1" ht="8.4" customHeight="1">
      <c r="A71" s="26" t="s">
        <v>146</v>
      </c>
      <c r="B71" s="78">
        <v>190.80656</v>
      </c>
      <c r="C71" s="78">
        <v>0</v>
      </c>
      <c r="D71" s="78">
        <v>190.80656</v>
      </c>
    </row>
    <row r="72" spans="1:4" s="57" customFormat="1" ht="3" customHeight="1">
      <c r="A72" s="26"/>
      <c r="B72" s="78"/>
      <c r="C72" s="78"/>
      <c r="D72" s="78"/>
    </row>
    <row r="73" spans="1:5" s="57" customFormat="1" ht="8.4" customHeight="1">
      <c r="A73" s="30" t="s">
        <v>147</v>
      </c>
      <c r="B73" s="75">
        <v>-2660.40691</v>
      </c>
      <c r="C73" s="75">
        <v>-26.85889</v>
      </c>
      <c r="D73" s="75">
        <v>-2687.2657999999997</v>
      </c>
      <c r="E73" s="76"/>
    </row>
    <row r="74" spans="1:4" s="57" customFormat="1" ht="4.5" customHeight="1">
      <c r="A74" s="26"/>
      <c r="B74" s="78"/>
      <c r="C74" s="78"/>
      <c r="D74" s="78"/>
    </row>
    <row r="75" spans="1:4" s="57" customFormat="1" ht="8.4" customHeight="1">
      <c r="A75" s="80" t="s">
        <v>148</v>
      </c>
      <c r="B75" s="75">
        <v>14727.57836</v>
      </c>
      <c r="C75" s="75">
        <v>5407.41426</v>
      </c>
      <c r="D75" s="75">
        <v>20134.99262</v>
      </c>
    </row>
    <row r="76" spans="1:4" s="57" customFormat="1" ht="3.9" customHeight="1">
      <c r="A76" s="28"/>
      <c r="B76" s="79"/>
      <c r="C76" s="79"/>
      <c r="D76" s="79"/>
    </row>
    <row r="77" spans="1:4" s="57" customFormat="1" ht="8.4" customHeight="1">
      <c r="A77" s="26" t="s">
        <v>149</v>
      </c>
      <c r="B77" s="78">
        <v>3281.79833</v>
      </c>
      <c r="C77" s="78">
        <v>0</v>
      </c>
      <c r="D77" s="78">
        <v>3281.79833</v>
      </c>
    </row>
    <row r="78" spans="1:4" s="57" customFormat="1" ht="3.9" customHeight="1">
      <c r="A78" s="26"/>
      <c r="B78" s="78"/>
      <c r="C78" s="78"/>
      <c r="D78" s="78"/>
    </row>
    <row r="79" spans="1:4" s="57" customFormat="1" ht="8.4" customHeight="1">
      <c r="A79" s="32" t="s">
        <v>150</v>
      </c>
      <c r="B79" s="79">
        <v>11445.78003</v>
      </c>
      <c r="C79" s="79">
        <v>5407.41426</v>
      </c>
      <c r="D79" s="79">
        <v>16853.19429</v>
      </c>
    </row>
    <row r="80" spans="1:4" s="64" customFormat="1" ht="3.75" customHeight="1" thickBot="1">
      <c r="A80" s="59"/>
      <c r="B80" s="81"/>
      <c r="C80" s="81"/>
      <c r="D80" s="81"/>
    </row>
    <row r="81" spans="1:4" s="64" customFormat="1" ht="15.75" customHeight="1">
      <c r="A81" s="82" t="s">
        <v>47</v>
      </c>
      <c r="B81" s="83"/>
      <c r="C81" s="83"/>
      <c r="D81" s="83"/>
    </row>
    <row r="82" spans="1:4" s="64" customFormat="1" ht="15">
      <c r="A82" s="70"/>
      <c r="B82" s="84"/>
      <c r="C82" s="84"/>
      <c r="D82" s="84"/>
    </row>
    <row r="83" spans="1:6" s="64" customFormat="1" ht="15">
      <c r="A83" s="70"/>
      <c r="B83" s="84"/>
      <c r="C83" s="84"/>
      <c r="D83" s="84"/>
      <c r="E83" s="85"/>
      <c r="F83" s="85"/>
    </row>
    <row r="84" spans="1:4" s="64" customFormat="1" ht="15">
      <c r="A84" s="70"/>
      <c r="B84" s="86"/>
      <c r="C84" s="86"/>
      <c r="D84" s="86"/>
    </row>
    <row r="85" spans="1:5" s="64" customFormat="1" ht="15">
      <c r="A85" s="70"/>
      <c r="B85" s="87"/>
      <c r="C85" s="87"/>
      <c r="D85" s="87"/>
      <c r="E85" s="85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2023-05-31T20:00:50Z</dcterms:created>
  <dcterms:modified xsi:type="dcterms:W3CDTF">2023-05-31T20:00:58Z</dcterms:modified>
  <cp:category/>
  <cp:version/>
  <cp:contentType/>
  <cp:contentStatus/>
</cp:coreProperties>
</file>