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904" activeTab="1"/>
  </bookViews>
  <sheets>
    <sheet name="BG DM 28-02-2023" sheetId="1" r:id="rId1"/>
    <sheet name="GyP DM 28-02-2023" sheetId="2" r:id="rId2"/>
  </sheets>
  <externalReferences>
    <externalReference r:id="rId5"/>
    <externalReference r:id="rId6"/>
    <externalReference r:id="rId7"/>
  </externalReferences>
  <definedNames>
    <definedName name="_xlnm.Print_Area" localSheetId="0">'BG DM 28-02-2023'!$A$2:$A$61</definedName>
    <definedName name="_xlnm.Print_Area" localSheetId="1">'GyP DM 28-02-2023'!$A$2:$A$25</definedName>
    <definedName name="CONTINENTAL" localSheetId="0">#REF!</definedName>
    <definedName name="CONTINENTAL" localSheetId="1">#REF!</definedName>
    <definedName name="CONTINENTAL">#REF!</definedName>
    <definedName name="INDICE" localSheetId="0">[2]!INDICE</definedName>
    <definedName name="INDICE" localSheetId="1">[2]!INDICE</definedName>
    <definedName name="INDICE">[2]!INDICE</definedName>
    <definedName name="Periodo" localSheetId="0">'BG DM 28-02-2023'!$A$3</definedName>
    <definedName name="Periodo" localSheetId="1">'[3]BG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<sst xmlns="http://schemas.openxmlformats.org/spreadsheetml/2006/main" count="72" uniqueCount="67">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</sst>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on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0" fillId="0" borderId="1" xfId="20" applyFont="1" applyBorder="1" applyAlignment="1">
      <alignment horizontal="center" vertical="center"/>
    </xf>
    <xf numFmtId="0" fontId="11" fillId="0" borderId="2" xfId="20" applyFont="1" applyBorder="1" applyAlignment="1">
      <alignment horizontal="center"/>
    </xf>
    <xf numFmtId="0" fontId="10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Fill="1" applyBorder="1" applyAlignment="1">
      <alignment vertical="center"/>
    </xf>
    <xf numFmtId="164" fontId="13" fillId="0" borderId="5" xfId="20" applyNumberFormat="1" applyFont="1" applyFill="1" applyBorder="1" applyAlignment="1">
      <alignment vertical="center"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4" fontId="15" fillId="2" borderId="0" xfId="20" applyNumberFormat="1" applyFont="1" applyFill="1" applyBorder="1" applyAlignment="1">
      <alignment vertical="center"/>
    </xf>
    <xf numFmtId="166" fontId="13" fillId="0" borderId="5" xfId="22" applyNumberFormat="1" applyFont="1" applyFill="1" applyBorder="1" applyAlignment="1" applyProtection="1">
      <alignment horizontal="left" vertical="center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6" xfId="20" applyFont="1" applyFill="1" applyBorder="1" applyAlignment="1">
      <alignment vertical="center"/>
    </xf>
    <xf numFmtId="164" fontId="13" fillId="0" borderId="6" xfId="20" applyNumberFormat="1" applyFont="1" applyFill="1" applyBorder="1" applyAlignment="1">
      <alignment vertical="center"/>
    </xf>
    <xf numFmtId="0" fontId="16" fillId="0" borderId="7" xfId="20" applyFont="1" applyBorder="1">
      <alignment/>
    </xf>
    <xf numFmtId="167" fontId="17" fillId="0" borderId="7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5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5" xfId="20" applyNumberFormat="1" applyFont="1" applyFill="1" applyBorder="1" applyAlignment="1">
      <alignment vertical="center" wrapText="1"/>
    </xf>
    <xf numFmtId="167" fontId="13" fillId="0" borderId="6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12" fillId="0" borderId="1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3" xfId="20" applyFont="1" applyBorder="1" applyAlignment="1">
      <alignment horizontal="center" vertical="center"/>
    </xf>
    <xf numFmtId="9" fontId="13" fillId="0" borderId="5" xfId="24" applyFont="1" applyFill="1" applyBorder="1" applyAlignment="1">
      <alignment vertical="center"/>
    </xf>
    <xf numFmtId="169" fontId="13" fillId="0" borderId="5" xfId="20" applyNumberFormat="1" applyFont="1" applyFill="1" applyBorder="1" applyAlignment="1">
      <alignment vertical="center"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7" xfId="20" applyFont="1" applyBorder="1" applyAlignment="1">
      <alignment vertical="center"/>
    </xf>
    <xf numFmtId="167" fontId="16" fillId="0" borderId="7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M-D\09.%20Derrama%20Magisterial\2023\02%20-%20An&#225;lisis%20Extra%20Situ\02.11.%20Estados%20Financieros\01.%20Ene-2023\IFD-003-ENE-2023(PLANTILLA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DM 31-12-2022(plantilla)"/>
      <sheetName val="CONSOLIDADOBG"/>
      <sheetName val="GyP DM  31-12-2022(plantilla)"/>
      <sheetName val="CONSOLIDADOEGP"/>
      <sheetName val="BG DM FEB-2023"/>
      <sheetName val="GyP DM  Feb-2023"/>
    </sheetNames>
    <sheetDataSet>
      <sheetData sheetId="0"/>
      <sheetData sheetId="1"/>
      <sheetData sheetId="2"/>
      <sheetData sheetId="3">
        <row r="9">
          <cell r="B9">
            <v>51040603</v>
          </cell>
        </row>
        <row r="10">
          <cell r="B10">
            <v>16152410</v>
          </cell>
        </row>
        <row r="11">
          <cell r="B11">
            <v>6487630</v>
          </cell>
        </row>
        <row r="12">
          <cell r="B12">
            <v>73680643</v>
          </cell>
        </row>
        <row r="14">
          <cell r="B14">
            <v>-11073960</v>
          </cell>
        </row>
        <row r="15">
          <cell r="B15">
            <v>-28925981</v>
          </cell>
        </row>
        <row r="16">
          <cell r="B16">
            <v>-1472151</v>
          </cell>
        </row>
        <row r="17">
          <cell r="B17">
            <v>-26203583</v>
          </cell>
        </row>
        <row r="23">
          <cell r="B23">
            <v>21820</v>
          </cell>
        </row>
        <row r="24">
          <cell r="B24">
            <v>3209579</v>
          </cell>
        </row>
        <row r="25">
          <cell r="B25">
            <v>-5136312</v>
          </cell>
        </row>
        <row r="26">
          <cell r="B26">
            <v>-14128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showGridLines="0" zoomScale="90" zoomScaleNormal="90" workbookViewId="0" topLeftCell="A1">
      <selection activeCell="F48" sqref="F48"/>
    </sheetView>
  </sheetViews>
  <sheetFormatPr defaultColWidth="11.421875" defaultRowHeight="15"/>
  <cols>
    <col min="1" max="1" width="70.57421875" style="45" customWidth="1"/>
    <col min="2" max="2" width="19.8515625" style="45" customWidth="1"/>
    <col min="3" max="3" width="3.7109375" style="3" customWidth="1"/>
    <col min="4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44985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14" t="s">
        <v>2</v>
      </c>
      <c r="B6" s="15" t="s">
        <v>3</v>
      </c>
    </row>
    <row r="7" spans="1:2" ht="15" customHeight="1">
      <c r="A7" s="16"/>
      <c r="B7" s="17" t="s">
        <v>4</v>
      </c>
    </row>
    <row r="8" spans="1:2" s="20" customFormat="1" ht="18" customHeight="1">
      <c r="A8" s="18" t="s">
        <v>5</v>
      </c>
      <c r="B8" s="19">
        <v>2646679.0700000003</v>
      </c>
    </row>
    <row r="9" spans="1:2" s="20" customFormat="1" ht="11.25" customHeight="1">
      <c r="A9" s="21" t="s">
        <v>6</v>
      </c>
      <c r="B9" s="22">
        <v>198154.266</v>
      </c>
    </row>
    <row r="10" spans="1:2" s="20" customFormat="1" ht="11.25" customHeight="1">
      <c r="A10" s="21" t="s">
        <v>7</v>
      </c>
      <c r="B10" s="22">
        <v>1874.191</v>
      </c>
    </row>
    <row r="11" spans="1:2" s="20" customFormat="1" ht="11.25" customHeight="1">
      <c r="A11" s="21" t="s">
        <v>8</v>
      </c>
      <c r="B11" s="22">
        <v>65.776</v>
      </c>
    </row>
    <row r="12" spans="1:2" s="20" customFormat="1" ht="11.25" customHeight="1">
      <c r="A12" s="21" t="s">
        <v>9</v>
      </c>
      <c r="B12" s="22">
        <v>1616622.155</v>
      </c>
    </row>
    <row r="13" spans="1:2" s="20" customFormat="1" ht="11.25" customHeight="1">
      <c r="A13" s="23" t="s">
        <v>10</v>
      </c>
      <c r="B13" s="22">
        <v>1624708.301</v>
      </c>
    </row>
    <row r="14" spans="1:2" s="20" customFormat="1" ht="11.25" customHeight="1">
      <c r="A14" s="23" t="s">
        <v>11</v>
      </c>
      <c r="B14" s="22">
        <v>37598.656</v>
      </c>
    </row>
    <row r="15" spans="1:2" s="20" customFormat="1" ht="11.25" customHeight="1">
      <c r="A15" s="23" t="s">
        <v>12</v>
      </c>
      <c r="B15" s="22">
        <v>-45684.802</v>
      </c>
    </row>
    <row r="16" spans="1:2" s="20" customFormat="1" ht="11.25" customHeight="1">
      <c r="A16" s="21" t="s">
        <v>13</v>
      </c>
      <c r="B16" s="22">
        <v>15550.722</v>
      </c>
    </row>
    <row r="17" spans="1:2" s="20" customFormat="1" ht="11.25" customHeight="1">
      <c r="A17" s="21" t="s">
        <v>14</v>
      </c>
      <c r="B17" s="22">
        <v>238518.945</v>
      </c>
    </row>
    <row r="18" spans="1:2" s="20" customFormat="1" ht="11.25" customHeight="1">
      <c r="A18" s="21" t="s">
        <v>15</v>
      </c>
      <c r="B18" s="22">
        <v>536395.41</v>
      </c>
    </row>
    <row r="19" spans="1:2" s="20" customFormat="1" ht="11.25" customHeight="1">
      <c r="A19" s="21" t="s">
        <v>16</v>
      </c>
      <c r="B19" s="24">
        <v>36712.389</v>
      </c>
    </row>
    <row r="20" spans="1:2" s="20" customFormat="1" ht="11.25" customHeight="1">
      <c r="A20" s="21" t="s">
        <v>17</v>
      </c>
      <c r="B20" s="22">
        <v>2785.216</v>
      </c>
    </row>
    <row r="21" spans="1:2" s="20" customFormat="1" ht="18" customHeight="1">
      <c r="A21" s="25" t="s">
        <v>18</v>
      </c>
      <c r="B21" s="19">
        <v>387805.91799999995</v>
      </c>
    </row>
    <row r="22" spans="1:2" s="20" customFormat="1" ht="11.25" customHeight="1">
      <c r="A22" s="26" t="s">
        <v>19</v>
      </c>
      <c r="B22" s="22">
        <v>453670.573</v>
      </c>
    </row>
    <row r="23" spans="1:2" s="20" customFormat="1" ht="11.25" customHeight="1">
      <c r="A23" s="21" t="s">
        <v>20</v>
      </c>
      <c r="B23" s="22">
        <v>17441.032</v>
      </c>
    </row>
    <row r="24" spans="1:2" s="20" customFormat="1" ht="11.25" customHeight="1">
      <c r="A24" s="21" t="s">
        <v>21</v>
      </c>
      <c r="B24" s="22">
        <v>-83305.687</v>
      </c>
    </row>
    <row r="25" spans="1:2" s="20" customFormat="1" ht="18" customHeight="1">
      <c r="A25" s="18" t="s">
        <v>22</v>
      </c>
      <c r="B25" s="19">
        <v>3034484.9880000004</v>
      </c>
    </row>
    <row r="26" spans="1:2" s="20" customFormat="1" ht="11.25" customHeight="1">
      <c r="A26" s="27"/>
      <c r="B26" s="28"/>
    </row>
    <row r="27" spans="1:2" ht="11.25" customHeight="1" thickBot="1">
      <c r="A27" s="29"/>
      <c r="B27" s="30"/>
    </row>
    <row r="28" spans="1:2" s="33" customFormat="1" ht="11.25" customHeight="1">
      <c r="A28" s="31"/>
      <c r="B28" s="32"/>
    </row>
    <row r="29" spans="1:2" ht="11.25" customHeight="1">
      <c r="A29" s="34"/>
      <c r="B29" s="13"/>
    </row>
    <row r="30" spans="1:2" ht="11.25" customHeight="1">
      <c r="A30" s="35"/>
      <c r="B30" s="36"/>
    </row>
    <row r="31" spans="1:2" s="6" customFormat="1" ht="23.25" customHeight="1">
      <c r="A31" s="4" t="s">
        <v>0</v>
      </c>
      <c r="B31" s="5"/>
    </row>
    <row r="32" spans="1:2" s="9" customFormat="1" ht="23.25" customHeight="1">
      <c r="A32" s="7">
        <f>Periodo</f>
        <v>44985</v>
      </c>
      <c r="B32" s="8"/>
    </row>
    <row r="33" spans="1:2" s="38" customFormat="1" ht="23.25" customHeight="1">
      <c r="A33" s="10" t="s">
        <v>23</v>
      </c>
      <c r="B33" s="37"/>
    </row>
    <row r="34" spans="1:2" ht="11.25" customHeight="1" thickBot="1">
      <c r="A34" s="39"/>
      <c r="B34" s="39"/>
    </row>
    <row r="35" spans="1:2" ht="15" customHeight="1">
      <c r="A35" s="14" t="s">
        <v>24</v>
      </c>
      <c r="B35" s="15" t="s">
        <v>3</v>
      </c>
    </row>
    <row r="36" spans="1:2" ht="15" customHeight="1">
      <c r="A36" s="16"/>
      <c r="B36" s="17" t="s">
        <v>4</v>
      </c>
    </row>
    <row r="37" spans="1:2" s="20" customFormat="1" ht="18" customHeight="1">
      <c r="A37" s="40" t="s">
        <v>25</v>
      </c>
      <c r="B37" s="19">
        <v>54660.048</v>
      </c>
    </row>
    <row r="38" spans="1:2" s="20" customFormat="1" ht="11.25" customHeight="1">
      <c r="A38" s="41" t="s">
        <v>26</v>
      </c>
      <c r="B38" s="22">
        <v>1623.59</v>
      </c>
    </row>
    <row r="39" spans="1:2" s="20" customFormat="1" ht="11.25" customHeight="1">
      <c r="A39" s="41" t="s">
        <v>27</v>
      </c>
      <c r="B39" s="22">
        <v>2533.418</v>
      </c>
    </row>
    <row r="40" spans="1:2" s="20" customFormat="1" ht="11.25" customHeight="1">
      <c r="A40" s="42" t="s">
        <v>28</v>
      </c>
      <c r="B40" s="22">
        <v>8748.697</v>
      </c>
    </row>
    <row r="41" spans="1:2" s="20" customFormat="1" ht="11.25" customHeight="1">
      <c r="A41" s="41" t="s">
        <v>29</v>
      </c>
      <c r="B41" s="22">
        <v>5826.182</v>
      </c>
    </row>
    <row r="42" spans="1:2" s="20" customFormat="1" ht="11.25" customHeight="1">
      <c r="A42" s="41" t="s">
        <v>30</v>
      </c>
      <c r="B42" s="22">
        <v>33052.951</v>
      </c>
    </row>
    <row r="43" spans="1:2" s="20" customFormat="1" ht="11.25" customHeight="1">
      <c r="A43" s="41" t="s">
        <v>31</v>
      </c>
      <c r="B43" s="22">
        <v>2875.21</v>
      </c>
    </row>
    <row r="44" spans="1:2" s="20" customFormat="1" ht="18" customHeight="1">
      <c r="A44" s="43" t="s">
        <v>32</v>
      </c>
      <c r="B44" s="19">
        <v>2854549.929</v>
      </c>
    </row>
    <row r="45" spans="1:2" s="20" customFormat="1" ht="11.25" customHeight="1">
      <c r="A45" s="41" t="s">
        <v>33</v>
      </c>
      <c r="B45" s="22">
        <v>2725302.669</v>
      </c>
    </row>
    <row r="46" spans="1:2" s="20" customFormat="1" ht="11.25" customHeight="1">
      <c r="A46" s="41" t="s">
        <v>34</v>
      </c>
      <c r="B46" s="22">
        <v>2257666.552</v>
      </c>
    </row>
    <row r="47" spans="1:2" s="20" customFormat="1" ht="11.25" customHeight="1">
      <c r="A47" s="41" t="s">
        <v>35</v>
      </c>
      <c r="B47" s="22">
        <v>429482.231</v>
      </c>
    </row>
    <row r="48" spans="1:2" s="20" customFormat="1" ht="11.25" customHeight="1">
      <c r="A48" s="41" t="s">
        <v>36</v>
      </c>
      <c r="B48" s="22">
        <v>5467.732</v>
      </c>
    </row>
    <row r="49" spans="1:2" s="20" customFormat="1" ht="11.25" customHeight="1">
      <c r="A49" s="41" t="s">
        <v>37</v>
      </c>
      <c r="B49" s="22">
        <v>32686.154</v>
      </c>
    </row>
    <row r="50" spans="1:2" s="20" customFormat="1" ht="11.25" customHeight="1">
      <c r="A50" s="41" t="s">
        <v>38</v>
      </c>
      <c r="B50" s="22">
        <v>116606.772</v>
      </c>
    </row>
    <row r="51" spans="1:2" s="20" customFormat="1" ht="11.25" customHeight="1">
      <c r="A51" s="41" t="s">
        <v>39</v>
      </c>
      <c r="B51" s="22">
        <v>48439.335</v>
      </c>
    </row>
    <row r="52" spans="1:2" s="20" customFormat="1" ht="11.25" customHeight="1">
      <c r="A52" s="41" t="s">
        <v>40</v>
      </c>
      <c r="B52" s="22">
        <v>32098.677</v>
      </c>
    </row>
    <row r="53" spans="1:2" s="20" customFormat="1" ht="11.25" customHeight="1">
      <c r="A53" s="41" t="s">
        <v>41</v>
      </c>
      <c r="B53" s="22">
        <v>36068.76</v>
      </c>
    </row>
    <row r="54" spans="1:2" s="20" customFormat="1" ht="11.25" customHeight="1">
      <c r="A54" s="41" t="s">
        <v>42</v>
      </c>
      <c r="B54" s="22">
        <v>12640.488</v>
      </c>
    </row>
    <row r="55" spans="1:2" s="20" customFormat="1" ht="18" customHeight="1">
      <c r="A55" s="40" t="s">
        <v>43</v>
      </c>
      <c r="B55" s="19">
        <v>2909209.977</v>
      </c>
    </row>
    <row r="56" spans="1:2" s="20" customFormat="1" ht="18" customHeight="1">
      <c r="A56" s="40" t="s">
        <v>44</v>
      </c>
      <c r="B56" s="19">
        <v>125275.011</v>
      </c>
    </row>
    <row r="57" spans="1:2" s="20" customFormat="1" ht="11.25" customHeight="1">
      <c r="A57" s="41" t="s">
        <v>45</v>
      </c>
      <c r="B57" s="22">
        <v>26561.888</v>
      </c>
    </row>
    <row r="58" spans="1:2" s="20" customFormat="1" ht="11.25" customHeight="1">
      <c r="A58" s="41" t="s">
        <v>46</v>
      </c>
      <c r="B58" s="22">
        <v>94627.196</v>
      </c>
    </row>
    <row r="59" spans="1:2" s="20" customFormat="1" ht="11.25" customHeight="1">
      <c r="A59" s="41" t="s">
        <v>47</v>
      </c>
      <c r="B59" s="22">
        <v>4085.927</v>
      </c>
    </row>
    <row r="60" spans="1:2" s="20" customFormat="1" ht="18" customHeight="1">
      <c r="A60" s="40" t="s">
        <v>48</v>
      </c>
      <c r="B60" s="19">
        <v>3034484.988</v>
      </c>
    </row>
    <row r="61" spans="1:2" s="20" customFormat="1" ht="11.25" customHeight="1">
      <c r="A61" s="44"/>
      <c r="B61" s="2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showGridLines="0" tabSelected="1" workbookViewId="0" topLeftCell="A1">
      <selection activeCell="A14" sqref="A14"/>
    </sheetView>
  </sheetViews>
  <sheetFormatPr defaultColWidth="11.421875" defaultRowHeight="15"/>
  <cols>
    <col min="1" max="1" width="70.57421875" style="45" customWidth="1"/>
    <col min="2" max="2" width="19.8515625" style="3" bestFit="1" customWidth="1"/>
    <col min="3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44985</v>
      </c>
    </row>
    <row r="4" s="54" customFormat="1" ht="15" customHeight="1">
      <c r="A4" s="53" t="s">
        <v>1</v>
      </c>
    </row>
    <row r="5" s="49" customFormat="1" ht="3.9" customHeight="1" thickBot="1">
      <c r="A5" s="55"/>
    </row>
    <row r="6" spans="1:2" s="57" customFormat="1" ht="15" customHeight="1">
      <c r="A6" s="56"/>
      <c r="B6" s="15" t="s">
        <v>3</v>
      </c>
    </row>
    <row r="7" spans="1:2" s="57" customFormat="1" ht="15" customHeight="1">
      <c r="A7" s="58"/>
      <c r="B7" s="17" t="s">
        <v>50</v>
      </c>
    </row>
    <row r="8" spans="1:2" s="61" customFormat="1" ht="18" customHeight="1">
      <c r="A8" s="59" t="s">
        <v>51</v>
      </c>
      <c r="B8" s="60">
        <f>'[1]CONSOLIDADOEGP'!B12/1000</f>
        <v>73680.643</v>
      </c>
    </row>
    <row r="9" spans="1:2" s="61" customFormat="1" ht="11.25" customHeight="1">
      <c r="A9" s="41" t="s">
        <v>52</v>
      </c>
      <c r="B9" s="62">
        <f>'[1]CONSOLIDADOEGP'!B9/1000</f>
        <v>51040.603</v>
      </c>
    </row>
    <row r="10" spans="1:2" s="61" customFormat="1" ht="11.25" customHeight="1">
      <c r="A10" s="41" t="s">
        <v>53</v>
      </c>
      <c r="B10" s="63">
        <f>'[1]CONSOLIDADOEGP'!B10/1000</f>
        <v>16152.41</v>
      </c>
    </row>
    <row r="11" spans="1:2" s="61" customFormat="1" ht="11.25" customHeight="1">
      <c r="A11" s="41" t="s">
        <v>54</v>
      </c>
      <c r="B11" s="63">
        <f>'[1]CONSOLIDADOEGP'!B11/1000</f>
        <v>6487.63</v>
      </c>
    </row>
    <row r="12" spans="1:2" s="61" customFormat="1" ht="18" customHeight="1">
      <c r="A12" s="18" t="s">
        <v>55</v>
      </c>
      <c r="B12" s="60">
        <f>SUM(B13:B16)</f>
        <v>-67675.67499999999</v>
      </c>
    </row>
    <row r="13" spans="1:2" s="61" customFormat="1" ht="14.25" customHeight="1">
      <c r="A13" s="41" t="s">
        <v>56</v>
      </c>
      <c r="B13" s="62">
        <f>'[1]CONSOLIDADOEGP'!B14/1000</f>
        <v>-11073.96</v>
      </c>
    </row>
    <row r="14" spans="1:2" s="61" customFormat="1" ht="14.25" customHeight="1">
      <c r="A14" s="41" t="s">
        <v>57</v>
      </c>
      <c r="B14" s="63">
        <f>'[1]CONSOLIDADOEGP'!B15/1000</f>
        <v>-28925.981</v>
      </c>
    </row>
    <row r="15" spans="1:2" s="61" customFormat="1" ht="14.25" customHeight="1">
      <c r="A15" s="41" t="s">
        <v>58</v>
      </c>
      <c r="B15" s="63">
        <f>'[1]CONSOLIDADOEGP'!B16/1000</f>
        <v>-1472.151</v>
      </c>
    </row>
    <row r="16" spans="1:2" s="61" customFormat="1" ht="14.25" customHeight="1">
      <c r="A16" s="41" t="s">
        <v>59</v>
      </c>
      <c r="B16" s="63">
        <f>'[1]CONSOLIDADOEGP'!B17/1000</f>
        <v>-26203.583</v>
      </c>
    </row>
    <row r="17" spans="1:2" s="61" customFormat="1" ht="14.25" customHeight="1">
      <c r="A17" s="64" t="s">
        <v>60</v>
      </c>
      <c r="B17" s="65">
        <f>+B8+B12</f>
        <v>6004.968000000008</v>
      </c>
    </row>
    <row r="18" spans="1:2" s="61" customFormat="1" ht="14.25" customHeight="1">
      <c r="A18" s="18" t="s">
        <v>61</v>
      </c>
      <c r="B18" s="60">
        <f>SUM(B19:B22)</f>
        <v>-1919.0409999999995</v>
      </c>
    </row>
    <row r="19" spans="1:2" s="61" customFormat="1" ht="11.25" customHeight="1">
      <c r="A19" s="41" t="s">
        <v>62</v>
      </c>
      <c r="B19" s="62">
        <f>'[1]CONSOLIDADOEGP'!B23/1000</f>
        <v>21.82</v>
      </c>
    </row>
    <row r="20" spans="1:2" s="61" customFormat="1" ht="11.25" customHeight="1">
      <c r="A20" s="66" t="s">
        <v>63</v>
      </c>
      <c r="B20" s="63">
        <f>'[1]CONSOLIDADOEGP'!B24/1000</f>
        <v>3209.579</v>
      </c>
    </row>
    <row r="21" spans="1:2" s="61" customFormat="1" ht="11.25" customHeight="1">
      <c r="A21" s="41" t="s">
        <v>64</v>
      </c>
      <c r="B21" s="63">
        <f>'[1]CONSOLIDADOEGP'!B25/1000</f>
        <v>-5136.312</v>
      </c>
    </row>
    <row r="22" spans="1:2" s="61" customFormat="1" ht="11.25" customHeight="1">
      <c r="A22" s="41" t="s">
        <v>65</v>
      </c>
      <c r="B22" s="63">
        <f>'[1]CONSOLIDADOEGP'!B26/1000</f>
        <v>-14.128</v>
      </c>
    </row>
    <row r="23" spans="1:2" s="61" customFormat="1" ht="18" customHeight="1">
      <c r="A23" s="67" t="s">
        <v>66</v>
      </c>
      <c r="B23" s="65">
        <f>+B17+B18</f>
        <v>4085.927000000009</v>
      </c>
    </row>
    <row r="24" spans="1:2" s="49" customFormat="1" ht="3.75" customHeight="1" thickBot="1">
      <c r="A24" s="68"/>
      <c r="B24" s="69"/>
    </row>
    <row r="25" spans="1:2" s="49" customFormat="1" ht="15.75" customHeight="1">
      <c r="A25" s="70"/>
      <c r="B25" s="71"/>
    </row>
    <row r="26" s="49" customFormat="1" ht="15">
      <c r="A26" s="72"/>
    </row>
    <row r="27" s="49" customFormat="1" ht="15">
      <c r="A27" s="72"/>
    </row>
    <row r="28" s="49" customFormat="1" ht="15">
      <c r="A28" s="72"/>
    </row>
    <row r="29" s="49" customFormat="1" ht="15">
      <c r="A29" s="72"/>
    </row>
    <row r="30" s="49" customFormat="1" ht="15">
      <c r="A30" s="72"/>
    </row>
    <row r="31" s="49" customFormat="1" ht="15">
      <c r="A31" s="72"/>
    </row>
    <row r="32" s="49" customFormat="1" ht="15">
      <c r="A32" s="72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Csar Pereyra</dc:creator>
  <cp:keywords/>
  <dc:description/>
  <cp:lastModifiedBy>Csar Pereyra</cp:lastModifiedBy>
  <dcterms:created xsi:type="dcterms:W3CDTF">2023-05-29T20:30:56Z</dcterms:created>
  <dcterms:modified xsi:type="dcterms:W3CDTF">2023-05-29T20:36:02Z</dcterms:modified>
  <cp:category/>
  <cp:version/>
  <cp:contentType/>
  <cp:contentStatus/>
</cp:coreProperties>
</file>